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JPCL/"/>
    </mc:Choice>
  </mc:AlternateContent>
  <xr:revisionPtr revIDLastSave="0" documentId="13_ncr:1_{100EB3D3-B6F8-6B41-9E8D-0A6AC6DFE145}" xr6:coauthVersionLast="46" xr6:coauthVersionMax="46" xr10:uidLastSave="{00000000-0000-0000-0000-000000000000}"/>
  <bookViews>
    <workbookView xWindow="0" yWindow="500" windowWidth="25600" windowHeight="14300" tabRatio="992" activeTab="2" xr2:uid="{00000000-000D-0000-FFFF-FFFF00000000}"/>
  </bookViews>
  <sheets>
    <sheet name="LiCl" sheetId="1" r:id="rId1"/>
    <sheet name="KCl" sheetId="2" r:id="rId2"/>
    <sheet name="K2SO4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7" i="2" l="1"/>
  <c r="H17" i="2"/>
  <c r="H14" i="2" l="1"/>
  <c r="H15" i="2"/>
  <c r="H16" i="2"/>
  <c r="H18" i="2"/>
  <c r="H19" i="2"/>
  <c r="H20" i="2"/>
  <c r="I18" i="2"/>
  <c r="I19" i="2"/>
  <c r="I20" i="2"/>
  <c r="I21" i="2"/>
  <c r="I22" i="2"/>
  <c r="H21" i="2"/>
  <c r="H22" i="2"/>
  <c r="I14" i="2" l="1"/>
  <c r="I15" i="2"/>
  <c r="I16" i="2"/>
  <c r="I13" i="2" l="1"/>
  <c r="H13" i="2"/>
  <c r="I12" i="2" l="1"/>
  <c r="H12" i="2"/>
  <c r="I11" i="2" l="1"/>
  <c r="H11" i="2"/>
  <c r="I10" i="2" l="1"/>
  <c r="H9" i="2"/>
  <c r="H10" i="2"/>
  <c r="I8" i="2" l="1"/>
  <c r="I9" i="2"/>
  <c r="H8" i="2"/>
  <c r="H3" i="2"/>
  <c r="I3" i="2" l="1"/>
  <c r="I4" i="2"/>
  <c r="I5" i="2"/>
  <c r="I6" i="2"/>
  <c r="I7" i="2"/>
  <c r="I2" i="2"/>
  <c r="H4" i="2"/>
  <c r="H5" i="2"/>
  <c r="H6" i="2"/>
  <c r="H7" i="2"/>
  <c r="H2" i="2"/>
  <c r="C19" i="3"/>
  <c r="C18" i="3"/>
  <c r="C17" i="3"/>
  <c r="C16" i="3"/>
  <c r="C15" i="3"/>
  <c r="C14" i="3"/>
  <c r="I13" i="3"/>
  <c r="H13" i="3"/>
  <c r="C13" i="3"/>
  <c r="I12" i="3"/>
  <c r="H12" i="3"/>
  <c r="C12" i="3"/>
  <c r="I11" i="3"/>
  <c r="H11" i="3"/>
  <c r="C11" i="3"/>
  <c r="I10" i="3"/>
  <c r="H10" i="3"/>
  <c r="C10" i="3"/>
  <c r="I9" i="3"/>
  <c r="H9" i="3"/>
  <c r="C9" i="3"/>
  <c r="I8" i="3"/>
  <c r="H8" i="3"/>
  <c r="C8" i="3"/>
  <c r="I7" i="3"/>
  <c r="H7" i="3"/>
  <c r="C7" i="3"/>
  <c r="I6" i="3"/>
  <c r="H6" i="3"/>
  <c r="C6" i="3"/>
  <c r="I5" i="3"/>
  <c r="H5" i="3"/>
  <c r="C5" i="3"/>
  <c r="I4" i="3"/>
  <c r="H4" i="3"/>
  <c r="C4" i="3"/>
  <c r="I3" i="3"/>
  <c r="H3" i="3"/>
  <c r="C3" i="3"/>
  <c r="I2" i="3"/>
  <c r="H2" i="3"/>
  <c r="C2" i="3"/>
  <c r="I17" i="1"/>
  <c r="H17" i="1"/>
  <c r="C17" i="1"/>
  <c r="I16" i="1"/>
  <c r="H16" i="1"/>
  <c r="C16" i="1"/>
  <c r="I15" i="1"/>
  <c r="H15" i="1"/>
  <c r="C15" i="1"/>
  <c r="I14" i="1"/>
  <c r="H14" i="1"/>
  <c r="C14" i="1"/>
  <c r="I13" i="1"/>
  <c r="H13" i="1"/>
  <c r="C13" i="1"/>
  <c r="G12" i="1"/>
  <c r="I12" i="1" s="1"/>
  <c r="C12" i="1"/>
  <c r="I11" i="1"/>
  <c r="H11" i="1"/>
  <c r="C11" i="1"/>
  <c r="I10" i="1"/>
  <c r="H10" i="1"/>
  <c r="C10" i="1"/>
  <c r="I9" i="1"/>
  <c r="H9" i="1"/>
  <c r="C9" i="1"/>
  <c r="I8" i="1"/>
  <c r="H8" i="1"/>
  <c r="C8" i="1"/>
  <c r="I7" i="1"/>
  <c r="H7" i="1"/>
  <c r="C7" i="1"/>
  <c r="I6" i="1"/>
  <c r="H6" i="1"/>
  <c r="C6" i="1"/>
  <c r="I5" i="1"/>
  <c r="H5" i="1"/>
  <c r="C5" i="1"/>
  <c r="I4" i="1"/>
  <c r="H4" i="1"/>
  <c r="C4" i="1"/>
  <c r="I3" i="1"/>
  <c r="H3" i="1"/>
  <c r="C3" i="1"/>
  <c r="I2" i="1"/>
  <c r="H2" i="1"/>
  <c r="C2" i="1"/>
  <c r="H12" i="1" l="1"/>
</calcChain>
</file>

<file path=xl/sharedStrings.xml><?xml version="1.0" encoding="utf-8"?>
<sst xmlns="http://schemas.openxmlformats.org/spreadsheetml/2006/main" count="18" uniqueCount="7">
  <si>
    <t>M1</t>
  </si>
  <si>
    <t>M2</t>
  </si>
  <si>
    <t>M3</t>
  </si>
  <si>
    <t>avg</t>
  </si>
  <si>
    <t>stdev</t>
  </si>
  <si>
    <t>avg WOP</t>
  </si>
  <si>
    <t>#39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</si>
</sst>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KCl!$H$1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KCl!$A$2:$A$23</c:f>
              <c:numCache>
                <c:formatCode>General</c:formatCode>
                <c:ptCount val="22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KCl!$H$2:$H$23</c:f>
              <c:numCache>
                <c:formatCode>General</c:formatCode>
                <c:ptCount val="22"/>
                <c:pt idx="0">
                  <c:v>2.5620003000000002E-2</c:v>
                </c:pt>
                <c:pt idx="1">
                  <c:v>2.7854507000000001E-2</c:v>
                </c:pt>
                <c:pt idx="2">
                  <c:v>2.4618441000000001E-2</c:v>
                </c:pt>
                <c:pt idx="3">
                  <c:v>2.5682387000000001E-2</c:v>
                </c:pt>
                <c:pt idx="4">
                  <c:v>2.4000747666666666E-2</c:v>
                </c:pt>
                <c:pt idx="5">
                  <c:v>2.0122723333333332E-2</c:v>
                </c:pt>
                <c:pt idx="6">
                  <c:v>1.7783143623043608E-2</c:v>
                </c:pt>
                <c:pt idx="7">
                  <c:v>1.8120903030303028E-2</c:v>
                </c:pt>
                <c:pt idx="8">
                  <c:v>1.7783426462627528E-2</c:v>
                </c:pt>
                <c:pt idx="9">
                  <c:v>1.3143320379620384E-2</c:v>
                </c:pt>
                <c:pt idx="10">
                  <c:v>1.2059742191142192E-2</c:v>
                </c:pt>
                <c:pt idx="11">
                  <c:v>8.1460957575757633E-3</c:v>
                </c:pt>
                <c:pt idx="12">
                  <c:v>6.6427653542558236E-3</c:v>
                </c:pt>
                <c:pt idx="13">
                  <c:v>3.1310000000000001E-3</c:v>
                </c:pt>
                <c:pt idx="14">
                  <c:v>1.7896666666666666E-3</c:v>
                </c:pt>
                <c:pt idx="15">
                  <c:v>1.2621900152163569E-3</c:v>
                </c:pt>
                <c:pt idx="16">
                  <c:v>1.1117657498811221E-3</c:v>
                </c:pt>
                <c:pt idx="17">
                  <c:v>9.8381259629101367E-4</c:v>
                </c:pt>
                <c:pt idx="18">
                  <c:v>8.7387513361863968E-4</c:v>
                </c:pt>
                <c:pt idx="19">
                  <c:v>7.4426467807893503E-4</c:v>
                </c:pt>
                <c:pt idx="20">
                  <c:v>7.4165490519184684E-4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D-8440-AC4D-0C4C9F3E6110}"/>
            </c:ext>
          </c:extLst>
        </c:ser>
        <c:ser>
          <c:idx val="1"/>
          <c:order val="1"/>
          <c:tx>
            <c:strRef>
              <c:f>KCl!$K$1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KCl!$A$2:$A$23</c:f>
              <c:numCache>
                <c:formatCode>General</c:formatCode>
                <c:ptCount val="22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0.125</c:v>
                </c:pt>
                <c:pt idx="16">
                  <c:v>0.15</c:v>
                </c:pt>
                <c:pt idx="17">
                  <c:v>0.17499999999999999</c:v>
                </c:pt>
                <c:pt idx="18">
                  <c:v>0.2</c:v>
                </c:pt>
                <c:pt idx="19">
                  <c:v>0.22500000000000001</c:v>
                </c:pt>
                <c:pt idx="20">
                  <c:v>0.25</c:v>
                </c:pt>
              </c:numCache>
            </c:numRef>
          </c:xVal>
          <c:yVal>
            <c:numRef>
              <c:f>KCl!$K$2:$K$22</c:f>
              <c:numCache>
                <c:formatCode>General</c:formatCode>
                <c:ptCount val="21"/>
                <c:pt idx="0">
                  <c:v>2.8615623387432332E-2</c:v>
                </c:pt>
                <c:pt idx="1">
                  <c:v>2.9732179608822334E-2</c:v>
                </c:pt>
                <c:pt idx="2">
                  <c:v>3.0687006999999999E-2</c:v>
                </c:pt>
                <c:pt idx="3">
                  <c:v>2.9739651666666669E-2</c:v>
                </c:pt>
                <c:pt idx="4">
                  <c:v>3.0050746613545832E-2</c:v>
                </c:pt>
                <c:pt idx="5">
                  <c:v>2.7634716733067732E-2</c:v>
                </c:pt>
                <c:pt idx="6">
                  <c:v>2.6395111553784833E-2</c:v>
                </c:pt>
                <c:pt idx="7">
                  <c:v>2.4430763612217767E-2</c:v>
                </c:pt>
                <c:pt idx="8">
                  <c:v>2.3706621513944235E-2</c:v>
                </c:pt>
                <c:pt idx="9">
                  <c:v>2.2916376361221763E-2</c:v>
                </c:pt>
                <c:pt idx="10">
                  <c:v>2.37043407937572E-2</c:v>
                </c:pt>
                <c:pt idx="11">
                  <c:v>1.8862867065073036E-2</c:v>
                </c:pt>
                <c:pt idx="12">
                  <c:v>1.7982373173970802E-2</c:v>
                </c:pt>
                <c:pt idx="13">
                  <c:v>1.2142521912350566E-2</c:v>
                </c:pt>
                <c:pt idx="14">
                  <c:v>7.552334568393093E-3</c:v>
                </c:pt>
                <c:pt idx="15">
                  <c:v>4.7266824966799466E-3</c:v>
                </c:pt>
                <c:pt idx="16">
                  <c:v>3.6833318959716699E-3</c:v>
                </c:pt>
                <c:pt idx="17">
                  <c:v>2.5631524037184601E-3</c:v>
                </c:pt>
                <c:pt idx="18">
                  <c:v>2.1736539442231101E-3</c:v>
                </c:pt>
                <c:pt idx="19">
                  <c:v>1.6489259362549799E-3</c:v>
                </c:pt>
                <c:pt idx="20">
                  <c:v>1.2814830013280233E-3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BD-8440-AC4D-0C4C9F3E6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555120"/>
        <c:axId val="543510464"/>
      </c:scatterChart>
      <c:valAx>
        <c:axId val="5355551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43510464"/>
        <c:crosses val="autoZero"/>
        <c:crossBetween val="midCat"/>
      </c:valAx>
      <c:valAx>
        <c:axId val="54351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535555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603250</xdr:colOff>
      <xdr:row>7</xdr:row>
      <xdr:rowOff>63500</xdr:rowOff>
    </xdr:from>
    <xdr:to>
      <xdr:col>21</xdr:col>
      <xdr:colOff>596900</xdr:colOff>
      <xdr:row>28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927AE3-CF4A-DB42-B915-8000117B05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workbookViewId="0">
      <selection activeCell="I2" sqref="I2"/>
    </sheetView>
  </sheetViews>
  <sheetFormatPr baseColWidth="10" defaultColWidth="8.83203125" defaultRowHeight="13" x14ac:dyDescent="0.15"/>
  <sheetData>
    <row r="1" spans="1:9" x14ac:dyDescent="0.15">
      <c r="A1" s="1"/>
      <c r="B1" s="1"/>
      <c r="C1" s="1"/>
      <c r="E1" t="s">
        <v>0</v>
      </c>
      <c r="F1" t="s">
        <v>1</v>
      </c>
      <c r="G1" t="s">
        <v>2</v>
      </c>
      <c r="H1" t="s">
        <v>3</v>
      </c>
      <c r="I1" t="s">
        <v>4</v>
      </c>
    </row>
    <row r="2" spans="1:9" x14ac:dyDescent="0.15">
      <c r="A2" s="1">
        <v>1E-3</v>
      </c>
      <c r="B2" s="1"/>
      <c r="C2" s="1">
        <f t="shared" ref="C2:C17" si="0">5*A2</f>
        <v>5.0000000000000001E-3</v>
      </c>
      <c r="E2">
        <v>1.20999903984064E-2</v>
      </c>
      <c r="F2">
        <v>1.2289402669322699E-2</v>
      </c>
      <c r="G2">
        <v>1.2262194501992001E-2</v>
      </c>
      <c r="H2">
        <f t="shared" ref="H2:H17" si="1">AVERAGE(E2:G2)</f>
        <v>1.2217195856573701E-2</v>
      </c>
      <c r="I2">
        <f t="shared" ref="I2:I17" si="2">STDEV(E2:G2)</f>
        <v>1.0241050073370846E-4</v>
      </c>
    </row>
    <row r="3" spans="1:9" x14ac:dyDescent="0.15">
      <c r="A3" s="1">
        <v>1.25E-3</v>
      </c>
      <c r="B3" s="1"/>
      <c r="C3" s="1">
        <f t="shared" si="0"/>
        <v>6.2500000000000003E-3</v>
      </c>
      <c r="E3" s="2">
        <v>2.7252998406374501E-2</v>
      </c>
      <c r="F3">
        <v>2.7703580079681302E-2</v>
      </c>
      <c r="G3">
        <v>2.63004892430279E-2</v>
      </c>
      <c r="H3">
        <f t="shared" si="1"/>
        <v>2.7085689243027899E-2</v>
      </c>
      <c r="I3">
        <f t="shared" si="2"/>
        <v>7.1635203711582361E-4</v>
      </c>
    </row>
    <row r="4" spans="1:9" x14ac:dyDescent="0.15">
      <c r="A4" s="1">
        <v>2.5000000000000001E-3</v>
      </c>
      <c r="B4" s="1"/>
      <c r="C4" s="1">
        <f t="shared" si="0"/>
        <v>1.2500000000000001E-2</v>
      </c>
      <c r="E4">
        <v>2.3678116334661301E-2</v>
      </c>
      <c r="F4">
        <v>2.3905600398406401E-2</v>
      </c>
      <c r="G4">
        <v>2.4851885657370499E-2</v>
      </c>
      <c r="H4">
        <f t="shared" si="1"/>
        <v>2.4145200796812732E-2</v>
      </c>
      <c r="I4">
        <f t="shared" si="2"/>
        <v>6.2248684236749726E-4</v>
      </c>
    </row>
    <row r="5" spans="1:9" x14ac:dyDescent="0.15">
      <c r="A5" s="1">
        <v>3.7499999999999999E-3</v>
      </c>
      <c r="B5" s="1"/>
      <c r="C5" s="1">
        <f t="shared" si="0"/>
        <v>1.8749999999999999E-2</v>
      </c>
      <c r="E5">
        <v>2.4317647011952201E-2</v>
      </c>
      <c r="F5">
        <v>2.4186822310757E-2</v>
      </c>
      <c r="G5">
        <v>2.4247858167330699E-2</v>
      </c>
      <c r="H5">
        <f t="shared" si="1"/>
        <v>2.42507758300133E-2</v>
      </c>
      <c r="I5">
        <f t="shared" si="2"/>
        <v>6.5461134861461668E-5</v>
      </c>
    </row>
    <row r="6" spans="1:9" x14ac:dyDescent="0.15">
      <c r="A6" s="1">
        <v>4.3750000000000004E-3</v>
      </c>
      <c r="B6" s="1"/>
      <c r="C6" s="1">
        <f t="shared" si="0"/>
        <v>2.1875000000000002E-2</v>
      </c>
      <c r="E6">
        <v>2.1801126693227101E-2</v>
      </c>
      <c r="F6">
        <v>2.18010992828685E-2</v>
      </c>
      <c r="G6">
        <v>2.1422489641434301E-2</v>
      </c>
      <c r="H6">
        <f t="shared" si="1"/>
        <v>2.1674905205843299E-2</v>
      </c>
      <c r="I6">
        <f t="shared" si="2"/>
        <v>2.1859829151840924E-4</v>
      </c>
    </row>
    <row r="7" spans="1:9" x14ac:dyDescent="0.15">
      <c r="A7" s="1">
        <v>5.0000000000000001E-3</v>
      </c>
      <c r="B7" s="1"/>
      <c r="C7" s="1">
        <f t="shared" si="0"/>
        <v>2.5000000000000001E-2</v>
      </c>
      <c r="E7">
        <v>1.9441390039840599E-2</v>
      </c>
      <c r="F7">
        <v>1.92423800796813E-2</v>
      </c>
      <c r="G7">
        <v>1.90867486055777E-2</v>
      </c>
      <c r="H7">
        <f t="shared" si="1"/>
        <v>1.9256839575033199E-2</v>
      </c>
      <c r="I7">
        <f t="shared" si="2"/>
        <v>1.7776232581282592E-4</v>
      </c>
    </row>
    <row r="8" spans="1:9" x14ac:dyDescent="0.15">
      <c r="A8" s="1">
        <v>7.4999999999999997E-3</v>
      </c>
      <c r="B8" s="1"/>
      <c r="C8" s="1">
        <f t="shared" si="0"/>
        <v>3.7499999999999999E-2</v>
      </c>
      <c r="E8">
        <v>1.9718708366533898E-2</v>
      </c>
      <c r="F8">
        <v>1.98486952191235E-2</v>
      </c>
      <c r="G8">
        <v>1.9855551394422299E-2</v>
      </c>
      <c r="H8">
        <f t="shared" si="1"/>
        <v>1.9807651660026567E-2</v>
      </c>
      <c r="I8">
        <f t="shared" si="2"/>
        <v>7.7103397317654346E-5</v>
      </c>
    </row>
    <row r="9" spans="1:9" x14ac:dyDescent="0.15">
      <c r="A9" s="1">
        <v>0.01</v>
      </c>
      <c r="B9" s="1"/>
      <c r="C9" s="1">
        <f t="shared" si="0"/>
        <v>0.05</v>
      </c>
      <c r="E9">
        <v>1.7322882868525898E-2</v>
      </c>
      <c r="F9">
        <v>1.7224972908366502E-2</v>
      </c>
      <c r="G9">
        <v>1.7255053784860499E-2</v>
      </c>
      <c r="H9">
        <f t="shared" si="1"/>
        <v>1.7267636520584301E-2</v>
      </c>
      <c r="I9">
        <f t="shared" si="2"/>
        <v>5.0153105619940595E-5</v>
      </c>
    </row>
    <row r="10" spans="1:9" x14ac:dyDescent="0.15">
      <c r="A10" s="1">
        <v>1.7500000000000002E-2</v>
      </c>
      <c r="B10" s="1"/>
      <c r="C10" s="1">
        <f t="shared" si="0"/>
        <v>8.7500000000000008E-2</v>
      </c>
      <c r="E10">
        <v>1.2131213545816699E-2</v>
      </c>
      <c r="F10">
        <v>1.22378901593625E-2</v>
      </c>
      <c r="G10">
        <v>1.1885383107569701E-2</v>
      </c>
      <c r="H10">
        <f t="shared" si="1"/>
        <v>1.2084828937582967E-2</v>
      </c>
      <c r="I10">
        <f t="shared" si="2"/>
        <v>1.807732123453596E-4</v>
      </c>
    </row>
    <row r="11" spans="1:9" x14ac:dyDescent="0.15">
      <c r="A11" s="1">
        <v>2.5000000000000001E-2</v>
      </c>
      <c r="B11" s="1"/>
      <c r="C11" s="1">
        <f t="shared" si="0"/>
        <v>0.125</v>
      </c>
      <c r="E11">
        <v>7.5460488446215199E-3</v>
      </c>
      <c r="F11">
        <v>7.2670496015936302E-3</v>
      </c>
      <c r="G11">
        <v>7.1199334661354603E-3</v>
      </c>
      <c r="H11">
        <f t="shared" si="1"/>
        <v>7.3110106374502035E-3</v>
      </c>
      <c r="I11">
        <f t="shared" si="2"/>
        <v>2.1643245701781112E-4</v>
      </c>
    </row>
    <row r="12" spans="1:9" x14ac:dyDescent="0.15">
      <c r="A12" s="1">
        <v>0.06</v>
      </c>
      <c r="B12" s="1"/>
      <c r="C12" s="1">
        <f t="shared" si="0"/>
        <v>0.3</v>
      </c>
      <c r="E12">
        <v>-1.07164105099602E-4</v>
      </c>
      <c r="F12">
        <v>-2.1195736171314699E-4</v>
      </c>
      <c r="G12">
        <f>AVERAGE(E12:F12)</f>
        <v>-1.595607334063745E-4</v>
      </c>
      <c r="H12">
        <f t="shared" si="1"/>
        <v>-1.595607334063745E-4</v>
      </c>
      <c r="I12">
        <f t="shared" si="2"/>
        <v>5.2396628306772493E-5</v>
      </c>
    </row>
    <row r="13" spans="1:9" x14ac:dyDescent="0.15">
      <c r="A13" s="1">
        <v>0.1</v>
      </c>
      <c r="B13" s="1"/>
      <c r="C13" s="1">
        <f t="shared" si="0"/>
        <v>0.5</v>
      </c>
      <c r="E13">
        <v>-3.4946883266932299E-3</v>
      </c>
      <c r="F13">
        <v>-3.4318293227091601E-3</v>
      </c>
      <c r="G13">
        <v>-3.3496871713147398E-3</v>
      </c>
      <c r="H13">
        <f t="shared" si="1"/>
        <v>-3.4254016069057099E-3</v>
      </c>
      <c r="I13">
        <f t="shared" si="2"/>
        <v>7.2713962985878437E-5</v>
      </c>
    </row>
    <row r="14" spans="1:9" x14ac:dyDescent="0.15">
      <c r="A14" s="1">
        <v>0.17499999999999999</v>
      </c>
      <c r="B14" s="1"/>
      <c r="C14" s="1">
        <f t="shared" si="0"/>
        <v>0.875</v>
      </c>
      <c r="E14" s="2">
        <v>-8.3518950199203204E-3</v>
      </c>
      <c r="F14">
        <v>-8.2262747410358494E-3</v>
      </c>
      <c r="G14" s="2">
        <v>-8.2145780478087606E-3</v>
      </c>
      <c r="H14">
        <f t="shared" si="1"/>
        <v>-8.2642492695883096E-3</v>
      </c>
      <c r="I14">
        <f t="shared" si="2"/>
        <v>7.6128419933412276E-5</v>
      </c>
    </row>
    <row r="15" spans="1:9" x14ac:dyDescent="0.15">
      <c r="A15" s="1">
        <v>0.2</v>
      </c>
      <c r="B15" s="1"/>
      <c r="C15" s="1">
        <f t="shared" si="0"/>
        <v>1</v>
      </c>
      <c r="E15" s="2">
        <v>-8.0520686055776895E-3</v>
      </c>
      <c r="F15">
        <v>-8.1326916733067793E-3</v>
      </c>
      <c r="G15">
        <v>-8.0036541832669301E-3</v>
      </c>
      <c r="H15">
        <f t="shared" si="1"/>
        <v>-8.0628048207171329E-3</v>
      </c>
      <c r="I15">
        <f t="shared" si="2"/>
        <v>6.518526057005801E-5</v>
      </c>
    </row>
    <row r="16" spans="1:9" x14ac:dyDescent="0.15">
      <c r="A16" s="1">
        <v>0.22500000000000001</v>
      </c>
      <c r="B16" s="1"/>
      <c r="C16" s="1">
        <f t="shared" si="0"/>
        <v>1.125</v>
      </c>
      <c r="E16">
        <v>-8.2907386454183305E-3</v>
      </c>
      <c r="F16">
        <v>-8.2907386454183305E-3</v>
      </c>
      <c r="G16">
        <v>-8.2845742629482008E-3</v>
      </c>
      <c r="H16">
        <f t="shared" si="1"/>
        <v>-8.28868385126162E-3</v>
      </c>
      <c r="I16">
        <f t="shared" si="2"/>
        <v>3.5590078785171896E-6</v>
      </c>
    </row>
    <row r="17" spans="1:9" x14ac:dyDescent="0.15">
      <c r="A17" s="1">
        <v>0.25</v>
      </c>
      <c r="B17" s="1"/>
      <c r="C17" s="1">
        <f t="shared" si="0"/>
        <v>1.25</v>
      </c>
      <c r="E17">
        <v>-8.6395988844621494E-3</v>
      </c>
      <c r="F17">
        <v>-8.5553053784860594E-3</v>
      </c>
      <c r="G17">
        <v>-8.55461219123505E-3</v>
      </c>
      <c r="H17">
        <f t="shared" si="1"/>
        <v>-8.5831721513944196E-3</v>
      </c>
      <c r="I17">
        <f t="shared" si="2"/>
        <v>4.886821339750274E-5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topLeftCell="A4" zoomScale="109" zoomScaleNormal="109" workbookViewId="0">
      <selection activeCell="M16" sqref="M16"/>
    </sheetView>
  </sheetViews>
  <sheetFormatPr baseColWidth="10" defaultColWidth="8.83203125" defaultRowHeight="13" x14ac:dyDescent="0.15"/>
  <cols>
    <col min="10" max="11" width="8.83203125" style="1"/>
  </cols>
  <sheetData>
    <row r="1" spans="1:15" x14ac:dyDescent="0.15">
      <c r="E1" t="s">
        <v>0</v>
      </c>
      <c r="F1" t="s">
        <v>1</v>
      </c>
      <c r="G1" t="s">
        <v>2</v>
      </c>
      <c r="H1" t="s">
        <v>3</v>
      </c>
      <c r="I1" t="s">
        <v>4</v>
      </c>
      <c r="J1" s="1" t="s">
        <v>5</v>
      </c>
      <c r="K1" s="5" t="s">
        <v>3</v>
      </c>
      <c r="O1" t="s">
        <v>6</v>
      </c>
    </row>
    <row r="2" spans="1:15" ht="15" x14ac:dyDescent="0.2">
      <c r="A2">
        <v>2.9999999999999997E-4</v>
      </c>
      <c r="C2">
        <v>1.5E-3</v>
      </c>
      <c r="E2" s="3">
        <v>2.5316857000000002E-2</v>
      </c>
      <c r="F2" s="3">
        <v>2.5633435999999999E-2</v>
      </c>
      <c r="G2" s="3">
        <v>2.5909715999999999E-2</v>
      </c>
      <c r="H2">
        <f>AVERAGE(E2:G2)</f>
        <v>2.5620003000000002E-2</v>
      </c>
      <c r="I2">
        <f>STDEV(E2:G2)</f>
        <v>2.966576858721164E-4</v>
      </c>
      <c r="J2" s="1">
        <v>3.1553053999999997E-2</v>
      </c>
      <c r="K2" s="5">
        <v>2.8615623387432332E-2</v>
      </c>
    </row>
    <row r="3" spans="1:15" ht="15" x14ac:dyDescent="0.2">
      <c r="A3">
        <v>5.0000000000000001E-4</v>
      </c>
      <c r="C3">
        <v>2.5000000000000001E-3</v>
      </c>
      <c r="E3" s="3">
        <v>2.8974534E-2</v>
      </c>
      <c r="F3" s="3">
        <v>2.7710458E-2</v>
      </c>
      <c r="G3" s="3">
        <v>2.6878529000000002E-2</v>
      </c>
      <c r="H3" s="1">
        <f t="shared" ref="H3:H22" si="0">AVERAGE(E3:G3)</f>
        <v>2.7854507000000001E-2</v>
      </c>
      <c r="I3" s="1">
        <f t="shared" ref="I3:I22" si="1">STDEV(E3:G3)</f>
        <v>1.0554012629360445E-3</v>
      </c>
      <c r="J3" s="1">
        <v>3.0296335999999997E-2</v>
      </c>
      <c r="K3" s="5">
        <v>2.9732179608822334E-2</v>
      </c>
    </row>
    <row r="4" spans="1:15" ht="15" x14ac:dyDescent="0.2">
      <c r="A4">
        <v>5.9999999999999995E-4</v>
      </c>
      <c r="C4">
        <v>3.0000000000000001E-3</v>
      </c>
      <c r="E4" s="3">
        <v>2.4408919000000001E-2</v>
      </c>
      <c r="F4" s="3">
        <v>2.4531853999999999E-2</v>
      </c>
      <c r="G4" s="3">
        <v>2.4914550000000001E-2</v>
      </c>
      <c r="H4" s="1">
        <f t="shared" si="0"/>
        <v>2.4618441000000001E-2</v>
      </c>
      <c r="I4" s="1">
        <f t="shared" si="1"/>
        <v>2.6370183629811916E-4</v>
      </c>
      <c r="J4" s="1">
        <v>2.8682725000000003E-2</v>
      </c>
      <c r="K4" s="5">
        <v>3.0687006999999999E-2</v>
      </c>
    </row>
    <row r="5" spans="1:15" ht="15" x14ac:dyDescent="0.2">
      <c r="A5">
        <v>1E-3</v>
      </c>
      <c r="C5">
        <v>5.0000000000000001E-3</v>
      </c>
      <c r="E5" s="3">
        <v>2.6103688E-2</v>
      </c>
      <c r="F5" s="3">
        <v>2.5926128999999999E-2</v>
      </c>
      <c r="G5" s="3">
        <v>2.5017344E-2</v>
      </c>
      <c r="H5" s="1">
        <f t="shared" si="0"/>
        <v>2.5682387000000001E-2</v>
      </c>
      <c r="I5" s="1">
        <f t="shared" si="1"/>
        <v>5.8274646588975514E-4</v>
      </c>
      <c r="J5" s="1">
        <v>2.6845559333333335E-2</v>
      </c>
      <c r="K5" s="5">
        <v>2.9739651666666669E-2</v>
      </c>
    </row>
    <row r="6" spans="1:15" ht="15" x14ac:dyDescent="0.2">
      <c r="A6">
        <v>1.25E-3</v>
      </c>
      <c r="C6">
        <v>6.2500000000000003E-3</v>
      </c>
      <c r="E6" s="3">
        <v>2.3530895E-2</v>
      </c>
      <c r="F6" s="3">
        <v>2.4391341E-2</v>
      </c>
      <c r="G6" s="3">
        <v>2.4080007E-2</v>
      </c>
      <c r="H6" s="1">
        <f t="shared" si="0"/>
        <v>2.4000747666666666E-2</v>
      </c>
      <c r="I6" s="1">
        <f t="shared" si="1"/>
        <v>4.3566427575523532E-4</v>
      </c>
      <c r="J6" s="1">
        <v>2.6147878999999999E-2</v>
      </c>
      <c r="K6" s="5">
        <v>3.0050746613545832E-2</v>
      </c>
    </row>
    <row r="7" spans="1:15" ht="15" x14ac:dyDescent="0.2">
      <c r="A7">
        <v>2.5000000000000001E-3</v>
      </c>
      <c r="C7">
        <v>1.2500000000000001E-2</v>
      </c>
      <c r="E7" s="3">
        <v>2.0347587E-2</v>
      </c>
      <c r="F7" s="3">
        <v>2.0028283000000001E-2</v>
      </c>
      <c r="G7" s="3">
        <v>1.9992300000000001E-2</v>
      </c>
      <c r="H7" s="1">
        <f t="shared" si="0"/>
        <v>2.0122723333333332E-2</v>
      </c>
      <c r="I7" s="1">
        <f t="shared" si="1"/>
        <v>1.9556698471964327E-4</v>
      </c>
      <c r="J7" s="1">
        <v>2.0731429666666665E-2</v>
      </c>
      <c r="K7" s="5">
        <v>2.7634716733067732E-2</v>
      </c>
    </row>
    <row r="8" spans="1:15" x14ac:dyDescent="0.15">
      <c r="A8">
        <v>3.7499999999999999E-3</v>
      </c>
      <c r="C8">
        <v>1.8749999999999999E-2</v>
      </c>
      <c r="E8" s="1">
        <v>1.8138411888111904E-2</v>
      </c>
      <c r="F8">
        <v>1.7493401698301669E-2</v>
      </c>
      <c r="G8">
        <v>1.7717617282717257E-2</v>
      </c>
      <c r="H8" s="1">
        <f t="shared" si="0"/>
        <v>1.7783143623043608E-2</v>
      </c>
      <c r="I8" s="1">
        <f t="shared" si="1"/>
        <v>3.2745963445466458E-4</v>
      </c>
      <c r="J8" s="1">
        <v>1.8069786019971449E-2</v>
      </c>
      <c r="K8" s="5">
        <v>2.6395111553784833E-2</v>
      </c>
    </row>
    <row r="9" spans="1:15" ht="15" x14ac:dyDescent="0.2">
      <c r="A9">
        <v>4.3750000000000004E-3</v>
      </c>
      <c r="C9">
        <v>2.1874999999999999E-2</v>
      </c>
      <c r="E9" s="4">
        <v>1.8275736363636372E-2</v>
      </c>
      <c r="F9" s="1">
        <v>1.8142544555444548E-2</v>
      </c>
      <c r="G9" s="1">
        <v>1.7944428171828161E-2</v>
      </c>
      <c r="H9" s="1">
        <f t="shared" si="0"/>
        <v>1.8120903030303028E-2</v>
      </c>
      <c r="I9" s="1">
        <f t="shared" si="1"/>
        <v>1.6671096603896465E-4</v>
      </c>
      <c r="J9" s="1">
        <v>1.7820583105569433E-2</v>
      </c>
      <c r="K9" s="5">
        <v>2.4430763612217767E-2</v>
      </c>
    </row>
    <row r="10" spans="1:15" x14ac:dyDescent="0.15">
      <c r="A10">
        <v>5.0000000000000001E-3</v>
      </c>
      <c r="C10">
        <v>2.5000000000000001E-2</v>
      </c>
      <c r="E10">
        <v>1.7430085384134913E-2</v>
      </c>
      <c r="F10">
        <v>1.7901093379138033E-2</v>
      </c>
      <c r="G10">
        <v>1.8019100624609635E-2</v>
      </c>
      <c r="H10" s="1">
        <f t="shared" si="0"/>
        <v>1.7783426462627528E-2</v>
      </c>
      <c r="I10" s="1">
        <f t="shared" si="1"/>
        <v>3.1163899917804167E-4</v>
      </c>
      <c r="J10" s="1">
        <v>1.6713475896891455E-2</v>
      </c>
      <c r="K10" s="5">
        <v>2.3706621513944235E-2</v>
      </c>
    </row>
    <row r="11" spans="1:15" ht="15" x14ac:dyDescent="0.2">
      <c r="A11">
        <v>7.4999999999999997E-3</v>
      </c>
      <c r="C11">
        <v>3.7499999999999999E-2</v>
      </c>
      <c r="E11">
        <v>1.2873961138861148E-2</v>
      </c>
      <c r="F11" s="4">
        <v>1.3173000000000001E-2</v>
      </c>
      <c r="G11" s="4">
        <v>1.3383000000000001E-2</v>
      </c>
      <c r="H11" s="1">
        <f t="shared" si="0"/>
        <v>1.3143320379620384E-2</v>
      </c>
      <c r="I11" s="1">
        <f t="shared" si="1"/>
        <v>2.5581399577973392E-4</v>
      </c>
      <c r="J11" s="1">
        <v>1.3738666666666668E-2</v>
      </c>
      <c r="K11" s="5">
        <v>2.2916376361221763E-2</v>
      </c>
    </row>
    <row r="12" spans="1:15" x14ac:dyDescent="0.15">
      <c r="A12">
        <v>0.01</v>
      </c>
      <c r="C12">
        <v>0.05</v>
      </c>
      <c r="E12">
        <v>1.1832423276723261E-2</v>
      </c>
      <c r="F12">
        <v>1.2060135764235765E-2</v>
      </c>
      <c r="G12">
        <v>1.2286667532467552E-2</v>
      </c>
      <c r="H12" s="1">
        <f t="shared" si="0"/>
        <v>1.2059742191142192E-2</v>
      </c>
      <c r="I12" s="1">
        <f t="shared" si="1"/>
        <v>2.2712238362611098E-4</v>
      </c>
      <c r="J12" s="1">
        <v>1.2131377306733152E-2</v>
      </c>
      <c r="K12" s="5">
        <v>2.37043407937572E-2</v>
      </c>
    </row>
    <row r="13" spans="1:15" x14ac:dyDescent="0.15">
      <c r="A13">
        <v>1.7500000000000002E-2</v>
      </c>
      <c r="C13">
        <v>8.7499999999999994E-2</v>
      </c>
      <c r="E13">
        <v>8.3455179820179914E-3</v>
      </c>
      <c r="F13">
        <v>8.562308621378632E-3</v>
      </c>
      <c r="G13">
        <v>7.5304606693306613E-3</v>
      </c>
      <c r="H13" s="1">
        <f t="shared" si="0"/>
        <v>8.1460957575757633E-3</v>
      </c>
      <c r="I13" s="1">
        <f t="shared" si="1"/>
        <v>5.4406292534734714E-4</v>
      </c>
      <c r="J13" s="1">
        <v>7.8633421695760725E-3</v>
      </c>
      <c r="K13" s="5">
        <v>1.8862867065073036E-2</v>
      </c>
    </row>
    <row r="14" spans="1:15" ht="15" x14ac:dyDescent="0.2">
      <c r="A14">
        <v>2.5000000000000001E-2</v>
      </c>
      <c r="C14">
        <v>0.125</v>
      </c>
      <c r="E14">
        <v>6.6112960627674718E-3</v>
      </c>
      <c r="F14" s="4">
        <v>6.6109999999999997E-3</v>
      </c>
      <c r="G14" s="4">
        <v>6.7060000000000002E-3</v>
      </c>
      <c r="H14" s="1">
        <f t="shared" si="0"/>
        <v>6.6427653542558236E-3</v>
      </c>
      <c r="I14" s="1">
        <f t="shared" si="1"/>
        <v>5.476300968796523E-5</v>
      </c>
      <c r="J14" s="1">
        <v>7.5033439484621829E-3</v>
      </c>
      <c r="K14" s="5">
        <v>1.7982373173970802E-2</v>
      </c>
    </row>
    <row r="15" spans="1:15" ht="15" x14ac:dyDescent="0.2">
      <c r="A15">
        <v>0.05</v>
      </c>
      <c r="C15">
        <v>0.25</v>
      </c>
      <c r="E15" s="4">
        <v>2.983E-3</v>
      </c>
      <c r="F15" s="4">
        <v>3.186E-3</v>
      </c>
      <c r="G15" s="4">
        <v>3.2239999999999999E-3</v>
      </c>
      <c r="H15" s="1">
        <f t="shared" si="0"/>
        <v>3.1310000000000001E-3</v>
      </c>
      <c r="I15" s="1">
        <f t="shared" si="1"/>
        <v>1.2957237359869576E-4</v>
      </c>
      <c r="J15" s="1">
        <v>3.8496674344404326E-3</v>
      </c>
      <c r="K15" s="5">
        <v>1.2142521912350566E-2</v>
      </c>
    </row>
    <row r="16" spans="1:15" ht="15" x14ac:dyDescent="0.2">
      <c r="A16">
        <v>0.1</v>
      </c>
      <c r="C16">
        <v>0.5</v>
      </c>
      <c r="E16" s="4">
        <v>1.818E-3</v>
      </c>
      <c r="F16" s="4">
        <v>1.779E-3</v>
      </c>
      <c r="G16" s="4">
        <v>1.7719999999999999E-3</v>
      </c>
      <c r="H16" s="1">
        <f t="shared" si="0"/>
        <v>1.7896666666666666E-3</v>
      </c>
      <c r="I16" s="1">
        <f t="shared" si="1"/>
        <v>2.4785748593361742E-5</v>
      </c>
      <c r="J16" s="1">
        <v>2.2925196259351525E-3</v>
      </c>
      <c r="K16" s="5">
        <v>7.552334568393093E-3</v>
      </c>
    </row>
    <row r="17" spans="1:11" ht="15" x14ac:dyDescent="0.2">
      <c r="A17">
        <v>0.125</v>
      </c>
      <c r="C17">
        <v>0.625</v>
      </c>
      <c r="E17">
        <v>1.1946477161198282E-3</v>
      </c>
      <c r="F17" s="4">
        <v>1.2752822867332372E-3</v>
      </c>
      <c r="G17" s="4">
        <v>1.316640042796005E-3</v>
      </c>
      <c r="H17" s="1">
        <f t="shared" si="0"/>
        <v>1.2621900152163569E-3</v>
      </c>
      <c r="I17" s="1">
        <f t="shared" si="1"/>
        <v>6.2041015643447893E-5</v>
      </c>
      <c r="K17" s="5">
        <v>4.7266824966799466E-3</v>
      </c>
    </row>
    <row r="18" spans="1:11" x14ac:dyDescent="0.15">
      <c r="A18">
        <v>0.15</v>
      </c>
      <c r="C18">
        <v>0.75</v>
      </c>
      <c r="E18">
        <v>1.0399311440798863E-3</v>
      </c>
      <c r="F18">
        <v>1.1364295292439358E-3</v>
      </c>
      <c r="G18">
        <v>1.1589365763195439E-3</v>
      </c>
      <c r="H18" s="1">
        <f t="shared" si="0"/>
        <v>1.1117657498811221E-3</v>
      </c>
      <c r="I18" s="1">
        <f t="shared" si="1"/>
        <v>6.3220247824412272E-5</v>
      </c>
      <c r="K18" s="5">
        <v>3.6833318959716699E-3</v>
      </c>
    </row>
    <row r="19" spans="1:11" x14ac:dyDescent="0.15">
      <c r="A19">
        <v>0.17499999999999999</v>
      </c>
      <c r="C19">
        <v>0.875</v>
      </c>
      <c r="E19">
        <v>9.7241382596291199E-4</v>
      </c>
      <c r="F19">
        <v>9.8830386162624892E-4</v>
      </c>
      <c r="G19">
        <v>9.9072010128388043E-4</v>
      </c>
      <c r="H19" s="1">
        <f t="shared" si="0"/>
        <v>9.8381259629101367E-4</v>
      </c>
      <c r="I19" s="1">
        <f t="shared" si="1"/>
        <v>9.9452766309131977E-6</v>
      </c>
      <c r="K19" s="5">
        <v>2.5631524037184601E-3</v>
      </c>
    </row>
    <row r="20" spans="1:11" x14ac:dyDescent="0.15">
      <c r="A20">
        <v>0.2</v>
      </c>
      <c r="C20">
        <v>1</v>
      </c>
      <c r="E20">
        <v>8.8391270042796025E-4</v>
      </c>
      <c r="F20">
        <v>8.7102217118402176E-4</v>
      </c>
      <c r="G20">
        <v>8.6669052924393723E-4</v>
      </c>
      <c r="H20" s="1">
        <f t="shared" si="0"/>
        <v>8.7387513361863968E-4</v>
      </c>
      <c r="I20" s="1">
        <f t="shared" si="1"/>
        <v>8.9585345376883059E-6</v>
      </c>
      <c r="K20" s="5">
        <v>2.1736539442231101E-3</v>
      </c>
    </row>
    <row r="21" spans="1:11" x14ac:dyDescent="0.15">
      <c r="A21">
        <v>0.22500000000000001</v>
      </c>
      <c r="C21">
        <v>1.125</v>
      </c>
      <c r="E21">
        <v>7.3212149500713291E-4</v>
      </c>
      <c r="F21">
        <v>7.476893808844511E-4</v>
      </c>
      <c r="G21">
        <v>7.529831583452212E-4</v>
      </c>
      <c r="H21" s="1">
        <f t="shared" si="0"/>
        <v>7.4426467807893503E-4</v>
      </c>
      <c r="I21" s="1">
        <f t="shared" si="1"/>
        <v>1.0844293028478911E-5</v>
      </c>
      <c r="K21" s="5">
        <v>1.6489259362549799E-3</v>
      </c>
    </row>
    <row r="22" spans="1:11" x14ac:dyDescent="0.15">
      <c r="A22">
        <v>0.25</v>
      </c>
      <c r="C22">
        <v>1.25</v>
      </c>
      <c r="E22">
        <v>7.7280250872817911E-4</v>
      </c>
      <c r="F22">
        <v>7.125876348074181E-4</v>
      </c>
      <c r="G22">
        <v>7.3957457203994341E-4</v>
      </c>
      <c r="H22" s="1">
        <f t="shared" si="0"/>
        <v>7.4165490519184684E-4</v>
      </c>
      <c r="I22" s="1">
        <f t="shared" si="1"/>
        <v>3.0161293073084045E-5</v>
      </c>
      <c r="K22" s="5">
        <v>1.2814830013280233E-3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0" verticalDpi="0"/>
  <headerFooter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9"/>
  <sheetViews>
    <sheetView tabSelected="1" workbookViewId="0">
      <selection activeCell="D16" sqref="D16"/>
    </sheetView>
  </sheetViews>
  <sheetFormatPr baseColWidth="10" defaultColWidth="8.83203125" defaultRowHeight="13" x14ac:dyDescent="0.15"/>
  <sheetData>
    <row r="1" spans="1:9" x14ac:dyDescent="0.15">
      <c r="A1" s="1"/>
      <c r="B1" s="1"/>
      <c r="C1" s="1"/>
      <c r="E1" t="s">
        <v>0</v>
      </c>
      <c r="F1" t="s">
        <v>1</v>
      </c>
      <c r="G1" t="s">
        <v>2</v>
      </c>
      <c r="H1" t="s">
        <v>3</v>
      </c>
      <c r="I1" t="s">
        <v>4</v>
      </c>
    </row>
    <row r="2" spans="1:9" x14ac:dyDescent="0.15">
      <c r="A2" s="1">
        <v>1E-3</v>
      </c>
      <c r="B2" s="1"/>
      <c r="C2" s="1">
        <f t="shared" ref="C2:C19" si="0">5*A2</f>
        <v>5.0000000000000001E-3</v>
      </c>
      <c r="E2">
        <v>3.0919108764940199E-2</v>
      </c>
      <c r="F2">
        <v>2.99524075697211E-2</v>
      </c>
      <c r="G2">
        <v>2.9775766932270901E-2</v>
      </c>
      <c r="H2">
        <f t="shared" ref="H2:H13" si="1">AVERAGE(E2:G2)</f>
        <v>3.0215761088977399E-2</v>
      </c>
      <c r="I2">
        <f t="shared" ref="I2:I13" si="2">STDEV(E2:G2)</f>
        <v>6.1548675344105135E-4</v>
      </c>
    </row>
    <row r="3" spans="1:9" x14ac:dyDescent="0.15">
      <c r="A3" s="1">
        <v>1.25E-3</v>
      </c>
      <c r="B3" s="1"/>
      <c r="C3" s="1">
        <f t="shared" si="0"/>
        <v>6.2500000000000003E-3</v>
      </c>
      <c r="E3">
        <v>3.1984791633466098E-2</v>
      </c>
      <c r="F3">
        <v>3.1685745816733099E-2</v>
      </c>
      <c r="G3">
        <v>3.1666876494023902E-2</v>
      </c>
      <c r="H3">
        <f t="shared" si="1"/>
        <v>3.1779137981407697E-2</v>
      </c>
      <c r="I3">
        <f t="shared" si="2"/>
        <v>1.7835100585248591E-4</v>
      </c>
    </row>
    <row r="4" spans="1:9" x14ac:dyDescent="0.15">
      <c r="A4" s="1">
        <v>2.5000000000000001E-3</v>
      </c>
      <c r="B4" s="1"/>
      <c r="C4" s="1">
        <f t="shared" si="0"/>
        <v>1.2500000000000001E-2</v>
      </c>
      <c r="E4">
        <v>3.1818453386454199E-2</v>
      </c>
      <c r="F4">
        <v>3.1795537848605497E-2</v>
      </c>
      <c r="G4">
        <v>3.1883671713147398E-2</v>
      </c>
      <c r="H4">
        <f t="shared" si="1"/>
        <v>3.1832554316069038E-2</v>
      </c>
      <c r="I4">
        <f t="shared" si="2"/>
        <v>4.572769053619879E-5</v>
      </c>
    </row>
    <row r="5" spans="1:9" x14ac:dyDescent="0.15">
      <c r="A5" s="1">
        <v>3.7499999999999999E-3</v>
      </c>
      <c r="B5" s="1"/>
      <c r="C5" s="1">
        <f t="shared" si="0"/>
        <v>1.8749999999999999E-2</v>
      </c>
      <c r="E5">
        <v>3.0700440239043801E-2</v>
      </c>
      <c r="F5">
        <v>3.0764028685259001E-2</v>
      </c>
      <c r="G5">
        <v>3.0746741434262901E-2</v>
      </c>
      <c r="H5">
        <f t="shared" si="1"/>
        <v>3.0737070119521901E-2</v>
      </c>
      <c r="I5">
        <f t="shared" si="2"/>
        <v>3.2878919836735195E-5</v>
      </c>
    </row>
    <row r="6" spans="1:9" x14ac:dyDescent="0.15">
      <c r="A6" s="1">
        <v>4.3750000000000004E-3</v>
      </c>
      <c r="B6" s="1"/>
      <c r="C6" s="1">
        <f t="shared" si="0"/>
        <v>2.1875000000000002E-2</v>
      </c>
      <c r="E6">
        <v>2.7344746215139399E-2</v>
      </c>
      <c r="F6">
        <v>2.7251721912350601E-2</v>
      </c>
      <c r="G6">
        <v>2.71678067729084E-2</v>
      </c>
      <c r="H6">
        <f t="shared" si="1"/>
        <v>2.7254758300132798E-2</v>
      </c>
      <c r="I6">
        <f t="shared" si="2"/>
        <v>8.8508792175281658E-5</v>
      </c>
    </row>
    <row r="7" spans="1:9" x14ac:dyDescent="0.15">
      <c r="A7" s="1">
        <v>5.0000000000000001E-3</v>
      </c>
      <c r="B7" s="1"/>
      <c r="C7" s="1">
        <f t="shared" si="0"/>
        <v>2.5000000000000001E-2</v>
      </c>
      <c r="E7">
        <v>2.5593173306772899E-2</v>
      </c>
      <c r="F7">
        <v>2.58849107569721E-2</v>
      </c>
      <c r="G7">
        <v>2.5829869322709201E-2</v>
      </c>
      <c r="H7">
        <f t="shared" si="1"/>
        <v>2.5769317795484734E-2</v>
      </c>
      <c r="I7">
        <f t="shared" si="2"/>
        <v>1.5500822735937096E-4</v>
      </c>
    </row>
    <row r="8" spans="1:9" x14ac:dyDescent="0.15">
      <c r="A8" s="1">
        <v>7.4999999999999997E-3</v>
      </c>
      <c r="B8" s="1"/>
      <c r="C8" s="1">
        <f t="shared" si="0"/>
        <v>3.7499999999999999E-2</v>
      </c>
      <c r="E8">
        <v>2.49573988047808E-2</v>
      </c>
      <c r="F8">
        <v>2.5280456972111499E-2</v>
      </c>
      <c r="G8">
        <v>2.5240045019920301E-2</v>
      </c>
      <c r="H8">
        <f t="shared" si="1"/>
        <v>2.5159300265604201E-2</v>
      </c>
      <c r="I8">
        <f t="shared" si="2"/>
        <v>1.7601542938601463E-4</v>
      </c>
    </row>
    <row r="9" spans="1:9" x14ac:dyDescent="0.15">
      <c r="A9" s="1">
        <v>0.01</v>
      </c>
      <c r="B9" s="1"/>
      <c r="C9" s="1">
        <f t="shared" si="0"/>
        <v>0.05</v>
      </c>
      <c r="E9">
        <v>2.3519130278884502E-2</v>
      </c>
      <c r="F9">
        <v>2.3495972509960199E-2</v>
      </c>
      <c r="G9">
        <v>2.34932486055777E-2</v>
      </c>
      <c r="H9">
        <f t="shared" si="1"/>
        <v>2.3502783798140803E-2</v>
      </c>
      <c r="I9">
        <f t="shared" si="2"/>
        <v>1.4221831397516684E-5</v>
      </c>
    </row>
    <row r="10" spans="1:9" x14ac:dyDescent="0.15">
      <c r="A10" s="1">
        <v>1.7500000000000002E-2</v>
      </c>
      <c r="B10" s="1"/>
      <c r="C10" s="1">
        <f t="shared" si="0"/>
        <v>8.7500000000000008E-2</v>
      </c>
      <c r="E10">
        <v>2.0321606772908399E-2</v>
      </c>
      <c r="F10">
        <v>2.03089828685259E-2</v>
      </c>
      <c r="G10">
        <v>2.0401146215139401E-2</v>
      </c>
      <c r="H10">
        <f t="shared" si="1"/>
        <v>2.0343911952191235E-2</v>
      </c>
      <c r="I10">
        <f t="shared" si="2"/>
        <v>4.9966602664976296E-5</v>
      </c>
    </row>
    <row r="11" spans="1:9" x14ac:dyDescent="0.15">
      <c r="A11" s="1">
        <v>2.5000000000000001E-2</v>
      </c>
      <c r="B11" s="1"/>
      <c r="C11" s="1">
        <f t="shared" si="0"/>
        <v>0.125</v>
      </c>
      <c r="E11">
        <v>1.83043673306773E-2</v>
      </c>
      <c r="F11">
        <v>1.83530772908366E-2</v>
      </c>
      <c r="G11">
        <v>1.84039470119522E-2</v>
      </c>
      <c r="H11">
        <f t="shared" si="1"/>
        <v>1.8353797211155366E-2</v>
      </c>
      <c r="I11">
        <f t="shared" si="2"/>
        <v>4.9793744031270618E-5</v>
      </c>
    </row>
    <row r="12" spans="1:9" x14ac:dyDescent="0.15">
      <c r="A12" s="1">
        <v>0.06</v>
      </c>
      <c r="B12" s="1"/>
      <c r="C12" s="1">
        <f t="shared" si="0"/>
        <v>0.3</v>
      </c>
      <c r="E12">
        <v>1.4500582071713199E-2</v>
      </c>
      <c r="F12">
        <v>1.45340756972111E-2</v>
      </c>
      <c r="G12">
        <v>1.45688123505976E-2</v>
      </c>
      <c r="H12">
        <f t="shared" si="1"/>
        <v>1.4534490039840633E-2</v>
      </c>
      <c r="I12">
        <f t="shared" si="2"/>
        <v>3.4117026526673733E-5</v>
      </c>
    </row>
    <row r="13" spans="1:9" x14ac:dyDescent="0.15">
      <c r="A13" s="1">
        <v>0.1</v>
      </c>
      <c r="B13" s="1"/>
      <c r="C13" s="1">
        <f t="shared" si="0"/>
        <v>0.5</v>
      </c>
      <c r="E13">
        <v>1.3175704780876501E-2</v>
      </c>
      <c r="F13">
        <v>1.31907940239044E-2</v>
      </c>
      <c r="G13">
        <v>1.32188529880478E-2</v>
      </c>
      <c r="H13">
        <f t="shared" si="1"/>
        <v>1.3195117264276232E-2</v>
      </c>
      <c r="I13">
        <f t="shared" si="2"/>
        <v>2.1896569389034967E-5</v>
      </c>
    </row>
    <row r="14" spans="1:9" x14ac:dyDescent="0.15">
      <c r="A14">
        <v>0.125</v>
      </c>
      <c r="C14" s="1">
        <f t="shared" si="0"/>
        <v>0.625</v>
      </c>
    </row>
    <row r="15" spans="1:9" x14ac:dyDescent="0.15">
      <c r="A15">
        <v>0.15</v>
      </c>
      <c r="C15" s="1">
        <f t="shared" si="0"/>
        <v>0.75</v>
      </c>
    </row>
    <row r="16" spans="1:9" x14ac:dyDescent="0.15">
      <c r="A16" s="1">
        <v>0.17499999999999999</v>
      </c>
      <c r="B16" s="1"/>
      <c r="C16" s="1">
        <f t="shared" si="0"/>
        <v>0.875</v>
      </c>
    </row>
    <row r="17" spans="1:3" x14ac:dyDescent="0.15">
      <c r="A17" s="1">
        <v>0.2</v>
      </c>
      <c r="B17" s="1"/>
      <c r="C17" s="1">
        <f t="shared" si="0"/>
        <v>1</v>
      </c>
    </row>
    <row r="18" spans="1:3" x14ac:dyDescent="0.15">
      <c r="A18" s="1">
        <v>0.22500000000000001</v>
      </c>
      <c r="B18" s="1"/>
      <c r="C18" s="1">
        <f t="shared" si="0"/>
        <v>1.125</v>
      </c>
    </row>
    <row r="19" spans="1:3" x14ac:dyDescent="0.15">
      <c r="A19" s="1">
        <v>0.25</v>
      </c>
      <c r="B19" s="1"/>
      <c r="C19" s="1">
        <f t="shared" si="0"/>
        <v>1.25</v>
      </c>
    </row>
  </sheetData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LiCl</vt:lpstr>
      <vt:lpstr>KCl</vt:lpstr>
      <vt:lpstr>K2SO4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5</cp:revision>
  <dcterms:created xsi:type="dcterms:W3CDTF">2017-07-17T09:24:34Z</dcterms:created>
  <dcterms:modified xsi:type="dcterms:W3CDTF">2021-02-14T12:15:21Z</dcterms:modified>
  <dc:language>en-US</dc:language>
</cp:coreProperties>
</file>