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hoshm/Documents/MATLAB/donnan pot measurement/ Final Fit/JPCL/Data arranged in Excel /"/>
    </mc:Choice>
  </mc:AlternateContent>
  <xr:revisionPtr revIDLastSave="0" documentId="13_ncr:1_{A2674142-FD1E-AF4D-B4A1-028AB34F7383}" xr6:coauthVersionLast="46" xr6:coauthVersionMax="46" xr10:uidLastSave="{00000000-0000-0000-0000-000000000000}"/>
  <bookViews>
    <workbookView xWindow="560" yWindow="980" windowWidth="25040" windowHeight="13820" xr2:uid="{00000000-000D-0000-FFFF-FFFF00000000}"/>
  </bookViews>
  <sheets>
    <sheet name="KC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3" i="1" l="1"/>
  <c r="I4" i="1"/>
  <c r="I2" i="1"/>
  <c r="H3" i="1"/>
  <c r="H4" i="1"/>
  <c r="H2" i="1"/>
  <c r="C22" i="1" l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3" i="1"/>
  <c r="C2" i="1"/>
</calcChain>
</file>

<file path=xl/sharedStrings.xml><?xml version="1.0" encoding="utf-8"?>
<sst xmlns="http://schemas.openxmlformats.org/spreadsheetml/2006/main" count="8" uniqueCount="8">
  <si>
    <t>avg</t>
  </si>
  <si>
    <t>sample 1</t>
  </si>
  <si>
    <t>sample 2</t>
  </si>
  <si>
    <t>sample 3</t>
  </si>
  <si>
    <t xml:space="preserve">stv </t>
  </si>
  <si>
    <t>Column E, F, G are 3 measurements of membrane potential given in Volt</t>
  </si>
  <si>
    <t xml:space="preserve">Column H is the average values of 3 repeat measurements. </t>
  </si>
  <si>
    <t>Column A and C are electrolyte concentrations of low and high concentration reservoirs in Molar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</si>
</sst>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>
        <c:manualLayout>
          <c:layoutTarget val="inner"/>
          <c:xMode val="edge"/>
          <c:yMode val="edge"/>
          <c:x val="7.9263779527559058E-2"/>
          <c:y val="0.19486111111111112"/>
          <c:w val="0.89773622047244095"/>
          <c:h val="0.72088764946048411"/>
        </c:manualLayout>
      </c:layout>
      <c:scatterChart>
        <c:scatterStyle val="lineMarker"/>
        <c:varyColors val="0"/>
        <c:ser>
          <c:idx val="0"/>
          <c:order val="0"/>
          <c:tx>
            <c:strRef>
              <c:f>KCl!$H$1</c:f>
              <c:strCache>
                <c:ptCount val="1"/>
                <c:pt idx="0">
                  <c:v>avg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KCl!$A$2:$A$22</c:f>
              <c:numCache>
                <c:formatCode>General</c:formatCode>
                <c:ptCount val="21"/>
                <c:pt idx="0">
                  <c:v>2.9999999999999997E-4</c:v>
                </c:pt>
                <c:pt idx="1">
                  <c:v>5.0000000000000001E-4</c:v>
                </c:pt>
                <c:pt idx="2">
                  <c:v>5.9999999999999995E-4</c:v>
                </c:pt>
                <c:pt idx="3">
                  <c:v>1E-3</c:v>
                </c:pt>
                <c:pt idx="4">
                  <c:v>1.25E-3</c:v>
                </c:pt>
                <c:pt idx="5">
                  <c:v>2.5000000000000001E-3</c:v>
                </c:pt>
                <c:pt idx="6">
                  <c:v>3.7499999999999999E-3</c:v>
                </c:pt>
                <c:pt idx="7">
                  <c:v>4.3750000000000004E-3</c:v>
                </c:pt>
                <c:pt idx="8">
                  <c:v>5.0000000000000001E-3</c:v>
                </c:pt>
                <c:pt idx="9">
                  <c:v>7.4999999999999997E-3</c:v>
                </c:pt>
                <c:pt idx="10">
                  <c:v>0.01</c:v>
                </c:pt>
                <c:pt idx="11">
                  <c:v>1.7500000000000002E-2</c:v>
                </c:pt>
                <c:pt idx="12">
                  <c:v>2.5000000000000001E-2</c:v>
                </c:pt>
                <c:pt idx="13">
                  <c:v>0.05</c:v>
                </c:pt>
                <c:pt idx="14">
                  <c:v>0.1</c:v>
                </c:pt>
                <c:pt idx="15">
                  <c:v>0.125</c:v>
                </c:pt>
                <c:pt idx="16">
                  <c:v>0.15</c:v>
                </c:pt>
                <c:pt idx="17">
                  <c:v>0.17499999999999999</c:v>
                </c:pt>
                <c:pt idx="18">
                  <c:v>0.2</c:v>
                </c:pt>
                <c:pt idx="19">
                  <c:v>0.22500000000000001</c:v>
                </c:pt>
                <c:pt idx="20">
                  <c:v>0.25</c:v>
                </c:pt>
              </c:numCache>
            </c:numRef>
          </c:xVal>
          <c:yVal>
            <c:numRef>
              <c:f>KCl!$H$2:$H$22</c:f>
              <c:numCache>
                <c:formatCode>General</c:formatCode>
                <c:ptCount val="21"/>
                <c:pt idx="0">
                  <c:v>2.7733871617069066E-2</c:v>
                </c:pt>
                <c:pt idx="1">
                  <c:v>2.8962805101266323E-2</c:v>
                </c:pt>
                <c:pt idx="2">
                  <c:v>2.843893516871401E-2</c:v>
                </c:pt>
                <c:pt idx="3">
                  <c:v>2.8093788378513423E-2</c:v>
                </c:pt>
                <c:pt idx="4">
                  <c:v>2.7248884919685374E-2</c:v>
                </c:pt>
                <c:pt idx="5">
                  <c:v>2.4645828711739204E-2</c:v>
                </c:pt>
                <c:pt idx="6">
                  <c:v>2.2899896778433102E-2</c:v>
                </c:pt>
                <c:pt idx="7">
                  <c:v>2.1054622368542591E-2</c:v>
                </c:pt>
                <c:pt idx="8">
                  <c:v>2.067355173320919E-2</c:v>
                </c:pt>
                <c:pt idx="9">
                  <c:v>1.7689264835518616E-2</c:v>
                </c:pt>
                <c:pt idx="10">
                  <c:v>1.7518448166532034E-2</c:v>
                </c:pt>
                <c:pt idx="11">
                  <c:v>1.3316862298109145E-2</c:v>
                </c:pt>
                <c:pt idx="12">
                  <c:v>1.1450917993253493E-2</c:v>
                </c:pt>
                <c:pt idx="13">
                  <c:v>6.8394021565110303E-3</c:v>
                </c:pt>
                <c:pt idx="14">
                  <c:v>3.7792842438659196E-3</c:v>
                </c:pt>
                <c:pt idx="15">
                  <c:v>2.4670846486755456E-3</c:v>
                </c:pt>
                <c:pt idx="16">
                  <c:v>1.9475639035798501E-3</c:v>
                </c:pt>
                <c:pt idx="17">
                  <c:v>1.3161387265229771E-3</c:v>
                </c:pt>
                <c:pt idx="18">
                  <c:v>1.0416503618800629E-3</c:v>
                </c:pt>
                <c:pt idx="19">
                  <c:v>7.4505215836008108E-4</c:v>
                </c:pt>
                <c:pt idx="20">
                  <c:v>4.6348943625796945E-4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C7-5746-B93F-9925C4A70E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2246351"/>
        <c:axId val="751727935"/>
      </c:scatterChart>
      <c:valAx>
        <c:axId val="752246351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751727935"/>
        <c:crosses val="autoZero"/>
        <c:crossBetween val="midCat"/>
      </c:valAx>
      <c:valAx>
        <c:axId val="7517279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7522463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431800</xdr:colOff>
      <xdr:row>3</xdr:row>
      <xdr:rowOff>139700</xdr:rowOff>
    </xdr:from>
    <xdr:to>
      <xdr:col>18</xdr:col>
      <xdr:colOff>50800</xdr:colOff>
      <xdr:row>17</xdr:row>
      <xdr:rowOff>38100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64B0CCF-B567-234D-9BC3-FDD78719047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8"/>
  <sheetViews>
    <sheetView tabSelected="1" workbookViewId="0">
      <selection activeCell="A26" sqref="A26"/>
    </sheetView>
  </sheetViews>
  <sheetFormatPr baseColWidth="10" defaultRowHeight="16" x14ac:dyDescent="0.2"/>
  <cols>
    <col min="8" max="8" width="11.33203125" customWidth="1"/>
  </cols>
  <sheetData>
    <row r="1" spans="1:9" x14ac:dyDescent="0.2">
      <c r="E1" s="1" t="s">
        <v>1</v>
      </c>
      <c r="F1" t="s">
        <v>2</v>
      </c>
      <c r="G1" t="s">
        <v>3</v>
      </c>
      <c r="H1" t="s">
        <v>0</v>
      </c>
      <c r="I1" t="s">
        <v>4</v>
      </c>
    </row>
    <row r="2" spans="1:9" x14ac:dyDescent="0.2">
      <c r="A2">
        <v>2.9999999999999997E-4</v>
      </c>
      <c r="C2" s="1">
        <f t="shared" ref="C2:C22" si="0">5*A2</f>
        <v>1.4999999999999998E-3</v>
      </c>
      <c r="E2">
        <v>2.8690492883895101E-2</v>
      </c>
      <c r="F2">
        <v>2.5620003000000002E-2</v>
      </c>
      <c r="G2">
        <v>2.8891118967312099E-2</v>
      </c>
      <c r="H2">
        <f>AVERAGE(E2:G2)</f>
        <v>2.7733871617069066E-2</v>
      </c>
      <c r="I2">
        <f>STDEV(E2:G2)</f>
        <v>1.8334102388742467E-3</v>
      </c>
    </row>
    <row r="3" spans="1:9" x14ac:dyDescent="0.2">
      <c r="A3">
        <v>5.0000000000000001E-4</v>
      </c>
      <c r="C3" s="1">
        <f t="shared" si="0"/>
        <v>2.5000000000000001E-3</v>
      </c>
      <c r="E3">
        <v>2.9534105617977601E-2</v>
      </c>
      <c r="F3">
        <v>2.7854507000000001E-2</v>
      </c>
      <c r="G3">
        <v>2.9499802685821364E-2</v>
      </c>
      <c r="H3">
        <f t="shared" ref="H3:H22" si="1">AVERAGE(E3:G3)</f>
        <v>2.8962805101266323E-2</v>
      </c>
      <c r="I3">
        <f t="shared" ref="I3:I22" si="2">STDEV(E3:G3)</f>
        <v>9.5996754306670623E-4</v>
      </c>
    </row>
    <row r="4" spans="1:9" x14ac:dyDescent="0.2">
      <c r="A4">
        <v>5.9999999999999995E-4</v>
      </c>
      <c r="C4" s="1">
        <v>3.0000000000000001E-3</v>
      </c>
      <c r="E4">
        <v>3.1794541000000003E-2</v>
      </c>
      <c r="F4">
        <v>2.4618441000000001E-2</v>
      </c>
      <c r="G4">
        <v>2.8903823506142026E-2</v>
      </c>
      <c r="H4">
        <f t="shared" si="1"/>
        <v>2.843893516871401E-2</v>
      </c>
      <c r="I4">
        <f t="shared" si="2"/>
        <v>3.6105669467837655E-3</v>
      </c>
    </row>
    <row r="5" spans="1:9" x14ac:dyDescent="0.2">
      <c r="A5" s="1">
        <v>1E-3</v>
      </c>
      <c r="C5" s="1">
        <f t="shared" si="0"/>
        <v>5.0000000000000001E-3</v>
      </c>
      <c r="E5" s="1">
        <v>2.9660295E-2</v>
      </c>
      <c r="F5">
        <v>2.5682387000000001E-2</v>
      </c>
      <c r="G5">
        <v>2.8938683135540266E-2</v>
      </c>
      <c r="H5">
        <f t="shared" si="1"/>
        <v>2.8093788378513423E-2</v>
      </c>
      <c r="I5">
        <f t="shared" si="2"/>
        <v>2.1192742571348772E-3</v>
      </c>
    </row>
    <row r="6" spans="1:9" x14ac:dyDescent="0.2">
      <c r="A6" s="1">
        <v>1.25E-3</v>
      </c>
      <c r="C6" s="1">
        <f t="shared" si="0"/>
        <v>6.2500000000000003E-3</v>
      </c>
      <c r="E6" s="1">
        <v>3.01876107569721E-2</v>
      </c>
      <c r="F6">
        <v>2.4000747666666666E-2</v>
      </c>
      <c r="G6">
        <v>2.7558296335417353E-2</v>
      </c>
      <c r="H6">
        <f t="shared" si="1"/>
        <v>2.7248884919685374E-2</v>
      </c>
      <c r="I6">
        <f t="shared" si="2"/>
        <v>3.1050153449999045E-3</v>
      </c>
    </row>
    <row r="7" spans="1:9" x14ac:dyDescent="0.2">
      <c r="A7" s="1">
        <v>2.5000000000000001E-3</v>
      </c>
      <c r="C7" s="1">
        <f t="shared" si="0"/>
        <v>1.2500000000000001E-2</v>
      </c>
      <c r="E7" s="1">
        <v>2.8075295219123501E-2</v>
      </c>
      <c r="F7">
        <v>2.0122723333333332E-2</v>
      </c>
      <c r="G7">
        <v>2.5739467582760786E-2</v>
      </c>
      <c r="H7">
        <f t="shared" si="1"/>
        <v>2.4645828711739204E-2</v>
      </c>
      <c r="I7">
        <f t="shared" si="2"/>
        <v>4.0875279063049916E-3</v>
      </c>
    </row>
    <row r="8" spans="1:9" x14ac:dyDescent="0.2">
      <c r="A8" s="1">
        <v>3.7499999999999999E-3</v>
      </c>
      <c r="C8" s="1">
        <f t="shared" si="0"/>
        <v>1.8749999999999999E-2</v>
      </c>
      <c r="E8" s="1">
        <v>2.7018560557768901E-2</v>
      </c>
      <c r="F8">
        <v>1.7783143623043608E-2</v>
      </c>
      <c r="G8">
        <v>2.3897986154486805E-2</v>
      </c>
      <c r="H8">
        <f t="shared" si="1"/>
        <v>2.2899896778433102E-2</v>
      </c>
      <c r="I8">
        <f t="shared" si="2"/>
        <v>4.6979110561499709E-3</v>
      </c>
    </row>
    <row r="9" spans="1:9" x14ac:dyDescent="0.2">
      <c r="A9" s="1">
        <v>4.3750000000000004E-3</v>
      </c>
      <c r="C9" s="1">
        <f t="shared" si="0"/>
        <v>2.1875000000000002E-2</v>
      </c>
      <c r="E9" s="1">
        <v>2.3510363346613501E-2</v>
      </c>
      <c r="F9">
        <v>1.8120903030303028E-2</v>
      </c>
      <c r="G9">
        <v>2.153260072871124E-2</v>
      </c>
      <c r="H9">
        <f t="shared" si="1"/>
        <v>2.1054622368542591E-2</v>
      </c>
      <c r="I9">
        <f t="shared" si="2"/>
        <v>2.7263378568811824E-3</v>
      </c>
    </row>
    <row r="10" spans="1:9" x14ac:dyDescent="0.2">
      <c r="A10" s="1">
        <v>5.0000000000000001E-3</v>
      </c>
      <c r="C10" s="1">
        <f t="shared" si="0"/>
        <v>2.5000000000000001E-2</v>
      </c>
      <c r="E10" s="1">
        <v>2.34876780876494E-2</v>
      </c>
      <c r="F10">
        <v>1.7783426462627528E-2</v>
      </c>
      <c r="G10">
        <v>2.0749550649350648E-2</v>
      </c>
      <c r="H10">
        <f t="shared" si="1"/>
        <v>2.067355173320919E-2</v>
      </c>
      <c r="I10">
        <f t="shared" si="2"/>
        <v>2.852885123315023E-3</v>
      </c>
    </row>
    <row r="11" spans="1:9" x14ac:dyDescent="0.2">
      <c r="A11" s="1">
        <v>7.4999999999999997E-3</v>
      </c>
      <c r="C11" s="1">
        <f t="shared" si="0"/>
        <v>3.7499999999999999E-2</v>
      </c>
      <c r="E11" s="1">
        <v>2.2804110756972099E-2</v>
      </c>
      <c r="F11">
        <v>1.3143320379620384E-2</v>
      </c>
      <c r="G11">
        <v>1.7120363369963365E-2</v>
      </c>
      <c r="H11">
        <f t="shared" si="1"/>
        <v>1.7689264835518616E-2</v>
      </c>
      <c r="I11">
        <f t="shared" si="2"/>
        <v>4.8554561409733781E-3</v>
      </c>
    </row>
    <row r="12" spans="1:9" x14ac:dyDescent="0.2">
      <c r="A12" s="1">
        <v>0.01</v>
      </c>
      <c r="C12" s="1">
        <f t="shared" si="0"/>
        <v>0.05</v>
      </c>
      <c r="E12" s="1">
        <v>2.39741156950673E-2</v>
      </c>
      <c r="F12">
        <v>1.2059742191142192E-2</v>
      </c>
      <c r="G12">
        <v>1.6521486613386607E-2</v>
      </c>
      <c r="H12">
        <f t="shared" si="1"/>
        <v>1.7518448166532034E-2</v>
      </c>
      <c r="I12">
        <f t="shared" si="2"/>
        <v>6.019428814397247E-3</v>
      </c>
    </row>
    <row r="13" spans="1:9" x14ac:dyDescent="0.2">
      <c r="A13" s="1">
        <v>1.7500000000000002E-2</v>
      </c>
      <c r="C13" s="1">
        <f t="shared" si="0"/>
        <v>8.7500000000000008E-2</v>
      </c>
      <c r="E13" s="1">
        <v>1.8657257370517901E-2</v>
      </c>
      <c r="F13">
        <v>8.1460957575757633E-3</v>
      </c>
      <c r="G13">
        <v>1.3147233766233774E-2</v>
      </c>
      <c r="H13">
        <f t="shared" si="1"/>
        <v>1.3316862298109145E-2</v>
      </c>
      <c r="I13">
        <f t="shared" si="2"/>
        <v>5.257633497350948E-3</v>
      </c>
    </row>
    <row r="14" spans="1:9" x14ac:dyDescent="0.2">
      <c r="A14" s="1">
        <v>2.5000000000000001E-2</v>
      </c>
      <c r="C14" s="1">
        <f t="shared" si="0"/>
        <v>0.125</v>
      </c>
      <c r="E14" s="1">
        <v>1.7435133067729099E-2</v>
      </c>
      <c r="F14">
        <v>6.6427653542558236E-3</v>
      </c>
      <c r="G14">
        <v>1.0274855557775554E-2</v>
      </c>
      <c r="H14">
        <f t="shared" si="1"/>
        <v>1.1450917993253493E-2</v>
      </c>
      <c r="I14">
        <f t="shared" si="2"/>
        <v>5.4914608579877712E-3</v>
      </c>
    </row>
    <row r="15" spans="1:9" x14ac:dyDescent="0.2">
      <c r="A15" s="1">
        <v>0.05</v>
      </c>
      <c r="C15" s="1">
        <f t="shared" si="0"/>
        <v>0.25</v>
      </c>
      <c r="E15" s="1">
        <v>1.22524557768924E-2</v>
      </c>
      <c r="F15">
        <v>3.1310000000000001E-3</v>
      </c>
      <c r="G15">
        <v>5.1347506926406909E-3</v>
      </c>
      <c r="H15">
        <f t="shared" si="1"/>
        <v>6.8394021565110303E-3</v>
      </c>
      <c r="I15">
        <f t="shared" si="2"/>
        <v>4.7937059080013873E-3</v>
      </c>
    </row>
    <row r="16" spans="1:9" x14ac:dyDescent="0.2">
      <c r="A16" s="1">
        <v>0.1</v>
      </c>
      <c r="C16" s="1">
        <f t="shared" si="0"/>
        <v>0.5</v>
      </c>
      <c r="E16" s="1">
        <v>7.4978163346613603E-3</v>
      </c>
      <c r="F16">
        <v>1.7896666666666666E-3</v>
      </c>
      <c r="G16">
        <v>2.0503697302697312E-3</v>
      </c>
      <c r="H16">
        <f t="shared" si="1"/>
        <v>3.7792842438659196E-3</v>
      </c>
      <c r="I16">
        <f t="shared" si="2"/>
        <v>3.2229803295319129E-3</v>
      </c>
    </row>
    <row r="17" spans="1:9" x14ac:dyDescent="0.2">
      <c r="A17" s="1">
        <v>0.125</v>
      </c>
      <c r="C17" s="1">
        <f t="shared" si="0"/>
        <v>0.625</v>
      </c>
      <c r="E17" s="1">
        <v>4.6288602788844601E-3</v>
      </c>
      <c r="F17">
        <v>1.2621900152163569E-3</v>
      </c>
      <c r="G17">
        <v>1.5102036519258196E-3</v>
      </c>
      <c r="H17">
        <f t="shared" si="1"/>
        <v>2.4670846486755456E-3</v>
      </c>
      <c r="I17">
        <f t="shared" si="2"/>
        <v>1.8762550726173467E-3</v>
      </c>
    </row>
    <row r="18" spans="1:9" x14ac:dyDescent="0.2">
      <c r="A18" s="1">
        <v>0.15</v>
      </c>
      <c r="C18" s="1">
        <f t="shared" si="0"/>
        <v>0.75</v>
      </c>
      <c r="E18" s="1">
        <v>3.6455013545816802E-3</v>
      </c>
      <c r="F18">
        <v>1.1117657498811221E-3</v>
      </c>
      <c r="G18">
        <v>1.085424606276748E-3</v>
      </c>
      <c r="H18">
        <f t="shared" si="1"/>
        <v>1.9475639035798501E-3</v>
      </c>
      <c r="I18">
        <f t="shared" si="2"/>
        <v>1.4705159484335901E-3</v>
      </c>
    </row>
    <row r="19" spans="1:9" x14ac:dyDescent="0.2">
      <c r="A19" s="1">
        <v>0.17499999999999999</v>
      </c>
      <c r="C19" s="1">
        <f t="shared" si="0"/>
        <v>0.875</v>
      </c>
      <c r="E19" s="1">
        <v>2.5662004382470101E-3</v>
      </c>
      <c r="F19">
        <v>9.8381259629101367E-4</v>
      </c>
      <c r="G19">
        <v>3.9840314503090794E-4</v>
      </c>
      <c r="H19">
        <f t="shared" si="1"/>
        <v>1.3161387265229771E-3</v>
      </c>
      <c r="I19">
        <f t="shared" si="2"/>
        <v>1.1214574306432584E-3</v>
      </c>
    </row>
    <row r="20" spans="1:9" x14ac:dyDescent="0.2">
      <c r="A20" s="1">
        <v>0.2</v>
      </c>
      <c r="C20" s="1">
        <f t="shared" si="0"/>
        <v>1</v>
      </c>
      <c r="E20" s="1">
        <v>2.1759153386454199E-3</v>
      </c>
      <c r="F20">
        <v>8.7387513361863968E-4</v>
      </c>
      <c r="G20">
        <v>7.5160613376129394E-5</v>
      </c>
      <c r="H20">
        <f t="shared" si="1"/>
        <v>1.0416503618800629E-3</v>
      </c>
      <c r="I20">
        <f t="shared" si="2"/>
        <v>1.0603791771573708E-3</v>
      </c>
    </row>
    <row r="21" spans="1:9" x14ac:dyDescent="0.2">
      <c r="A21" s="1">
        <v>0.22500000000000001</v>
      </c>
      <c r="C21" s="1">
        <f t="shared" si="0"/>
        <v>1.125</v>
      </c>
      <c r="E21" s="1">
        <v>1.62993035856574E-3</v>
      </c>
      <c r="F21">
        <v>7.4426467807893503E-4</v>
      </c>
      <c r="G21">
        <v>-1.3903856156443188E-4</v>
      </c>
      <c r="H21">
        <f t="shared" si="1"/>
        <v>7.4505215836008108E-4</v>
      </c>
      <c r="I21">
        <f t="shared" si="2"/>
        <v>8.84484722983117E-4</v>
      </c>
    </row>
    <row r="22" spans="1:9" x14ac:dyDescent="0.2">
      <c r="A22" s="1">
        <v>0.25</v>
      </c>
      <c r="C22" s="1">
        <f t="shared" si="0"/>
        <v>1.25</v>
      </c>
      <c r="E22" s="1">
        <v>1.28027912350598E-3</v>
      </c>
      <c r="F22">
        <v>7.4165490519184684E-4</v>
      </c>
      <c r="G22">
        <v>-6.3146571992391833E-4</v>
      </c>
      <c r="H22">
        <f t="shared" si="1"/>
        <v>4.6348943625796945E-4</v>
      </c>
      <c r="I22">
        <f t="shared" si="2"/>
        <v>9.8576067464451259E-4</v>
      </c>
    </row>
    <row r="26" spans="1:9" x14ac:dyDescent="0.2">
      <c r="A26" s="2" t="s">
        <v>7</v>
      </c>
    </row>
    <row r="27" spans="1:9" x14ac:dyDescent="0.2">
      <c r="A27" s="2" t="s">
        <v>5</v>
      </c>
    </row>
    <row r="28" spans="1:9" x14ac:dyDescent="0.2">
      <c r="A28" s="2" t="s">
        <v>6</v>
      </c>
    </row>
  </sheetData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KCl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donaghsh@gmail.com</dc:creator>
  <cp:lastModifiedBy>donaghsh@gmail.com</cp:lastModifiedBy>
  <dcterms:created xsi:type="dcterms:W3CDTF">2018-03-01T20:28:37Z</dcterms:created>
  <dcterms:modified xsi:type="dcterms:W3CDTF">2021-03-07T08:23:36Z</dcterms:modified>
</cp:coreProperties>
</file>