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 Final Fit/JPCL/"/>
    </mc:Choice>
  </mc:AlternateContent>
  <xr:revisionPtr revIDLastSave="0" documentId="13_ncr:1_{1ACD7713-6A64-804A-B073-2DAAC23D6802}" xr6:coauthVersionLast="46" xr6:coauthVersionMax="46" xr10:uidLastSave="{00000000-0000-0000-0000-000000000000}"/>
  <bookViews>
    <workbookView xWindow="0" yWindow="500" windowWidth="25600" windowHeight="14300" tabRatio="992" activeTab="6" xr2:uid="{00000000-000D-0000-FFFF-FFFF00000000}"/>
  </bookViews>
  <sheets>
    <sheet name="LiCl" sheetId="1" r:id="rId1"/>
    <sheet name="KCl" sheetId="2" r:id="rId2"/>
    <sheet name="K2SO4" sheetId="3" r:id="rId3"/>
    <sheet name="Na2SO4" sheetId="4" r:id="rId4"/>
    <sheet name="Na2SO4R" sheetId="5" r:id="rId5"/>
    <sheet name="KCL wop" sheetId="6" r:id="rId6"/>
    <sheet name="NH4Cl" sheetId="7" r:id="rId7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19" i="7" l="1"/>
  <c r="H19" i="7"/>
  <c r="J19" i="7" s="1"/>
  <c r="C19" i="7"/>
  <c r="I18" i="7"/>
  <c r="H18" i="7"/>
  <c r="J18" i="7" s="1"/>
  <c r="C18" i="7"/>
  <c r="I17" i="7"/>
  <c r="H17" i="7"/>
  <c r="J17" i="7" s="1"/>
  <c r="C17" i="7"/>
  <c r="I16" i="7"/>
  <c r="H16" i="7"/>
  <c r="J16" i="7" s="1"/>
  <c r="C16" i="7"/>
  <c r="I15" i="7"/>
  <c r="H15" i="7"/>
  <c r="J15" i="7" s="1"/>
  <c r="C15" i="7"/>
  <c r="I14" i="7"/>
  <c r="H14" i="7"/>
  <c r="J14" i="7" s="1"/>
  <c r="C14" i="7"/>
  <c r="I13" i="7"/>
  <c r="H13" i="7"/>
  <c r="J13" i="7" s="1"/>
  <c r="C13" i="7"/>
  <c r="I12" i="7"/>
  <c r="H12" i="7"/>
  <c r="J12" i="7" s="1"/>
  <c r="C12" i="7"/>
  <c r="I11" i="7"/>
  <c r="H11" i="7"/>
  <c r="J11" i="7" s="1"/>
  <c r="C11" i="7"/>
  <c r="I10" i="7"/>
  <c r="H10" i="7"/>
  <c r="J10" i="7" s="1"/>
  <c r="C10" i="7"/>
  <c r="I9" i="7"/>
  <c r="H9" i="7"/>
  <c r="J9" i="7" s="1"/>
  <c r="C9" i="7"/>
  <c r="I8" i="7"/>
  <c r="H8" i="7"/>
  <c r="J8" i="7" s="1"/>
  <c r="C8" i="7"/>
  <c r="I7" i="7"/>
  <c r="H7" i="7"/>
  <c r="J7" i="7" s="1"/>
  <c r="C7" i="7"/>
  <c r="I6" i="7"/>
  <c r="H6" i="7"/>
  <c r="J6" i="7" s="1"/>
  <c r="C6" i="7"/>
  <c r="I5" i="7"/>
  <c r="H5" i="7"/>
  <c r="J5" i="7" s="1"/>
  <c r="C5" i="7"/>
  <c r="I4" i="7"/>
  <c r="H4" i="7"/>
  <c r="J4" i="7" s="1"/>
  <c r="C4" i="7"/>
  <c r="I3" i="7"/>
  <c r="H3" i="7"/>
  <c r="J3" i="7" s="1"/>
  <c r="C3" i="7"/>
  <c r="I2" i="7"/>
  <c r="H2" i="7"/>
  <c r="J2" i="7" s="1"/>
  <c r="J22" i="6" l="1"/>
  <c r="I22" i="6"/>
  <c r="H22" i="6"/>
  <c r="C22" i="6"/>
  <c r="J21" i="6"/>
  <c r="I21" i="6"/>
  <c r="H21" i="6"/>
  <c r="C21" i="6"/>
  <c r="J20" i="6"/>
  <c r="I20" i="6"/>
  <c r="H20" i="6"/>
  <c r="C20" i="6"/>
  <c r="J19" i="6"/>
  <c r="I19" i="6"/>
  <c r="H19" i="6"/>
  <c r="C19" i="6"/>
  <c r="J18" i="6"/>
  <c r="I18" i="6"/>
  <c r="H18" i="6"/>
  <c r="C18" i="6"/>
  <c r="J17" i="6"/>
  <c r="I17" i="6"/>
  <c r="H17" i="6"/>
  <c r="C17" i="6"/>
  <c r="J16" i="6"/>
  <c r="I16" i="6"/>
  <c r="H16" i="6"/>
  <c r="C16" i="6"/>
  <c r="J15" i="6"/>
  <c r="I15" i="6"/>
  <c r="H15" i="6"/>
  <c r="C15" i="6"/>
  <c r="J14" i="6"/>
  <c r="I14" i="6"/>
  <c r="H14" i="6"/>
  <c r="C14" i="6"/>
  <c r="J13" i="6"/>
  <c r="I13" i="6"/>
  <c r="H13" i="6"/>
  <c r="C13" i="6"/>
  <c r="J12" i="6"/>
  <c r="I12" i="6"/>
  <c r="H12" i="6"/>
  <c r="C12" i="6"/>
  <c r="J11" i="6"/>
  <c r="I11" i="6"/>
  <c r="H11" i="6"/>
  <c r="C11" i="6"/>
  <c r="J10" i="6"/>
  <c r="I10" i="6"/>
  <c r="H10" i="6"/>
  <c r="C10" i="6"/>
  <c r="J9" i="6"/>
  <c r="I9" i="6"/>
  <c r="H9" i="6"/>
  <c r="C9" i="6"/>
  <c r="J8" i="6"/>
  <c r="I8" i="6"/>
  <c r="H8" i="6"/>
  <c r="C8" i="6"/>
  <c r="J7" i="6"/>
  <c r="I7" i="6"/>
  <c r="H7" i="6"/>
  <c r="C7" i="6"/>
  <c r="J6" i="6"/>
  <c r="I6" i="6"/>
  <c r="H6" i="6"/>
  <c r="C6" i="6"/>
  <c r="J5" i="6"/>
  <c r="I5" i="6"/>
  <c r="H5" i="6"/>
  <c r="C5" i="6"/>
  <c r="J4" i="6"/>
  <c r="I4" i="6"/>
  <c r="H4" i="6"/>
  <c r="J3" i="6"/>
  <c r="I3" i="6"/>
  <c r="H3" i="6"/>
  <c r="C3" i="6"/>
  <c r="J2" i="6"/>
  <c r="I2" i="6"/>
  <c r="C2" i="6"/>
  <c r="H19" i="5"/>
  <c r="I19" i="5"/>
  <c r="J19" i="5" s="1"/>
  <c r="H18" i="5"/>
  <c r="I18" i="5"/>
  <c r="J18" i="5"/>
  <c r="H17" i="5"/>
  <c r="J17" i="5" s="1"/>
  <c r="I17" i="5"/>
  <c r="H16" i="5"/>
  <c r="I16" i="5"/>
  <c r="H15" i="5"/>
  <c r="I15" i="5"/>
  <c r="H14" i="5"/>
  <c r="I14" i="5"/>
  <c r="J14" i="5" s="1"/>
  <c r="H13" i="5"/>
  <c r="I13" i="5"/>
  <c r="J13" i="5" s="1"/>
  <c r="H12" i="5"/>
  <c r="I12" i="5"/>
  <c r="H11" i="5"/>
  <c r="I11" i="5"/>
  <c r="J11" i="5" s="1"/>
  <c r="H10" i="5"/>
  <c r="I10" i="5"/>
  <c r="J10" i="5" s="1"/>
  <c r="H9" i="5"/>
  <c r="I9" i="5"/>
  <c r="H8" i="5"/>
  <c r="I8" i="5"/>
  <c r="H7" i="5"/>
  <c r="I7" i="5"/>
  <c r="J7" i="5" s="1"/>
  <c r="H6" i="5"/>
  <c r="I6" i="5"/>
  <c r="H5" i="5"/>
  <c r="I5" i="5"/>
  <c r="J5" i="5"/>
  <c r="H4" i="5"/>
  <c r="I4" i="5"/>
  <c r="H3" i="5"/>
  <c r="I3" i="5"/>
  <c r="J3" i="5" s="1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4" i="5"/>
  <c r="C3" i="5"/>
  <c r="I19" i="4"/>
  <c r="H19" i="4"/>
  <c r="C19" i="4"/>
  <c r="I18" i="4"/>
  <c r="H18" i="4"/>
  <c r="C18" i="4"/>
  <c r="I17" i="4"/>
  <c r="H17" i="4"/>
  <c r="C17" i="4"/>
  <c r="I16" i="4"/>
  <c r="H16" i="4"/>
  <c r="C16" i="4"/>
  <c r="I15" i="4"/>
  <c r="H15" i="4"/>
  <c r="C15" i="4"/>
  <c r="I14" i="4"/>
  <c r="H14" i="4"/>
  <c r="C14" i="4"/>
  <c r="I13" i="4"/>
  <c r="H13" i="4"/>
  <c r="C13" i="4"/>
  <c r="I12" i="4"/>
  <c r="H12" i="4"/>
  <c r="C12" i="4"/>
  <c r="I11" i="4"/>
  <c r="H11" i="4"/>
  <c r="C11" i="4"/>
  <c r="I10" i="4"/>
  <c r="H10" i="4"/>
  <c r="C10" i="4"/>
  <c r="I9" i="4"/>
  <c r="H9" i="4"/>
  <c r="C9" i="4"/>
  <c r="I8" i="4"/>
  <c r="H8" i="4"/>
  <c r="C8" i="4"/>
  <c r="I7" i="4"/>
  <c r="H7" i="4"/>
  <c r="C7" i="4"/>
  <c r="I6" i="4"/>
  <c r="H6" i="4"/>
  <c r="C6" i="4"/>
  <c r="I5" i="4"/>
  <c r="H5" i="4"/>
  <c r="J5" i="4" s="1"/>
  <c r="I4" i="4"/>
  <c r="H4" i="4"/>
  <c r="C4" i="4"/>
  <c r="I3" i="4"/>
  <c r="J3" i="4" s="1"/>
  <c r="H3" i="4"/>
  <c r="C3" i="4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3" i="2"/>
  <c r="H5" i="1"/>
  <c r="I5" i="1"/>
  <c r="I6" i="2"/>
  <c r="H6" i="2"/>
  <c r="I5" i="2"/>
  <c r="H5" i="2"/>
  <c r="I8" i="3"/>
  <c r="H8" i="3"/>
  <c r="C8" i="3"/>
  <c r="I7" i="3"/>
  <c r="H7" i="3"/>
  <c r="C7" i="3"/>
  <c r="I4" i="1"/>
  <c r="H4" i="1"/>
  <c r="C4" i="1"/>
  <c r="I3" i="1"/>
  <c r="H3" i="1"/>
  <c r="C3" i="1"/>
  <c r="I6" i="3"/>
  <c r="H6" i="3"/>
  <c r="I5" i="3"/>
  <c r="H5" i="3"/>
  <c r="I4" i="3"/>
  <c r="H4" i="3"/>
  <c r="C4" i="3"/>
  <c r="I3" i="3"/>
  <c r="H3" i="3"/>
  <c r="C3" i="3"/>
  <c r="C24" i="3"/>
  <c r="C23" i="3"/>
  <c r="C22" i="3"/>
  <c r="C21" i="3"/>
  <c r="C20" i="3"/>
  <c r="C19" i="3"/>
  <c r="I18" i="3"/>
  <c r="H18" i="3"/>
  <c r="C18" i="3"/>
  <c r="I17" i="3"/>
  <c r="H17" i="3"/>
  <c r="C17" i="3"/>
  <c r="I16" i="3"/>
  <c r="H16" i="3"/>
  <c r="C16" i="3"/>
  <c r="I15" i="3"/>
  <c r="H15" i="3"/>
  <c r="C15" i="3"/>
  <c r="I14" i="3"/>
  <c r="H14" i="3"/>
  <c r="C14" i="3"/>
  <c r="I13" i="3"/>
  <c r="H13" i="3"/>
  <c r="C13" i="3"/>
  <c r="I12" i="3"/>
  <c r="H12" i="3"/>
  <c r="C12" i="3"/>
  <c r="I11" i="3"/>
  <c r="H11" i="3"/>
  <c r="C11" i="3"/>
  <c r="I10" i="3"/>
  <c r="H10" i="3"/>
  <c r="C10" i="3"/>
  <c r="I9" i="3"/>
  <c r="H9" i="3"/>
  <c r="C9" i="3"/>
  <c r="I24" i="2"/>
  <c r="H24" i="2"/>
  <c r="C24" i="2"/>
  <c r="I23" i="2"/>
  <c r="H23" i="2"/>
  <c r="C23" i="2"/>
  <c r="I22" i="2"/>
  <c r="H22" i="2"/>
  <c r="C22" i="2"/>
  <c r="I21" i="2"/>
  <c r="H21" i="2"/>
  <c r="C21" i="2"/>
  <c r="I20" i="2"/>
  <c r="H20" i="2"/>
  <c r="C20" i="2"/>
  <c r="I19" i="2"/>
  <c r="H19" i="2"/>
  <c r="C19" i="2"/>
  <c r="I18" i="2"/>
  <c r="H18" i="2"/>
  <c r="C18" i="2"/>
  <c r="I17" i="2"/>
  <c r="H17" i="2"/>
  <c r="C17" i="2"/>
  <c r="I16" i="2"/>
  <c r="H16" i="2"/>
  <c r="C16" i="2"/>
  <c r="I15" i="2"/>
  <c r="H15" i="2"/>
  <c r="C15" i="2"/>
  <c r="I14" i="2"/>
  <c r="H14" i="2"/>
  <c r="C14" i="2"/>
  <c r="I13" i="2"/>
  <c r="H13" i="2"/>
  <c r="C13" i="2"/>
  <c r="I12" i="2"/>
  <c r="H12" i="2"/>
  <c r="C12" i="2"/>
  <c r="I11" i="2"/>
  <c r="H11" i="2"/>
  <c r="C11" i="2"/>
  <c r="I10" i="2"/>
  <c r="H10" i="2"/>
  <c r="C10" i="2"/>
  <c r="I9" i="2"/>
  <c r="H9" i="2"/>
  <c r="C9" i="2"/>
  <c r="I8" i="2"/>
  <c r="H8" i="2"/>
  <c r="C8" i="2"/>
  <c r="I7" i="2"/>
  <c r="H7" i="2"/>
  <c r="C7" i="2"/>
  <c r="I4" i="2"/>
  <c r="H4" i="2"/>
  <c r="C4" i="2"/>
  <c r="I3" i="2"/>
  <c r="H3" i="2"/>
  <c r="C3" i="2"/>
  <c r="I21" i="1"/>
  <c r="H21" i="1"/>
  <c r="C21" i="1"/>
  <c r="I20" i="1"/>
  <c r="H20" i="1"/>
  <c r="C20" i="1"/>
  <c r="I19" i="1"/>
  <c r="H19" i="1"/>
  <c r="C19" i="1"/>
  <c r="I18" i="1"/>
  <c r="H18" i="1"/>
  <c r="C18" i="1"/>
  <c r="I17" i="1"/>
  <c r="H17" i="1"/>
  <c r="C17" i="1"/>
  <c r="G16" i="1"/>
  <c r="I16" i="1" s="1"/>
  <c r="C16" i="1"/>
  <c r="I15" i="1"/>
  <c r="H15" i="1"/>
  <c r="C15" i="1"/>
  <c r="I14" i="1"/>
  <c r="H14" i="1"/>
  <c r="C14" i="1"/>
  <c r="I13" i="1"/>
  <c r="H13" i="1"/>
  <c r="C13" i="1"/>
  <c r="I12" i="1"/>
  <c r="H12" i="1"/>
  <c r="C12" i="1"/>
  <c r="I11" i="1"/>
  <c r="H11" i="1"/>
  <c r="C11" i="1"/>
  <c r="I10" i="1"/>
  <c r="H10" i="1"/>
  <c r="C10" i="1"/>
  <c r="I9" i="1"/>
  <c r="H9" i="1"/>
  <c r="C9" i="1"/>
  <c r="I8" i="1"/>
  <c r="H8" i="1"/>
  <c r="C8" i="1"/>
  <c r="I7" i="1"/>
  <c r="H7" i="1"/>
  <c r="C7" i="1"/>
  <c r="I6" i="1"/>
  <c r="H6" i="1"/>
  <c r="C6" i="1"/>
  <c r="J17" i="4" l="1"/>
  <c r="J9" i="5"/>
  <c r="J9" i="4"/>
  <c r="J13" i="4"/>
  <c r="J6" i="5"/>
  <c r="J15" i="5"/>
  <c r="J8" i="5"/>
  <c r="J16" i="5"/>
  <c r="H16" i="1"/>
  <c r="J8" i="4"/>
  <c r="J12" i="4"/>
  <c r="J16" i="4"/>
  <c r="J4" i="4"/>
  <c r="J6" i="4"/>
  <c r="J7" i="4"/>
  <c r="J10" i="4"/>
  <c r="J11" i="4"/>
  <c r="J14" i="4"/>
  <c r="J15" i="4"/>
  <c r="J18" i="4"/>
  <c r="J19" i="4"/>
  <c r="J4" i="5"/>
  <c r="J12" i="5"/>
</calcChain>
</file>

<file path=xl/sharedStrings.xml><?xml version="1.0" encoding="utf-8"?>
<sst xmlns="http://schemas.openxmlformats.org/spreadsheetml/2006/main" count="66" uniqueCount="13">
  <si>
    <t>M1</t>
  </si>
  <si>
    <t>M2</t>
  </si>
  <si>
    <t>M3</t>
  </si>
  <si>
    <t>avg</t>
  </si>
  <si>
    <t>stdev</t>
  </si>
  <si>
    <t>avg * alpha</t>
  </si>
  <si>
    <t>rel. std. dev.</t>
  </si>
  <si>
    <t>Concentration (c1) (M)</t>
  </si>
  <si>
    <t>Concentration (c2) (M)</t>
  </si>
  <si>
    <t>avg(V)</t>
  </si>
  <si>
    <t>M3 (V)</t>
  </si>
  <si>
    <t>M2 (V)</t>
  </si>
  <si>
    <t>M1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</si>
</sst>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3333"/>
        <bgColor rgb="FFFF6600"/>
      </patternFill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ont="1"/>
    <xf numFmtId="0" fontId="0" fillId="0" borderId="0" xfId="0" applyAlignment="1">
      <alignment vertical="center" wrapText="1"/>
    </xf>
    <xf numFmtId="0" fontId="0" fillId="2" borderId="0" xfId="0" applyFill="1"/>
    <xf numFmtId="0" fontId="3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Na2SO4R!$H$2</c:f>
              <c:strCache>
                <c:ptCount val="1"/>
                <c:pt idx="0">
                  <c:v>avg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Na2SO4R!$A$3:$A$19</c:f>
              <c:numCache>
                <c:formatCode>General</c:formatCode>
                <c:ptCount val="17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0.15</c:v>
                </c:pt>
                <c:pt idx="16">
                  <c:v>0.17499999999999999</c:v>
                </c:pt>
              </c:numCache>
            </c:numRef>
          </c:xVal>
          <c:yVal>
            <c:numRef>
              <c:f>Na2SO4R!$H$3:$H$19</c:f>
              <c:numCache>
                <c:formatCode>General</c:formatCode>
                <c:ptCount val="17"/>
                <c:pt idx="0">
                  <c:v>2.1206577333333334E-2</c:v>
                </c:pt>
                <c:pt idx="1">
                  <c:v>2.4110464333333335E-2</c:v>
                </c:pt>
                <c:pt idx="2">
                  <c:v>2.6297836000000002E-2</c:v>
                </c:pt>
                <c:pt idx="3">
                  <c:v>2.6017829666666669E-2</c:v>
                </c:pt>
                <c:pt idx="4">
                  <c:v>2.2542910666666666E-2</c:v>
                </c:pt>
                <c:pt idx="5">
                  <c:v>2.3007237333333333E-2</c:v>
                </c:pt>
                <c:pt idx="6">
                  <c:v>2.2081557666666668E-2</c:v>
                </c:pt>
                <c:pt idx="7">
                  <c:v>2.1933630666666665E-2</c:v>
                </c:pt>
                <c:pt idx="8">
                  <c:v>2.0692251666666665E-2</c:v>
                </c:pt>
                <c:pt idx="9">
                  <c:v>1.9939667333333334E-2</c:v>
                </c:pt>
                <c:pt idx="10">
                  <c:v>1.7290082666666665E-2</c:v>
                </c:pt>
                <c:pt idx="11">
                  <c:v>1.5032306666666667E-2</c:v>
                </c:pt>
                <c:pt idx="12">
                  <c:v>1.4552945333333333E-2</c:v>
                </c:pt>
                <c:pt idx="13">
                  <c:v>1.1340482666666665E-2</c:v>
                </c:pt>
                <c:pt idx="14">
                  <c:v>1.0313914E-2</c:v>
                </c:pt>
                <c:pt idx="15">
                  <c:v>9.9085146666666665E-3</c:v>
                </c:pt>
                <c:pt idx="16">
                  <c:v>1.0259908999999999E-2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E7-F946-A184-BE476E3D5E67}"/>
            </c:ext>
          </c:extLst>
        </c:ser>
        <c:ser>
          <c:idx val="1"/>
          <c:order val="1"/>
          <c:tx>
            <c:strRef>
              <c:f>Na2SO4R!$K$2</c:f>
              <c:strCache>
                <c:ptCount val="1"/>
                <c:pt idx="0">
                  <c:v>avg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Na2SO4R!$A$3:$A$19</c:f>
              <c:numCache>
                <c:formatCode>General</c:formatCode>
                <c:ptCount val="17"/>
                <c:pt idx="0">
                  <c:v>2.9999999999999997E-4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1E-3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3.7499999999999999E-3</c:v>
                </c:pt>
                <c:pt idx="7">
                  <c:v>4.3750000000000004E-3</c:v>
                </c:pt>
                <c:pt idx="8">
                  <c:v>5.0000000000000001E-3</c:v>
                </c:pt>
                <c:pt idx="9">
                  <c:v>7.4999999999999997E-3</c:v>
                </c:pt>
                <c:pt idx="10">
                  <c:v>0.01</c:v>
                </c:pt>
                <c:pt idx="11">
                  <c:v>1.7500000000000002E-2</c:v>
                </c:pt>
                <c:pt idx="12">
                  <c:v>2.5000000000000001E-2</c:v>
                </c:pt>
                <c:pt idx="13">
                  <c:v>0.05</c:v>
                </c:pt>
                <c:pt idx="14">
                  <c:v>0.1</c:v>
                </c:pt>
                <c:pt idx="15">
                  <c:v>0.15</c:v>
                </c:pt>
                <c:pt idx="16">
                  <c:v>0.17499999999999999</c:v>
                </c:pt>
              </c:numCache>
            </c:numRef>
          </c:xVal>
          <c:yVal>
            <c:numRef>
              <c:f>Na2SO4R!$K$3:$K$19</c:f>
              <c:numCache>
                <c:formatCode>General</c:formatCode>
                <c:ptCount val="17"/>
                <c:pt idx="0">
                  <c:v>3.2400251999999997E-2</c:v>
                </c:pt>
                <c:pt idx="1">
                  <c:v>3.5554481999999998E-2</c:v>
                </c:pt>
                <c:pt idx="2">
                  <c:v>3.3716951000000002E-2</c:v>
                </c:pt>
                <c:pt idx="3">
                  <c:v>3.3823526E-2</c:v>
                </c:pt>
                <c:pt idx="4">
                  <c:v>3.1811080999999998E-2</c:v>
                </c:pt>
                <c:pt idx="5">
                  <c:v>2.6544526999999998E-2</c:v>
                </c:pt>
                <c:pt idx="6">
                  <c:v>2.453259E-2</c:v>
                </c:pt>
                <c:pt idx="7">
                  <c:v>2.3298567999999999E-2</c:v>
                </c:pt>
                <c:pt idx="8">
                  <c:v>2.3448663000000002E-2</c:v>
                </c:pt>
                <c:pt idx="9">
                  <c:v>2.0404351000000001E-2</c:v>
                </c:pt>
                <c:pt idx="10">
                  <c:v>1.8599912999999999E-2</c:v>
                </c:pt>
                <c:pt idx="11">
                  <c:v>1.5032307E-2</c:v>
                </c:pt>
                <c:pt idx="12">
                  <c:v>1.4552944999999999E-2</c:v>
                </c:pt>
                <c:pt idx="13">
                  <c:v>1.1340483E-2</c:v>
                </c:pt>
                <c:pt idx="14">
                  <c:v>1.0313914E-2</c:v>
                </c:pt>
                <c:pt idx="15">
                  <c:v>9.9085149999999997E-3</c:v>
                </c:pt>
                <c:pt idx="16">
                  <c:v>1.0259908999999999E-2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E7-F946-A184-BE476E3D5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660288"/>
        <c:axId val="1516672256"/>
      </c:scatterChart>
      <c:valAx>
        <c:axId val="15166602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516672256"/>
        <c:crosses val="autoZero"/>
        <c:crossBetween val="midCat"/>
      </c:valAx>
      <c:valAx>
        <c:axId val="151667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516660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527050</xdr:colOff>
      <xdr:row>4</xdr:row>
      <xdr:rowOff>88900</xdr:rowOff>
    </xdr:from>
    <xdr:to>
      <xdr:col>17</xdr:col>
      <xdr:colOff>146050</xdr:colOff>
      <xdr:row>18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workbookViewId="0">
      <selection activeCell="K4" sqref="K4"/>
    </sheetView>
  </sheetViews>
  <sheetFormatPr baseColWidth="10" defaultColWidth="8.83203125" defaultRowHeight="13" x14ac:dyDescent="0.15"/>
  <cols>
    <col min="3" max="3" width="18.33203125" customWidth="1"/>
  </cols>
  <sheetData>
    <row r="1" spans="1:9" x14ac:dyDescent="0.15">
      <c r="A1" t="s">
        <v>7</v>
      </c>
      <c r="C1" t="s">
        <v>8</v>
      </c>
      <c r="E1" t="s">
        <v>12</v>
      </c>
      <c r="F1" t="s">
        <v>11</v>
      </c>
      <c r="G1" t="s">
        <v>10</v>
      </c>
      <c r="H1" t="s">
        <v>9</v>
      </c>
    </row>
    <row r="2" spans="1:9" x14ac:dyDescent="0.15"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</row>
    <row r="3" spans="1:9" x14ac:dyDescent="0.15">
      <c r="A3" s="1">
        <v>2.9999999999999997E-4</v>
      </c>
      <c r="C3" s="1">
        <f t="shared" ref="C3:C4" si="0">5*A3</f>
        <v>1.4999999999999998E-3</v>
      </c>
      <c r="E3" s="1">
        <v>2.3440018426966299E-2</v>
      </c>
      <c r="F3" s="1">
        <v>2.3087844007490699E-2</v>
      </c>
      <c r="G3" s="1">
        <v>2.2911207752808999E-2</v>
      </c>
      <c r="H3" s="1">
        <f t="shared" ref="H3:H5" si="1">AVERAGE(E3:G3)</f>
        <v>2.3146356729088668E-2</v>
      </c>
      <c r="I3" s="1">
        <f t="shared" ref="I3:I5" si="2">STDEV(E3:G3)</f>
        <v>2.6921735868490267E-4</v>
      </c>
    </row>
    <row r="4" spans="1:9" x14ac:dyDescent="0.15">
      <c r="A4" s="1">
        <v>5.0000000000000001E-4</v>
      </c>
      <c r="C4" s="1">
        <f t="shared" si="0"/>
        <v>2.5000000000000001E-3</v>
      </c>
      <c r="E4" s="1">
        <v>2.5022190932642501E-2</v>
      </c>
      <c r="F4" s="1">
        <v>2.50313410621761E-2</v>
      </c>
      <c r="G4" s="1">
        <v>2.4391199375780201E-2</v>
      </c>
      <c r="H4" s="1">
        <f t="shared" si="1"/>
        <v>2.4814910456866266E-2</v>
      </c>
      <c r="I4" s="1">
        <f t="shared" si="2"/>
        <v>3.6697307993088909E-4</v>
      </c>
    </row>
    <row r="5" spans="1:9" x14ac:dyDescent="0.15">
      <c r="A5" s="1">
        <v>5.9999999999999995E-4</v>
      </c>
      <c r="C5" s="1">
        <v>3.0000000000000001E-3</v>
      </c>
      <c r="E5">
        <v>2.1114707999999999E-2</v>
      </c>
      <c r="F5">
        <v>2.1307263E-2</v>
      </c>
      <c r="G5">
        <v>2.1155791E-2</v>
      </c>
      <c r="H5" s="1">
        <f t="shared" si="1"/>
        <v>2.1192587333333335E-2</v>
      </c>
      <c r="I5" s="1">
        <f t="shared" si="2"/>
        <v>1.0141417364615936E-4</v>
      </c>
    </row>
    <row r="6" spans="1:9" x14ac:dyDescent="0.15">
      <c r="A6" s="1">
        <v>1E-3</v>
      </c>
      <c r="C6" s="1">
        <f t="shared" ref="C6:C21" si="3">5*A6</f>
        <v>5.0000000000000001E-3</v>
      </c>
      <c r="E6" s="1">
        <v>2.5376800000000001E-2</v>
      </c>
      <c r="F6" s="1">
        <v>2.4304519E-2</v>
      </c>
      <c r="G6" s="1">
        <v>2.4736495000000001E-2</v>
      </c>
      <c r="H6" s="1">
        <f t="shared" ref="H6:H21" si="4">AVERAGE(E6:G6)</f>
        <v>2.4805938E-2</v>
      </c>
      <c r="I6" s="1">
        <f t="shared" ref="I6:I21" si="5">STDEV(E6:G6)</f>
        <v>5.3950290400237954E-4</v>
      </c>
    </row>
    <row r="7" spans="1:9" x14ac:dyDescent="0.15">
      <c r="A7" s="1">
        <v>1.25E-3</v>
      </c>
      <c r="C7" s="1">
        <f t="shared" si="3"/>
        <v>6.2500000000000003E-3</v>
      </c>
      <c r="E7" s="2">
        <v>2.7252998406374501E-2</v>
      </c>
      <c r="F7" s="1">
        <v>2.7703580079681302E-2</v>
      </c>
      <c r="G7" s="1">
        <v>2.63004892430279E-2</v>
      </c>
      <c r="H7" s="1">
        <f t="shared" si="4"/>
        <v>2.7085689243027899E-2</v>
      </c>
      <c r="I7" s="1">
        <f t="shared" si="5"/>
        <v>7.1635203711582361E-4</v>
      </c>
    </row>
    <row r="8" spans="1:9" x14ac:dyDescent="0.15">
      <c r="A8" s="1">
        <v>2.5000000000000001E-3</v>
      </c>
      <c r="C8" s="1">
        <f t="shared" si="3"/>
        <v>1.2500000000000001E-2</v>
      </c>
      <c r="E8" s="1">
        <v>2.3678116334661301E-2</v>
      </c>
      <c r="F8" s="1">
        <v>2.3905600398406401E-2</v>
      </c>
      <c r="G8" s="1">
        <v>2.4851885657370499E-2</v>
      </c>
      <c r="H8" s="1">
        <f t="shared" si="4"/>
        <v>2.4145200796812732E-2</v>
      </c>
      <c r="I8" s="1">
        <f t="shared" si="5"/>
        <v>6.2248684236749726E-4</v>
      </c>
    </row>
    <row r="9" spans="1:9" x14ac:dyDescent="0.15">
      <c r="A9" s="1">
        <v>3.7499999999999999E-3</v>
      </c>
      <c r="C9" s="1">
        <f t="shared" si="3"/>
        <v>1.8749999999999999E-2</v>
      </c>
      <c r="E9" s="1">
        <v>2.4317647011952201E-2</v>
      </c>
      <c r="F9" s="1">
        <v>2.4186822310757E-2</v>
      </c>
      <c r="G9" s="1">
        <v>2.4247858167330699E-2</v>
      </c>
      <c r="H9" s="1">
        <f t="shared" si="4"/>
        <v>2.42507758300133E-2</v>
      </c>
      <c r="I9" s="1">
        <f t="shared" si="5"/>
        <v>6.5461134861461668E-5</v>
      </c>
    </row>
    <row r="10" spans="1:9" x14ac:dyDescent="0.15">
      <c r="A10" s="1">
        <v>4.3750000000000004E-3</v>
      </c>
      <c r="C10" s="1">
        <f t="shared" si="3"/>
        <v>2.1875000000000002E-2</v>
      </c>
      <c r="E10" s="1">
        <v>2.1801126693227101E-2</v>
      </c>
      <c r="F10" s="1">
        <v>2.18010992828685E-2</v>
      </c>
      <c r="G10" s="1">
        <v>2.1422489641434301E-2</v>
      </c>
      <c r="H10" s="1">
        <f t="shared" si="4"/>
        <v>2.1674905205843299E-2</v>
      </c>
      <c r="I10" s="1">
        <f t="shared" si="5"/>
        <v>2.1859829151840924E-4</v>
      </c>
    </row>
    <row r="11" spans="1:9" x14ac:dyDescent="0.15">
      <c r="A11" s="1">
        <v>5.0000000000000001E-3</v>
      </c>
      <c r="C11" s="1">
        <f t="shared" si="3"/>
        <v>2.5000000000000001E-2</v>
      </c>
      <c r="E11" s="1">
        <v>1.9441390039840599E-2</v>
      </c>
      <c r="F11" s="1">
        <v>1.92423800796813E-2</v>
      </c>
      <c r="G11" s="1">
        <v>1.90867486055777E-2</v>
      </c>
      <c r="H11" s="1">
        <f t="shared" si="4"/>
        <v>1.9256839575033199E-2</v>
      </c>
      <c r="I11" s="1">
        <f t="shared" si="5"/>
        <v>1.7776232581282592E-4</v>
      </c>
    </row>
    <row r="12" spans="1:9" x14ac:dyDescent="0.15">
      <c r="A12" s="1">
        <v>7.4999999999999997E-3</v>
      </c>
      <c r="C12" s="1">
        <f t="shared" si="3"/>
        <v>3.7499999999999999E-2</v>
      </c>
      <c r="E12" s="1">
        <v>1.9718708366533898E-2</v>
      </c>
      <c r="F12" s="1">
        <v>1.98486952191235E-2</v>
      </c>
      <c r="G12" s="1">
        <v>1.9855551394422299E-2</v>
      </c>
      <c r="H12" s="1">
        <f t="shared" si="4"/>
        <v>1.9807651660026567E-2</v>
      </c>
      <c r="I12" s="1">
        <f t="shared" si="5"/>
        <v>7.7103397317654346E-5</v>
      </c>
    </row>
    <row r="13" spans="1:9" x14ac:dyDescent="0.15">
      <c r="A13" s="1">
        <v>0.01</v>
      </c>
      <c r="C13" s="1">
        <f t="shared" si="3"/>
        <v>0.05</v>
      </c>
      <c r="E13" s="1">
        <v>1.7322882868525898E-2</v>
      </c>
      <c r="F13" s="1">
        <v>1.7224972908366502E-2</v>
      </c>
      <c r="G13" s="1">
        <v>1.7255053784860499E-2</v>
      </c>
      <c r="H13" s="1">
        <f t="shared" si="4"/>
        <v>1.7267636520584301E-2</v>
      </c>
      <c r="I13" s="1">
        <f t="shared" si="5"/>
        <v>5.0153105619940595E-5</v>
      </c>
    </row>
    <row r="14" spans="1:9" x14ac:dyDescent="0.15">
      <c r="A14" s="1">
        <v>1.7500000000000002E-2</v>
      </c>
      <c r="C14" s="1">
        <f t="shared" si="3"/>
        <v>8.7500000000000008E-2</v>
      </c>
      <c r="E14" s="1">
        <v>1.2131213545816699E-2</v>
      </c>
      <c r="F14" s="1">
        <v>1.22378901593625E-2</v>
      </c>
      <c r="G14" s="1">
        <v>1.1885383107569701E-2</v>
      </c>
      <c r="H14" s="1">
        <f t="shared" si="4"/>
        <v>1.2084828937582967E-2</v>
      </c>
      <c r="I14" s="1">
        <f t="shared" si="5"/>
        <v>1.807732123453596E-4</v>
      </c>
    </row>
    <row r="15" spans="1:9" x14ac:dyDescent="0.15">
      <c r="A15" s="1">
        <v>2.5000000000000001E-2</v>
      </c>
      <c r="C15" s="1">
        <f t="shared" si="3"/>
        <v>0.125</v>
      </c>
      <c r="E15" s="1">
        <v>7.5460488446215199E-3</v>
      </c>
      <c r="F15" s="1">
        <v>7.2670496015936302E-3</v>
      </c>
      <c r="G15" s="1">
        <v>7.1199334661354603E-3</v>
      </c>
      <c r="H15" s="1">
        <f t="shared" si="4"/>
        <v>7.3110106374502035E-3</v>
      </c>
      <c r="I15" s="1">
        <f t="shared" si="5"/>
        <v>2.1643245701781112E-4</v>
      </c>
    </row>
    <row r="16" spans="1:9" x14ac:dyDescent="0.15">
      <c r="A16" s="1">
        <v>0.06</v>
      </c>
      <c r="C16" s="1">
        <f t="shared" si="3"/>
        <v>0.3</v>
      </c>
      <c r="E16" s="1">
        <v>-1.07164105099602E-4</v>
      </c>
      <c r="F16" s="1">
        <v>-2.1195736171314699E-4</v>
      </c>
      <c r="G16" s="1">
        <f>AVERAGE(E16:F16)</f>
        <v>-1.595607334063745E-4</v>
      </c>
      <c r="H16" s="1">
        <f t="shared" si="4"/>
        <v>-1.595607334063745E-4</v>
      </c>
      <c r="I16" s="1">
        <f t="shared" si="5"/>
        <v>5.2396628306772493E-5</v>
      </c>
    </row>
    <row r="17" spans="1:9" x14ac:dyDescent="0.15">
      <c r="A17" s="1">
        <v>0.1</v>
      </c>
      <c r="C17" s="1">
        <f t="shared" si="3"/>
        <v>0.5</v>
      </c>
      <c r="E17" s="1">
        <v>-3.4946883266932299E-3</v>
      </c>
      <c r="F17" s="1">
        <v>-3.4318293227091601E-3</v>
      </c>
      <c r="G17" s="1">
        <v>-3.3496871713147398E-3</v>
      </c>
      <c r="H17" s="1">
        <f t="shared" si="4"/>
        <v>-3.4254016069057099E-3</v>
      </c>
      <c r="I17" s="1">
        <f t="shared" si="5"/>
        <v>7.2713962985878437E-5</v>
      </c>
    </row>
    <row r="18" spans="1:9" x14ac:dyDescent="0.15">
      <c r="A18" s="1">
        <v>0.17499999999999999</v>
      </c>
      <c r="C18" s="1">
        <f t="shared" si="3"/>
        <v>0.875</v>
      </c>
      <c r="E18" s="2">
        <v>-8.3518950199203204E-3</v>
      </c>
      <c r="F18" s="1">
        <v>-8.2262747410358494E-3</v>
      </c>
      <c r="G18" s="2">
        <v>-8.2145780478087606E-3</v>
      </c>
      <c r="H18" s="1">
        <f t="shared" si="4"/>
        <v>-8.2642492695883096E-3</v>
      </c>
      <c r="I18" s="1">
        <f t="shared" si="5"/>
        <v>7.6128419933412276E-5</v>
      </c>
    </row>
    <row r="19" spans="1:9" x14ac:dyDescent="0.15">
      <c r="A19" s="1">
        <v>0.2</v>
      </c>
      <c r="C19" s="1">
        <f t="shared" si="3"/>
        <v>1</v>
      </c>
      <c r="E19" s="2">
        <v>-8.0520686055776895E-3</v>
      </c>
      <c r="F19" s="1">
        <v>-8.1326916733067793E-3</v>
      </c>
      <c r="G19" s="1">
        <v>-8.0036541832669301E-3</v>
      </c>
      <c r="H19" s="1">
        <f t="shared" si="4"/>
        <v>-8.0628048207171329E-3</v>
      </c>
      <c r="I19" s="1">
        <f t="shared" si="5"/>
        <v>6.518526057005801E-5</v>
      </c>
    </row>
    <row r="20" spans="1:9" x14ac:dyDescent="0.15">
      <c r="A20" s="1">
        <v>0.22500000000000001</v>
      </c>
      <c r="C20" s="1">
        <f t="shared" si="3"/>
        <v>1.125</v>
      </c>
      <c r="E20" s="1">
        <v>-8.2907386454183305E-3</v>
      </c>
      <c r="F20" s="1">
        <v>-8.2907386454183305E-3</v>
      </c>
      <c r="G20" s="1">
        <v>-8.2845742629482008E-3</v>
      </c>
      <c r="H20" s="1">
        <f t="shared" si="4"/>
        <v>-8.28868385126162E-3</v>
      </c>
      <c r="I20" s="1">
        <f t="shared" si="5"/>
        <v>3.5590078785171896E-6</v>
      </c>
    </row>
    <row r="21" spans="1:9" x14ac:dyDescent="0.15">
      <c r="A21" s="1">
        <v>0.25</v>
      </c>
      <c r="C21" s="1">
        <f t="shared" si="3"/>
        <v>1.25</v>
      </c>
      <c r="E21" s="1">
        <v>-8.6395988844621494E-3</v>
      </c>
      <c r="F21" s="1">
        <v>-8.5553053784860594E-3</v>
      </c>
      <c r="G21" s="1">
        <v>-8.55461219123505E-3</v>
      </c>
      <c r="H21" s="1">
        <f t="shared" si="4"/>
        <v>-8.5831721513944196E-3</v>
      </c>
      <c r="I21" s="1">
        <f t="shared" si="5"/>
        <v>4.886821339750274E-5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workbookViewId="0">
      <selection activeCell="L8" sqref="L8"/>
    </sheetView>
  </sheetViews>
  <sheetFormatPr baseColWidth="10" defaultColWidth="8.83203125" defaultRowHeight="13" x14ac:dyDescent="0.15"/>
  <sheetData>
    <row r="1" spans="1:10" x14ac:dyDescent="0.15">
      <c r="A1" t="s">
        <v>7</v>
      </c>
      <c r="C1" t="s">
        <v>8</v>
      </c>
      <c r="E1" t="s">
        <v>12</v>
      </c>
      <c r="F1" t="s">
        <v>11</v>
      </c>
      <c r="G1" t="s">
        <v>10</v>
      </c>
      <c r="H1" t="s">
        <v>9</v>
      </c>
    </row>
    <row r="2" spans="1:10" x14ac:dyDescent="0.15"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</row>
    <row r="3" spans="1:10" x14ac:dyDescent="0.15">
      <c r="A3">
        <v>2.9999999999999997E-4</v>
      </c>
      <c r="C3" s="1">
        <f t="shared" ref="C3:C24" si="0">5*A3</f>
        <v>1.4999999999999998E-3</v>
      </c>
      <c r="E3">
        <v>2.8690492883895101E-2</v>
      </c>
      <c r="F3">
        <v>2.8662532833957501E-2</v>
      </c>
      <c r="G3">
        <v>2.8493844444444399E-2</v>
      </c>
      <c r="H3" s="1">
        <f t="shared" ref="H3:H24" si="1">AVERAGE(E3:G3)</f>
        <v>2.8615623387432332E-2</v>
      </c>
      <c r="I3" s="1">
        <f t="shared" ref="I3:I24" si="2">STDEV(E3:G3)</f>
        <v>1.0638620359131296E-4</v>
      </c>
      <c r="J3">
        <f>G3/0.7</f>
        <v>4.0705492063491999E-2</v>
      </c>
    </row>
    <row r="4" spans="1:10" x14ac:dyDescent="0.15">
      <c r="A4">
        <v>5.0000000000000001E-4</v>
      </c>
      <c r="C4" s="1">
        <f t="shared" si="0"/>
        <v>2.5000000000000001E-3</v>
      </c>
      <c r="E4">
        <v>2.9534105617977601E-2</v>
      </c>
      <c r="F4">
        <v>2.99457047440699E-2</v>
      </c>
      <c r="G4">
        <v>2.9716728464419501E-2</v>
      </c>
      <c r="H4" s="1">
        <f t="shared" si="1"/>
        <v>2.9732179608822334E-2</v>
      </c>
      <c r="I4" s="1">
        <f t="shared" si="2"/>
        <v>2.0623412314043434E-4</v>
      </c>
      <c r="J4">
        <f t="shared" ref="J4:J24" si="3">G4/0.7</f>
        <v>4.2452469234885007E-2</v>
      </c>
    </row>
    <row r="5" spans="1:10" x14ac:dyDescent="0.15">
      <c r="A5">
        <v>5.9999999999999995E-4</v>
      </c>
      <c r="C5" s="1">
        <v>3.0000000000000001E-3</v>
      </c>
      <c r="E5">
        <v>3.1794541000000003E-2</v>
      </c>
      <c r="F5">
        <v>2.991868E-2</v>
      </c>
      <c r="G5">
        <v>3.0347800000000001E-2</v>
      </c>
      <c r="H5" s="1">
        <f t="shared" si="1"/>
        <v>3.0687006999999999E-2</v>
      </c>
      <c r="I5" s="1">
        <f t="shared" si="2"/>
        <v>9.8285790654956975E-4</v>
      </c>
      <c r="J5">
        <f t="shared" si="3"/>
        <v>4.3354000000000004E-2</v>
      </c>
    </row>
    <row r="6" spans="1:10" x14ac:dyDescent="0.15">
      <c r="A6">
        <v>7.5000000000000002E-4</v>
      </c>
      <c r="C6" s="1">
        <v>3.7499999999999999E-3</v>
      </c>
      <c r="E6">
        <v>2.7565578E-2</v>
      </c>
      <c r="F6">
        <v>2.7765745000000001E-2</v>
      </c>
      <c r="G6">
        <v>2.8288463E-2</v>
      </c>
      <c r="H6" s="1">
        <f t="shared" si="1"/>
        <v>2.7873261999999999E-2</v>
      </c>
      <c r="I6" s="1">
        <f t="shared" si="2"/>
        <v>3.7324336534357803E-4</v>
      </c>
      <c r="J6">
        <f t="shared" si="3"/>
        <v>4.0412090000000005E-2</v>
      </c>
    </row>
    <row r="7" spans="1:10" x14ac:dyDescent="0.15">
      <c r="A7" s="1">
        <v>1E-3</v>
      </c>
      <c r="C7" s="1">
        <f t="shared" si="0"/>
        <v>5.0000000000000001E-3</v>
      </c>
      <c r="E7" s="1">
        <v>2.9660295E-2</v>
      </c>
      <c r="F7" s="1">
        <v>2.9700483999999999E-2</v>
      </c>
      <c r="G7" s="1">
        <v>2.9858176E-2</v>
      </c>
      <c r="H7" s="1">
        <f t="shared" si="1"/>
        <v>2.9739651666666669E-2</v>
      </c>
      <c r="I7" s="1">
        <f t="shared" si="2"/>
        <v>1.0459350899713331E-4</v>
      </c>
      <c r="J7">
        <f t="shared" si="3"/>
        <v>4.2654537142857149E-2</v>
      </c>
    </row>
    <row r="8" spans="1:10" x14ac:dyDescent="0.15">
      <c r="A8" s="1">
        <v>1.25E-3</v>
      </c>
      <c r="C8" s="1">
        <f t="shared" si="0"/>
        <v>6.2500000000000003E-3</v>
      </c>
      <c r="E8" s="1">
        <v>3.01876107569721E-2</v>
      </c>
      <c r="F8" s="1">
        <v>3.0179427091633501E-2</v>
      </c>
      <c r="G8" s="1">
        <v>2.9785201992031898E-2</v>
      </c>
      <c r="H8" s="1">
        <f t="shared" si="1"/>
        <v>3.0050746613545832E-2</v>
      </c>
      <c r="I8" s="1">
        <f t="shared" si="2"/>
        <v>2.3000478822369694E-4</v>
      </c>
      <c r="J8">
        <f t="shared" si="3"/>
        <v>4.2550288560045571E-2</v>
      </c>
    </row>
    <row r="9" spans="1:10" x14ac:dyDescent="0.15">
      <c r="A9" s="1">
        <v>2.5000000000000001E-3</v>
      </c>
      <c r="C9" s="1">
        <f t="shared" si="0"/>
        <v>1.2500000000000001E-2</v>
      </c>
      <c r="E9" s="1">
        <v>2.8075295219123501E-2</v>
      </c>
      <c r="F9" s="1">
        <v>2.7274181274900399E-2</v>
      </c>
      <c r="G9" s="1">
        <v>2.7554673705179299E-2</v>
      </c>
      <c r="H9" s="1">
        <f t="shared" si="1"/>
        <v>2.7634716733067732E-2</v>
      </c>
      <c r="I9" s="1">
        <f t="shared" si="2"/>
        <v>4.0651082721415331E-4</v>
      </c>
      <c r="J9">
        <f t="shared" si="3"/>
        <v>3.936381957882757E-2</v>
      </c>
    </row>
    <row r="10" spans="1:10" x14ac:dyDescent="0.15">
      <c r="A10" s="1">
        <v>3.7499999999999999E-3</v>
      </c>
      <c r="C10" s="1">
        <f t="shared" si="0"/>
        <v>1.8749999999999999E-2</v>
      </c>
      <c r="E10" s="1">
        <v>2.7018560557768901E-2</v>
      </c>
      <c r="F10" s="1">
        <v>2.6000502788844599E-2</v>
      </c>
      <c r="G10" s="1">
        <v>2.6166271314740999E-2</v>
      </c>
      <c r="H10" s="1">
        <f t="shared" si="1"/>
        <v>2.6395111553784833E-2</v>
      </c>
      <c r="I10" s="1">
        <f t="shared" si="2"/>
        <v>5.4624746815981791E-4</v>
      </c>
      <c r="J10">
        <f t="shared" si="3"/>
        <v>3.7380387592487144E-2</v>
      </c>
    </row>
    <row r="11" spans="1:10" x14ac:dyDescent="0.15">
      <c r="A11" s="1">
        <v>4.3750000000000004E-3</v>
      </c>
      <c r="C11" s="1">
        <f t="shared" si="0"/>
        <v>2.1875000000000002E-2</v>
      </c>
      <c r="E11" s="1">
        <v>2.3510363346613501E-2</v>
      </c>
      <c r="F11" s="1">
        <v>2.3956895219123499E-2</v>
      </c>
      <c r="G11" s="1">
        <v>2.5825032270916301E-2</v>
      </c>
      <c r="H11" s="1">
        <f t="shared" si="1"/>
        <v>2.4430763612217767E-2</v>
      </c>
      <c r="I11" s="1">
        <f t="shared" si="2"/>
        <v>1.2279399406174463E-3</v>
      </c>
      <c r="J11">
        <f t="shared" si="3"/>
        <v>3.6892903244166143E-2</v>
      </c>
    </row>
    <row r="12" spans="1:10" x14ac:dyDescent="0.15">
      <c r="A12" s="1">
        <v>5.0000000000000001E-3</v>
      </c>
      <c r="C12" s="1">
        <f t="shared" si="0"/>
        <v>2.5000000000000001E-2</v>
      </c>
      <c r="E12" s="1">
        <v>2.34876780876494E-2</v>
      </c>
      <c r="F12" s="1">
        <v>2.3684911155378501E-2</v>
      </c>
      <c r="G12" s="1">
        <v>2.3947275298804801E-2</v>
      </c>
      <c r="H12" s="1">
        <f t="shared" si="1"/>
        <v>2.3706621513944235E-2</v>
      </c>
      <c r="I12" s="1">
        <f t="shared" si="2"/>
        <v>2.3056648472240092E-4</v>
      </c>
      <c r="J12">
        <f t="shared" si="3"/>
        <v>3.4210393284006858E-2</v>
      </c>
    </row>
    <row r="13" spans="1:10" x14ac:dyDescent="0.15">
      <c r="A13" s="1">
        <v>7.4999999999999997E-3</v>
      </c>
      <c r="C13" s="1">
        <f t="shared" si="0"/>
        <v>3.7499999999999999E-2</v>
      </c>
      <c r="E13" s="1">
        <v>2.2804110756972099E-2</v>
      </c>
      <c r="F13" s="1">
        <v>2.2987505976095599E-2</v>
      </c>
      <c r="G13" s="1">
        <v>2.2957512350597599E-2</v>
      </c>
      <c r="H13" s="1">
        <f t="shared" si="1"/>
        <v>2.2916376361221763E-2</v>
      </c>
      <c r="I13" s="1">
        <f t="shared" si="2"/>
        <v>9.8374685848472542E-5</v>
      </c>
      <c r="J13">
        <f t="shared" si="3"/>
        <v>3.2796446215139427E-2</v>
      </c>
    </row>
    <row r="14" spans="1:10" x14ac:dyDescent="0.15">
      <c r="A14" s="1">
        <v>0.01</v>
      </c>
      <c r="C14" s="1">
        <f t="shared" si="0"/>
        <v>0.05</v>
      </c>
      <c r="E14" s="1">
        <v>2.39741156950673E-2</v>
      </c>
      <c r="F14" s="1">
        <v>2.3535526506024099E-2</v>
      </c>
      <c r="G14" s="1">
        <v>2.3603380180180201E-2</v>
      </c>
      <c r="H14" s="1">
        <f t="shared" si="1"/>
        <v>2.37043407937572E-2</v>
      </c>
      <c r="I14" s="1">
        <f t="shared" si="2"/>
        <v>2.360824078722856E-4</v>
      </c>
      <c r="J14">
        <f t="shared" si="3"/>
        <v>3.3719114543114576E-2</v>
      </c>
    </row>
    <row r="15" spans="1:10" x14ac:dyDescent="0.15">
      <c r="A15" s="1">
        <v>1.7500000000000002E-2</v>
      </c>
      <c r="C15" s="1">
        <f t="shared" si="0"/>
        <v>8.7500000000000008E-2</v>
      </c>
      <c r="E15" s="1">
        <v>1.8657257370517901E-2</v>
      </c>
      <c r="F15" s="1">
        <v>1.8963037848605601E-2</v>
      </c>
      <c r="G15" s="1">
        <v>1.8968305976095601E-2</v>
      </c>
      <c r="H15" s="1">
        <f t="shared" si="1"/>
        <v>1.8862867065073036E-2</v>
      </c>
      <c r="I15" s="1">
        <f t="shared" si="2"/>
        <v>1.7808270034763111E-4</v>
      </c>
      <c r="J15">
        <f t="shared" si="3"/>
        <v>2.7097579965850861E-2</v>
      </c>
    </row>
    <row r="16" spans="1:10" x14ac:dyDescent="0.15">
      <c r="A16" s="1">
        <v>2.5000000000000001E-2</v>
      </c>
      <c r="C16" s="1">
        <f t="shared" si="0"/>
        <v>0.125</v>
      </c>
      <c r="E16" s="1">
        <v>1.7435133067729099E-2</v>
      </c>
      <c r="F16" s="1">
        <v>1.8031790438247E-2</v>
      </c>
      <c r="G16" s="1">
        <v>1.8480196015936302E-2</v>
      </c>
      <c r="H16" s="1">
        <f t="shared" si="1"/>
        <v>1.7982373173970802E-2</v>
      </c>
      <c r="I16" s="1">
        <f t="shared" si="2"/>
        <v>5.2428111823266208E-4</v>
      </c>
      <c r="J16">
        <f t="shared" si="3"/>
        <v>2.6400280022766148E-2</v>
      </c>
    </row>
    <row r="17" spans="1:10" x14ac:dyDescent="0.15">
      <c r="A17" s="1">
        <v>0.05</v>
      </c>
      <c r="C17" s="1">
        <f t="shared" si="0"/>
        <v>0.25</v>
      </c>
      <c r="E17" s="1">
        <v>1.22524557768924E-2</v>
      </c>
      <c r="F17" s="1">
        <v>1.2079708764940199E-2</v>
      </c>
      <c r="G17" s="1">
        <v>1.20954011952191E-2</v>
      </c>
      <c r="H17" s="1">
        <f t="shared" si="1"/>
        <v>1.2142521912350566E-2</v>
      </c>
      <c r="I17" s="1">
        <f t="shared" si="2"/>
        <v>9.552828911815174E-5</v>
      </c>
      <c r="J17">
        <f t="shared" si="3"/>
        <v>1.7279144564598715E-2</v>
      </c>
    </row>
    <row r="18" spans="1:10" x14ac:dyDescent="0.15">
      <c r="A18" s="1">
        <v>0.1</v>
      </c>
      <c r="C18" s="1">
        <f t="shared" si="0"/>
        <v>0.5</v>
      </c>
      <c r="E18" s="1">
        <v>7.4978163346613603E-3</v>
      </c>
      <c r="F18" s="1">
        <v>7.4875425099601598E-3</v>
      </c>
      <c r="G18" s="1">
        <v>7.6716448605577596E-3</v>
      </c>
      <c r="H18" s="1">
        <f t="shared" si="1"/>
        <v>7.552334568393093E-3</v>
      </c>
      <c r="I18" s="1">
        <f t="shared" si="2"/>
        <v>1.0345335775513179E-4</v>
      </c>
      <c r="J18">
        <f t="shared" si="3"/>
        <v>1.0959492657939657E-2</v>
      </c>
    </row>
    <row r="19" spans="1:10" x14ac:dyDescent="0.15">
      <c r="A19" s="1">
        <v>0.125</v>
      </c>
      <c r="C19" s="1">
        <f t="shared" si="0"/>
        <v>0.625</v>
      </c>
      <c r="E19" s="1">
        <v>4.6288602788844601E-3</v>
      </c>
      <c r="F19" s="1">
        <v>4.76836533864542E-3</v>
      </c>
      <c r="G19" s="1">
        <v>4.7828218725099597E-3</v>
      </c>
      <c r="H19" s="1">
        <f t="shared" si="1"/>
        <v>4.7266824966799466E-3</v>
      </c>
      <c r="I19" s="1">
        <f t="shared" si="2"/>
        <v>8.5024335126273375E-5</v>
      </c>
      <c r="J19">
        <f t="shared" si="3"/>
        <v>6.8326026750142287E-3</v>
      </c>
    </row>
    <row r="20" spans="1:10" x14ac:dyDescent="0.15">
      <c r="A20" s="1">
        <v>0.15</v>
      </c>
      <c r="C20" s="1">
        <f t="shared" si="0"/>
        <v>0.75</v>
      </c>
      <c r="E20" s="1">
        <v>3.6455013545816802E-3</v>
      </c>
      <c r="F20" s="1">
        <v>3.7041363333333299E-3</v>
      </c>
      <c r="G20" s="1">
        <v>3.7003579999999999E-3</v>
      </c>
      <c r="H20" s="1">
        <f t="shared" si="1"/>
        <v>3.6833318959716699E-3</v>
      </c>
      <c r="I20" s="1">
        <f t="shared" si="2"/>
        <v>3.2816632171647928E-5</v>
      </c>
      <c r="J20">
        <f t="shared" si="3"/>
        <v>5.2862257142857142E-3</v>
      </c>
    </row>
    <row r="21" spans="1:10" x14ac:dyDescent="0.15">
      <c r="A21" s="1">
        <v>0.17499999999999999</v>
      </c>
      <c r="C21" s="1">
        <f t="shared" si="0"/>
        <v>0.875</v>
      </c>
      <c r="E21" s="1">
        <v>2.5662004382470101E-3</v>
      </c>
      <c r="F21" s="1">
        <v>2.5630873705179301E-3</v>
      </c>
      <c r="G21" s="1">
        <v>2.5601694023904401E-3</v>
      </c>
      <c r="H21" s="1">
        <f t="shared" si="1"/>
        <v>2.5631524037184601E-3</v>
      </c>
      <c r="I21" s="1">
        <f t="shared" si="2"/>
        <v>3.016043826552686E-6</v>
      </c>
      <c r="J21">
        <f t="shared" si="3"/>
        <v>3.6573848605577718E-3</v>
      </c>
    </row>
    <row r="22" spans="1:10" x14ac:dyDescent="0.15">
      <c r="A22" s="1">
        <v>0.2</v>
      </c>
      <c r="C22" s="1">
        <f t="shared" si="0"/>
        <v>1</v>
      </c>
      <c r="E22" s="1">
        <v>2.1759153386454199E-3</v>
      </c>
      <c r="F22" s="1">
        <v>2.1695689243027899E-3</v>
      </c>
      <c r="G22" s="1">
        <v>2.17547756972112E-3</v>
      </c>
      <c r="H22" s="1">
        <f t="shared" si="1"/>
        <v>2.1736539442231101E-3</v>
      </c>
      <c r="I22" s="1">
        <f t="shared" si="2"/>
        <v>3.5444959048966891E-6</v>
      </c>
      <c r="J22">
        <f t="shared" si="3"/>
        <v>3.1078250996016002E-3</v>
      </c>
    </row>
    <row r="23" spans="1:10" x14ac:dyDescent="0.15">
      <c r="A23" s="1">
        <v>0.22500000000000001</v>
      </c>
      <c r="C23" s="1">
        <f t="shared" si="0"/>
        <v>1.125</v>
      </c>
      <c r="E23" s="1">
        <v>1.62993035856574E-3</v>
      </c>
      <c r="F23" s="1">
        <v>1.65762717131474E-3</v>
      </c>
      <c r="G23" s="1">
        <v>1.6592202788844599E-3</v>
      </c>
      <c r="H23" s="1">
        <f t="shared" si="1"/>
        <v>1.6489259362549799E-3</v>
      </c>
      <c r="I23" s="1">
        <f t="shared" si="2"/>
        <v>1.6469926434053646E-5</v>
      </c>
      <c r="J23">
        <f t="shared" si="3"/>
        <v>2.3703146841206569E-3</v>
      </c>
    </row>
    <row r="24" spans="1:10" x14ac:dyDescent="0.15">
      <c r="A24" s="1">
        <v>0.25</v>
      </c>
      <c r="C24" s="1">
        <f t="shared" si="0"/>
        <v>1.25</v>
      </c>
      <c r="E24" s="1">
        <v>1.28027912350598E-3</v>
      </c>
      <c r="F24" s="1">
        <v>1.2868937848605599E-3</v>
      </c>
      <c r="G24" s="1">
        <v>1.2772760956175301E-3</v>
      </c>
      <c r="H24" s="1">
        <f t="shared" si="1"/>
        <v>1.2814830013280233E-3</v>
      </c>
      <c r="I24" s="1">
        <f t="shared" si="2"/>
        <v>4.920566832355658E-6</v>
      </c>
      <c r="J24">
        <f t="shared" si="3"/>
        <v>1.8246801365964717E-3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0" verticalDpi="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workbookViewId="0">
      <selection activeCell="K7" sqref="K7"/>
    </sheetView>
  </sheetViews>
  <sheetFormatPr baseColWidth="10" defaultColWidth="8.83203125" defaultRowHeight="13" x14ac:dyDescent="0.15"/>
  <sheetData>
    <row r="1" spans="1:9" x14ac:dyDescent="0.15">
      <c r="A1" t="s">
        <v>7</v>
      </c>
      <c r="C1" t="s">
        <v>8</v>
      </c>
      <c r="E1" t="s">
        <v>12</v>
      </c>
      <c r="F1" t="s">
        <v>11</v>
      </c>
      <c r="G1" t="s">
        <v>10</v>
      </c>
      <c r="H1" t="s">
        <v>9</v>
      </c>
    </row>
    <row r="2" spans="1:9" x14ac:dyDescent="0.15"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</row>
    <row r="3" spans="1:9" x14ac:dyDescent="0.15">
      <c r="A3" s="1">
        <v>2.9999999999999997E-4</v>
      </c>
      <c r="C3" s="1">
        <f t="shared" ref="C3:C4" si="0">5*A3</f>
        <v>1.4999999999999998E-3</v>
      </c>
      <c r="E3">
        <v>3.066132835727671E-2</v>
      </c>
      <c r="F3" s="1">
        <v>3.109489E-2</v>
      </c>
      <c r="G3" s="1">
        <v>3.1058045999999999E-2</v>
      </c>
      <c r="H3" s="1">
        <f t="shared" ref="H3:H8" si="1">AVERAGE(E3:G3)</f>
        <v>3.0938088119092239E-2</v>
      </c>
      <c r="I3" s="1">
        <f t="shared" ref="I3:I8" si="2">STDEV(E3:G3)</f>
        <v>2.4038790403042374E-4</v>
      </c>
    </row>
    <row r="4" spans="1:9" x14ac:dyDescent="0.15">
      <c r="A4" s="1">
        <v>5.0000000000000001E-4</v>
      </c>
      <c r="C4" s="1">
        <f t="shared" si="0"/>
        <v>2.5000000000000001E-3</v>
      </c>
      <c r="E4" s="1">
        <v>3.1529208000000003E-2</v>
      </c>
      <c r="F4" s="1">
        <v>3.1379124000000001E-2</v>
      </c>
      <c r="G4" s="1">
        <v>3.1554862000000003E-2</v>
      </c>
      <c r="H4" s="1">
        <f t="shared" si="1"/>
        <v>3.1487731333333338E-2</v>
      </c>
      <c r="I4" s="1">
        <f t="shared" si="2"/>
        <v>9.4927322564862835E-5</v>
      </c>
    </row>
    <row r="5" spans="1:9" x14ac:dyDescent="0.15">
      <c r="A5" s="1">
        <v>5.9999999999999995E-4</v>
      </c>
      <c r="C5" s="1">
        <v>3.0000000000000001E-3</v>
      </c>
      <c r="E5">
        <v>3.1118469288389541E-2</v>
      </c>
      <c r="F5" s="1">
        <v>3.1006445000000001E-2</v>
      </c>
      <c r="G5" s="1">
        <v>3.128421E-2</v>
      </c>
      <c r="H5" s="1">
        <f t="shared" si="1"/>
        <v>3.1136374762796515E-2</v>
      </c>
      <c r="I5" s="1">
        <f t="shared" si="2"/>
        <v>1.3974549479877328E-4</v>
      </c>
    </row>
    <row r="6" spans="1:9" x14ac:dyDescent="0.15">
      <c r="A6" s="1">
        <v>7.5000000000000002E-4</v>
      </c>
      <c r="C6" s="1">
        <v>3.7499999999999999E-3</v>
      </c>
      <c r="E6" s="1">
        <v>3.0301616739537837E-2</v>
      </c>
      <c r="F6" s="1">
        <v>3.0085054999999999E-2</v>
      </c>
      <c r="G6" s="1">
        <v>3.0352101249219283E-2</v>
      </c>
      <c r="H6" s="1">
        <f t="shared" si="1"/>
        <v>3.0246257662919041E-2</v>
      </c>
      <c r="I6" s="1">
        <f t="shared" si="2"/>
        <v>1.4186928958934836E-4</v>
      </c>
    </row>
    <row r="7" spans="1:9" x14ac:dyDescent="0.15">
      <c r="A7" s="1">
        <v>1E-3</v>
      </c>
      <c r="C7" s="1">
        <f t="shared" ref="C7:C8" si="3">5*A7</f>
        <v>5.0000000000000001E-3</v>
      </c>
      <c r="E7" s="1">
        <v>3.0919108764940199E-2</v>
      </c>
      <c r="F7" s="1">
        <v>2.99524075697211E-2</v>
      </c>
      <c r="G7" s="1">
        <v>2.9775766932270901E-2</v>
      </c>
      <c r="H7" s="1">
        <f t="shared" si="1"/>
        <v>3.0215761088977399E-2</v>
      </c>
      <c r="I7" s="1">
        <f t="shared" si="2"/>
        <v>6.1548675344105135E-4</v>
      </c>
    </row>
    <row r="8" spans="1:9" x14ac:dyDescent="0.15">
      <c r="A8" s="1">
        <v>1.25E-3</v>
      </c>
      <c r="C8" s="1">
        <f t="shared" si="3"/>
        <v>6.2500000000000003E-3</v>
      </c>
      <c r="E8" s="1">
        <v>3.1984791633466098E-2</v>
      </c>
      <c r="F8" s="1">
        <v>3.1685745816733099E-2</v>
      </c>
      <c r="G8" s="1">
        <v>3.1666876494023902E-2</v>
      </c>
      <c r="H8" s="1">
        <f t="shared" si="1"/>
        <v>3.1779137981407697E-2</v>
      </c>
      <c r="I8" s="1">
        <f t="shared" si="2"/>
        <v>1.7835100585248591E-4</v>
      </c>
    </row>
    <row r="9" spans="1:9" x14ac:dyDescent="0.15">
      <c r="A9" s="1">
        <v>2.5000000000000001E-3</v>
      </c>
      <c r="C9" s="1">
        <f t="shared" ref="C9:C24" si="4">5*A9</f>
        <v>1.2500000000000001E-2</v>
      </c>
      <c r="E9" s="1">
        <v>3.1818453386454199E-2</v>
      </c>
      <c r="F9" s="1">
        <v>3.1795537848605497E-2</v>
      </c>
      <c r="G9" s="1">
        <v>3.1883671713147398E-2</v>
      </c>
      <c r="H9" s="1">
        <f t="shared" ref="H9:H18" si="5">AVERAGE(E9:G9)</f>
        <v>3.1832554316069038E-2</v>
      </c>
      <c r="I9" s="1">
        <f t="shared" ref="I9:I18" si="6">STDEV(E9:G9)</f>
        <v>4.572769053619879E-5</v>
      </c>
    </row>
    <row r="10" spans="1:9" x14ac:dyDescent="0.15">
      <c r="A10" s="1">
        <v>3.7499999999999999E-3</v>
      </c>
      <c r="C10" s="1">
        <f t="shared" si="4"/>
        <v>1.8749999999999999E-2</v>
      </c>
      <c r="E10" s="1">
        <v>3.0700440239043801E-2</v>
      </c>
      <c r="F10" s="1">
        <v>3.0764028685259001E-2</v>
      </c>
      <c r="G10" s="1">
        <v>3.0746741434262901E-2</v>
      </c>
      <c r="H10" s="1">
        <f t="shared" si="5"/>
        <v>3.0737070119521901E-2</v>
      </c>
      <c r="I10" s="1">
        <f t="shared" si="6"/>
        <v>3.2878919836735195E-5</v>
      </c>
    </row>
    <row r="11" spans="1:9" x14ac:dyDescent="0.15">
      <c r="A11" s="1">
        <v>4.3750000000000004E-3</v>
      </c>
      <c r="C11" s="1">
        <f t="shared" si="4"/>
        <v>2.1875000000000002E-2</v>
      </c>
      <c r="E11" s="1">
        <v>2.7344746215139399E-2</v>
      </c>
      <c r="F11" s="1">
        <v>2.7251721912350601E-2</v>
      </c>
      <c r="G11" s="1">
        <v>2.71678067729084E-2</v>
      </c>
      <c r="H11" s="1">
        <f t="shared" si="5"/>
        <v>2.7254758300132798E-2</v>
      </c>
      <c r="I11" s="1">
        <f t="shared" si="6"/>
        <v>8.8508792175281658E-5</v>
      </c>
    </row>
    <row r="12" spans="1:9" x14ac:dyDescent="0.15">
      <c r="A12" s="1">
        <v>5.0000000000000001E-3</v>
      </c>
      <c r="C12" s="1">
        <f t="shared" si="4"/>
        <v>2.5000000000000001E-2</v>
      </c>
      <c r="E12" s="1">
        <v>2.5593173306772899E-2</v>
      </c>
      <c r="F12" s="1">
        <v>2.58849107569721E-2</v>
      </c>
      <c r="G12" s="1">
        <v>2.5829869322709201E-2</v>
      </c>
      <c r="H12" s="1">
        <f t="shared" si="5"/>
        <v>2.5769317795484734E-2</v>
      </c>
      <c r="I12" s="1">
        <f t="shared" si="6"/>
        <v>1.5500822735937096E-4</v>
      </c>
    </row>
    <row r="13" spans="1:9" x14ac:dyDescent="0.15">
      <c r="A13" s="1">
        <v>7.4999999999999997E-3</v>
      </c>
      <c r="C13" s="1">
        <f t="shared" si="4"/>
        <v>3.7499999999999999E-2</v>
      </c>
      <c r="E13" s="1">
        <v>2.49573988047808E-2</v>
      </c>
      <c r="F13" s="1">
        <v>2.5280456972111499E-2</v>
      </c>
      <c r="G13" s="1">
        <v>2.5240045019920301E-2</v>
      </c>
      <c r="H13" s="1">
        <f t="shared" si="5"/>
        <v>2.5159300265604201E-2</v>
      </c>
      <c r="I13" s="1">
        <f t="shared" si="6"/>
        <v>1.7601542938601463E-4</v>
      </c>
    </row>
    <row r="14" spans="1:9" x14ac:dyDescent="0.15">
      <c r="A14" s="1">
        <v>0.01</v>
      </c>
      <c r="C14" s="1">
        <f t="shared" si="4"/>
        <v>0.05</v>
      </c>
      <c r="E14" s="1">
        <v>2.3519130278884502E-2</v>
      </c>
      <c r="F14" s="1">
        <v>2.3495972509960199E-2</v>
      </c>
      <c r="G14" s="1">
        <v>2.34932486055777E-2</v>
      </c>
      <c r="H14" s="1">
        <f t="shared" si="5"/>
        <v>2.3502783798140803E-2</v>
      </c>
      <c r="I14" s="1">
        <f t="shared" si="6"/>
        <v>1.4221831397516684E-5</v>
      </c>
    </row>
    <row r="15" spans="1:9" x14ac:dyDescent="0.15">
      <c r="A15" s="1">
        <v>1.7500000000000002E-2</v>
      </c>
      <c r="C15" s="1">
        <f t="shared" si="4"/>
        <v>8.7500000000000008E-2</v>
      </c>
      <c r="E15" s="1">
        <v>2.0321606772908399E-2</v>
      </c>
      <c r="F15" s="1">
        <v>2.03089828685259E-2</v>
      </c>
      <c r="G15" s="1">
        <v>2.0401146215139401E-2</v>
      </c>
      <c r="H15" s="1">
        <f t="shared" si="5"/>
        <v>2.0343911952191235E-2</v>
      </c>
      <c r="I15" s="1">
        <f t="shared" si="6"/>
        <v>4.9966602664976296E-5</v>
      </c>
    </row>
    <row r="16" spans="1:9" x14ac:dyDescent="0.15">
      <c r="A16" s="1">
        <v>2.5000000000000001E-2</v>
      </c>
      <c r="C16" s="1">
        <f t="shared" si="4"/>
        <v>0.125</v>
      </c>
      <c r="E16" s="1">
        <v>1.83043673306773E-2</v>
      </c>
      <c r="F16" s="1">
        <v>1.83530772908366E-2</v>
      </c>
      <c r="G16" s="1">
        <v>1.84039470119522E-2</v>
      </c>
      <c r="H16" s="1">
        <f t="shared" si="5"/>
        <v>1.8353797211155366E-2</v>
      </c>
      <c r="I16" s="1">
        <f t="shared" si="6"/>
        <v>4.9793744031270618E-5</v>
      </c>
    </row>
    <row r="17" spans="1:9" x14ac:dyDescent="0.15">
      <c r="A17" s="1">
        <v>0.06</v>
      </c>
      <c r="C17" s="1">
        <f t="shared" si="4"/>
        <v>0.3</v>
      </c>
      <c r="E17" s="1">
        <v>1.4500582071713199E-2</v>
      </c>
      <c r="F17" s="1">
        <v>1.45340756972111E-2</v>
      </c>
      <c r="G17" s="1">
        <v>1.45688123505976E-2</v>
      </c>
      <c r="H17" s="1">
        <f t="shared" si="5"/>
        <v>1.4534490039840633E-2</v>
      </c>
      <c r="I17" s="1">
        <f t="shared" si="6"/>
        <v>3.4117026526673733E-5</v>
      </c>
    </row>
    <row r="18" spans="1:9" x14ac:dyDescent="0.15">
      <c r="A18" s="1">
        <v>0.1</v>
      </c>
      <c r="C18" s="1">
        <f t="shared" si="4"/>
        <v>0.5</v>
      </c>
      <c r="E18" s="1">
        <v>1.3175704780876501E-2</v>
      </c>
      <c r="F18" s="1">
        <v>1.31907940239044E-2</v>
      </c>
      <c r="G18" s="1">
        <v>1.32188529880478E-2</v>
      </c>
      <c r="H18" s="1">
        <f t="shared" si="5"/>
        <v>1.3195117264276232E-2</v>
      </c>
      <c r="I18" s="1">
        <f t="shared" si="6"/>
        <v>2.1896569389034967E-5</v>
      </c>
    </row>
    <row r="19" spans="1:9" x14ac:dyDescent="0.15">
      <c r="A19" s="1">
        <v>0.125</v>
      </c>
      <c r="C19" s="1">
        <f t="shared" si="4"/>
        <v>0.625</v>
      </c>
      <c r="E19" s="3"/>
      <c r="F19" s="3"/>
      <c r="G19" s="3"/>
      <c r="H19" s="3"/>
      <c r="I19" s="3"/>
    </row>
    <row r="20" spans="1:9" x14ac:dyDescent="0.15">
      <c r="A20" s="1">
        <v>0.15</v>
      </c>
      <c r="C20" s="1">
        <f t="shared" si="4"/>
        <v>0.75</v>
      </c>
      <c r="E20" s="3"/>
      <c r="F20" s="3"/>
      <c r="G20" s="3"/>
      <c r="H20" s="3"/>
      <c r="I20" s="3"/>
    </row>
    <row r="21" spans="1:9" x14ac:dyDescent="0.15">
      <c r="A21" s="1">
        <v>0.17499999999999999</v>
      </c>
      <c r="C21" s="1">
        <f t="shared" si="4"/>
        <v>0.875</v>
      </c>
      <c r="E21" s="3"/>
      <c r="F21" s="3"/>
      <c r="G21" s="3"/>
      <c r="H21" s="3"/>
      <c r="I21" s="3"/>
    </row>
    <row r="22" spans="1:9" x14ac:dyDescent="0.15">
      <c r="A22" s="1">
        <v>0.2</v>
      </c>
      <c r="C22" s="1">
        <f t="shared" si="4"/>
        <v>1</v>
      </c>
      <c r="E22" s="3"/>
      <c r="F22" s="3"/>
      <c r="G22" s="3"/>
      <c r="H22" s="3"/>
      <c r="I22" s="3"/>
    </row>
    <row r="23" spans="1:9" x14ac:dyDescent="0.15">
      <c r="A23" s="1">
        <v>0.22500000000000001</v>
      </c>
      <c r="C23" s="1">
        <f t="shared" si="4"/>
        <v>1.125</v>
      </c>
      <c r="E23" s="3"/>
      <c r="F23" s="3"/>
      <c r="G23" s="3"/>
      <c r="H23" s="3"/>
      <c r="I23" s="3"/>
    </row>
    <row r="24" spans="1:9" x14ac:dyDescent="0.15">
      <c r="A24" s="1">
        <v>0.25</v>
      </c>
      <c r="C24" s="1">
        <f t="shared" si="4"/>
        <v>1.25</v>
      </c>
      <c r="E24" s="3"/>
      <c r="F24" s="3"/>
      <c r="G24" s="3"/>
      <c r="H24" s="3"/>
      <c r="I24" s="3"/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workbookViewId="0">
      <selection sqref="A1:H1"/>
    </sheetView>
  </sheetViews>
  <sheetFormatPr baseColWidth="10" defaultRowHeight="13" x14ac:dyDescent="0.15"/>
  <sheetData>
    <row r="1" spans="1:10" x14ac:dyDescent="0.15">
      <c r="A1" t="s">
        <v>7</v>
      </c>
      <c r="C1" t="s">
        <v>8</v>
      </c>
      <c r="E1" t="s">
        <v>12</v>
      </c>
      <c r="F1" t="s">
        <v>11</v>
      </c>
      <c r="G1" t="s">
        <v>10</v>
      </c>
      <c r="H1" t="s">
        <v>9</v>
      </c>
    </row>
    <row r="2" spans="1:10" x14ac:dyDescent="0.15"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6</v>
      </c>
    </row>
    <row r="3" spans="1:10" x14ac:dyDescent="0.15">
      <c r="A3">
        <v>2.9999999999999997E-4</v>
      </c>
      <c r="C3" s="1">
        <f t="shared" ref="C3:C19" si="0">5*A3</f>
        <v>1.4999999999999998E-3</v>
      </c>
      <c r="E3">
        <v>3.1052800497512422E-2</v>
      </c>
      <c r="F3">
        <v>3.3083785785536175E-2</v>
      </c>
      <c r="G3">
        <v>3.3064169825436411E-2</v>
      </c>
      <c r="H3" s="1">
        <f t="shared" ref="H3:H19" si="1">AVERAGE(E3:G3)</f>
        <v>3.2400252036161668E-2</v>
      </c>
      <c r="I3" s="1">
        <f t="shared" ref="I3:I19" si="2">STDEV(E3:G3)</f>
        <v>1.1669684799637166E-3</v>
      </c>
      <c r="J3">
        <f>I3/H3*100</f>
        <v>3.6017265503406337</v>
      </c>
    </row>
    <row r="4" spans="1:10" ht="15" x14ac:dyDescent="0.2">
      <c r="A4">
        <v>5.0000000000000001E-4</v>
      </c>
      <c r="C4" s="1">
        <f t="shared" si="0"/>
        <v>2.5000000000000001E-3</v>
      </c>
      <c r="E4">
        <v>3.4359696517412934E-2</v>
      </c>
      <c r="F4" s="4">
        <v>3.4068047999999997E-2</v>
      </c>
      <c r="G4">
        <v>3.8235701990049768E-2</v>
      </c>
      <c r="H4" s="1">
        <f t="shared" si="1"/>
        <v>3.5554482169154238E-2</v>
      </c>
      <c r="I4" s="1">
        <f t="shared" si="2"/>
        <v>2.3265789284697834E-3</v>
      </c>
      <c r="J4">
        <f t="shared" ref="J4:J19" si="3">I4/H4*100</f>
        <v>6.5437007840554005</v>
      </c>
    </row>
    <row r="5" spans="1:10" ht="15" x14ac:dyDescent="0.2">
      <c r="A5">
        <v>5.9999999999999995E-4</v>
      </c>
      <c r="C5" s="1">
        <v>3.0000000000000001E-3</v>
      </c>
      <c r="E5" s="4">
        <v>3.3979156000000003E-2</v>
      </c>
      <c r="F5">
        <v>3.3516186533665851E-2</v>
      </c>
      <c r="G5" s="4">
        <v>3.365551E-2</v>
      </c>
      <c r="H5" s="1">
        <f t="shared" si="1"/>
        <v>3.3716950844555282E-2</v>
      </c>
      <c r="I5" s="1">
        <f t="shared" si="2"/>
        <v>2.3752139845534443E-4</v>
      </c>
      <c r="J5">
        <f t="shared" si="3"/>
        <v>0.70445693488235495</v>
      </c>
    </row>
    <row r="6" spans="1:10" ht="15" x14ac:dyDescent="0.2">
      <c r="A6" s="1">
        <v>1E-3</v>
      </c>
      <c r="C6" s="1">
        <f t="shared" si="0"/>
        <v>5.0000000000000001E-3</v>
      </c>
      <c r="E6" s="4">
        <v>3.2777579000000001E-2</v>
      </c>
      <c r="F6" s="4">
        <v>3.3091039000000003E-2</v>
      </c>
      <c r="G6" s="4">
        <v>3.5601961000000001E-2</v>
      </c>
      <c r="H6" s="1">
        <f t="shared" si="1"/>
        <v>3.3823526333333333E-2</v>
      </c>
      <c r="I6" s="1">
        <f t="shared" si="2"/>
        <v>1.5481236031406964E-3</v>
      </c>
      <c r="J6">
        <f t="shared" si="3"/>
        <v>4.5770615041253384</v>
      </c>
    </row>
    <row r="7" spans="1:10" ht="15" x14ac:dyDescent="0.2">
      <c r="A7" s="1">
        <v>1.25E-3</v>
      </c>
      <c r="C7" s="1">
        <f t="shared" si="0"/>
        <v>6.2500000000000003E-3</v>
      </c>
      <c r="E7" s="4">
        <v>3.2092539000000003E-2</v>
      </c>
      <c r="F7" s="4">
        <v>3.1825844999999998E-2</v>
      </c>
      <c r="G7" s="4">
        <v>3.1514859999999999E-2</v>
      </c>
      <c r="H7" s="1">
        <f t="shared" si="1"/>
        <v>3.1811081333333331E-2</v>
      </c>
      <c r="I7" s="1">
        <f t="shared" si="2"/>
        <v>2.8912234633513651E-4</v>
      </c>
      <c r="J7">
        <f t="shared" si="3"/>
        <v>0.90887305371848159</v>
      </c>
    </row>
    <row r="8" spans="1:10" ht="15" x14ac:dyDescent="0.2">
      <c r="A8" s="1">
        <v>2.5000000000000001E-3</v>
      </c>
      <c r="C8" s="1">
        <f t="shared" si="0"/>
        <v>1.2500000000000001E-2</v>
      </c>
      <c r="E8" s="4">
        <v>2.6592471999999999E-2</v>
      </c>
      <c r="F8" s="4">
        <v>2.6528579E-2</v>
      </c>
      <c r="G8" s="4">
        <v>2.6512530999999999E-2</v>
      </c>
      <c r="H8" s="1">
        <f t="shared" si="1"/>
        <v>2.6544527333333335E-2</v>
      </c>
      <c r="I8" s="1">
        <f t="shared" si="2"/>
        <v>4.2289512557291519E-5</v>
      </c>
      <c r="J8">
        <f t="shared" si="3"/>
        <v>0.15931537234112431</v>
      </c>
    </row>
    <row r="9" spans="1:10" ht="15" x14ac:dyDescent="0.2">
      <c r="A9" s="1">
        <v>3.7499999999999999E-3</v>
      </c>
      <c r="C9" s="1">
        <f t="shared" si="0"/>
        <v>1.8749999999999999E-2</v>
      </c>
      <c r="E9" s="4">
        <v>2.4507042999999999E-2</v>
      </c>
      <c r="F9" s="4">
        <v>2.4617716000000001E-2</v>
      </c>
      <c r="G9" s="4">
        <v>2.4473010999999999E-2</v>
      </c>
      <c r="H9" s="1">
        <f t="shared" si="1"/>
        <v>2.4532590000000003E-2</v>
      </c>
      <c r="I9" s="1">
        <f t="shared" si="2"/>
        <v>7.5659574166130278E-5</v>
      </c>
      <c r="J9">
        <f t="shared" si="3"/>
        <v>0.30840434771106623</v>
      </c>
    </row>
    <row r="10" spans="1:10" ht="15" x14ac:dyDescent="0.2">
      <c r="A10" s="1">
        <v>4.3750000000000004E-3</v>
      </c>
      <c r="C10" s="1">
        <f t="shared" si="0"/>
        <v>2.1875000000000002E-2</v>
      </c>
      <c r="E10" s="4">
        <v>2.3402190999999999E-2</v>
      </c>
      <c r="F10" s="4">
        <v>2.3249931000000001E-2</v>
      </c>
      <c r="G10" s="4">
        <v>2.3243581999999999E-2</v>
      </c>
      <c r="H10" s="1">
        <f t="shared" si="1"/>
        <v>2.3298568000000002E-2</v>
      </c>
      <c r="I10" s="1">
        <f t="shared" si="2"/>
        <v>8.9796280808282489E-5</v>
      </c>
      <c r="J10">
        <f t="shared" si="3"/>
        <v>0.38541545046151543</v>
      </c>
    </row>
    <row r="11" spans="1:10" ht="15" x14ac:dyDescent="0.2">
      <c r="A11" s="1">
        <v>5.0000000000000001E-3</v>
      </c>
      <c r="C11" s="1">
        <f t="shared" si="0"/>
        <v>2.5000000000000001E-2</v>
      </c>
      <c r="E11" s="4">
        <v>2.3407095999999999E-2</v>
      </c>
      <c r="F11" s="1">
        <v>2.3684911155378501E-2</v>
      </c>
      <c r="G11" s="4">
        <v>2.3253981999999999E-2</v>
      </c>
      <c r="H11" s="1">
        <f t="shared" si="1"/>
        <v>2.3448663051792832E-2</v>
      </c>
      <c r="I11" s="1">
        <f t="shared" si="2"/>
        <v>2.1845102216485132E-4</v>
      </c>
      <c r="J11">
        <f t="shared" si="3"/>
        <v>0.9316139759539469</v>
      </c>
    </row>
    <row r="12" spans="1:10" ht="15" x14ac:dyDescent="0.2">
      <c r="A12" s="1">
        <v>7.4999999999999997E-3</v>
      </c>
      <c r="C12" s="1">
        <f t="shared" si="0"/>
        <v>3.7499999999999999E-2</v>
      </c>
      <c r="E12" s="4">
        <v>2.0424445999999999E-2</v>
      </c>
      <c r="F12" s="4">
        <v>2.0392209000000001E-2</v>
      </c>
      <c r="G12" s="4">
        <v>2.0396398E-2</v>
      </c>
      <c r="H12" s="1">
        <f t="shared" si="1"/>
        <v>2.0404351000000001E-2</v>
      </c>
      <c r="I12" s="1">
        <f t="shared" si="2"/>
        <v>1.7528368406670468E-5</v>
      </c>
      <c r="J12">
        <f t="shared" si="3"/>
        <v>8.5905052342367894E-2</v>
      </c>
    </row>
    <row r="13" spans="1:10" ht="15" x14ac:dyDescent="0.2">
      <c r="A13" s="1">
        <v>0.01</v>
      </c>
      <c r="C13" s="1">
        <f t="shared" si="0"/>
        <v>0.05</v>
      </c>
      <c r="E13" s="4">
        <v>1.8698874000000001E-2</v>
      </c>
      <c r="F13" s="4">
        <v>1.8566381999999999E-2</v>
      </c>
      <c r="G13" s="4">
        <v>1.8534482000000001E-2</v>
      </c>
      <c r="H13" s="1">
        <f t="shared" si="1"/>
        <v>1.8599912666666666E-2</v>
      </c>
      <c r="I13" s="1">
        <f t="shared" si="2"/>
        <v>8.7174604222407204E-5</v>
      </c>
      <c r="J13">
        <f t="shared" si="3"/>
        <v>0.46868286848805929</v>
      </c>
    </row>
    <row r="14" spans="1:10" ht="15" x14ac:dyDescent="0.2">
      <c r="A14" s="1">
        <v>1.7500000000000002E-2</v>
      </c>
      <c r="C14" s="1">
        <f t="shared" si="0"/>
        <v>8.7500000000000008E-2</v>
      </c>
      <c r="E14" s="4">
        <v>1.5062343000000001E-2</v>
      </c>
      <c r="F14" s="4">
        <v>1.5058592000000001E-2</v>
      </c>
      <c r="G14" s="4">
        <v>1.4975985000000001E-2</v>
      </c>
      <c r="H14" s="1">
        <f t="shared" si="1"/>
        <v>1.5032306666666667E-2</v>
      </c>
      <c r="I14" s="1">
        <f t="shared" si="2"/>
        <v>4.8812038498031768E-5</v>
      </c>
      <c r="J14">
        <f t="shared" si="3"/>
        <v>0.32471422769913183</v>
      </c>
    </row>
    <row r="15" spans="1:10" ht="15" x14ac:dyDescent="0.2">
      <c r="A15" s="1">
        <v>2.5000000000000001E-2</v>
      </c>
      <c r="C15" s="1">
        <f t="shared" si="0"/>
        <v>0.125</v>
      </c>
      <c r="E15" s="4">
        <v>1.4456036E-2</v>
      </c>
      <c r="F15" s="4">
        <v>1.4638218999999999E-2</v>
      </c>
      <c r="G15" s="4">
        <v>1.4564581E-2</v>
      </c>
      <c r="H15" s="1">
        <f t="shared" si="1"/>
        <v>1.4552945333333333E-2</v>
      </c>
      <c r="I15" s="1">
        <f t="shared" si="2"/>
        <v>9.1647165402609386E-5</v>
      </c>
      <c r="J15">
        <f t="shared" si="3"/>
        <v>0.62974994616857893</v>
      </c>
    </row>
    <row r="16" spans="1:10" ht="15" x14ac:dyDescent="0.2">
      <c r="A16" s="1">
        <v>0.05</v>
      </c>
      <c r="C16" s="1">
        <f t="shared" si="0"/>
        <v>0.25</v>
      </c>
      <c r="E16" s="4">
        <v>1.1317215E-2</v>
      </c>
      <c r="F16" s="4">
        <v>1.1366568000000001E-2</v>
      </c>
      <c r="G16" s="4">
        <v>1.1337665E-2</v>
      </c>
      <c r="H16" s="1">
        <f t="shared" si="1"/>
        <v>1.1340482666666665E-2</v>
      </c>
      <c r="I16" s="1">
        <f t="shared" si="2"/>
        <v>2.4796856380060352E-5</v>
      </c>
      <c r="J16">
        <f t="shared" si="3"/>
        <v>0.21865785706763882</v>
      </c>
    </row>
    <row r="17" spans="1:10" ht="15" x14ac:dyDescent="0.2">
      <c r="A17" s="1">
        <v>0.1</v>
      </c>
      <c r="C17" s="1">
        <f t="shared" si="0"/>
        <v>0.5</v>
      </c>
      <c r="E17" s="4">
        <v>1.0299599E-2</v>
      </c>
      <c r="F17" s="4">
        <v>1.0307599000000001E-2</v>
      </c>
      <c r="G17" s="4">
        <v>1.0334543999999999E-2</v>
      </c>
      <c r="H17" s="1">
        <f t="shared" si="1"/>
        <v>1.0313914E-2</v>
      </c>
      <c r="I17" s="1">
        <f t="shared" si="2"/>
        <v>1.8308404490833946E-5</v>
      </c>
      <c r="J17">
        <f t="shared" si="3"/>
        <v>0.17751170400329058</v>
      </c>
    </row>
    <row r="18" spans="1:10" ht="15" x14ac:dyDescent="0.2">
      <c r="A18" s="1">
        <v>0.15</v>
      </c>
      <c r="C18" s="1">
        <f t="shared" si="0"/>
        <v>0.75</v>
      </c>
      <c r="E18" s="4">
        <v>9.763875E-3</v>
      </c>
      <c r="F18" s="4">
        <v>9.9987610000000001E-3</v>
      </c>
      <c r="G18" s="4">
        <v>9.9629079999999995E-3</v>
      </c>
      <c r="H18" s="1">
        <f t="shared" si="1"/>
        <v>9.9085146666666665E-3</v>
      </c>
      <c r="I18" s="1">
        <f t="shared" si="2"/>
        <v>1.2653787686828523E-4</v>
      </c>
      <c r="J18">
        <f t="shared" si="3"/>
        <v>1.2770620130782322</v>
      </c>
    </row>
    <row r="19" spans="1:10" ht="15" x14ac:dyDescent="0.2">
      <c r="A19" s="1">
        <v>0.17499999999999999</v>
      </c>
      <c r="C19" s="1">
        <f t="shared" si="0"/>
        <v>0.875</v>
      </c>
      <c r="E19" s="4">
        <v>1.116378E-2</v>
      </c>
      <c r="F19" s="4">
        <v>9.9998499999999994E-3</v>
      </c>
      <c r="G19" s="4">
        <v>9.6160970000000005E-3</v>
      </c>
      <c r="H19" s="1">
        <f t="shared" si="1"/>
        <v>1.0259908999999999E-2</v>
      </c>
      <c r="I19" s="1">
        <f t="shared" si="2"/>
        <v>8.0594893121896979E-4</v>
      </c>
      <c r="J19">
        <f t="shared" si="3"/>
        <v>7.8553224128885528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9"/>
  <sheetViews>
    <sheetView workbookViewId="0"/>
  </sheetViews>
  <sheetFormatPr baseColWidth="10" defaultRowHeight="13" x14ac:dyDescent="0.15"/>
  <cols>
    <col min="1" max="1" width="10.83203125" customWidth="1"/>
  </cols>
  <sheetData>
    <row r="2" spans="1:11" x14ac:dyDescent="0.15"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6</v>
      </c>
      <c r="K2" t="s">
        <v>3</v>
      </c>
    </row>
    <row r="3" spans="1:11" ht="15" x14ac:dyDescent="0.2">
      <c r="A3">
        <v>2.9999999999999997E-4</v>
      </c>
      <c r="C3" s="1">
        <f t="shared" ref="C3:C19" si="0">5*A3</f>
        <v>1.4999999999999998E-3</v>
      </c>
      <c r="E3" s="4">
        <v>2.1024669999999999E-2</v>
      </c>
      <c r="F3" s="4">
        <v>2.1089969E-2</v>
      </c>
      <c r="G3" s="4">
        <v>2.1505092999999999E-2</v>
      </c>
      <c r="H3" s="1">
        <f t="shared" ref="H3:H19" si="1">AVERAGE(E3:G3)</f>
        <v>2.1206577333333334E-2</v>
      </c>
      <c r="I3" s="1">
        <f t="shared" ref="I3:I19" si="2">STDEV(E3:G3)</f>
        <v>2.6057569396306592E-4</v>
      </c>
      <c r="J3">
        <f>I3/H3*100</f>
        <v>1.2287494104646617</v>
      </c>
      <c r="K3">
        <v>3.2400251999999997E-2</v>
      </c>
    </row>
    <row r="4" spans="1:11" ht="15" x14ac:dyDescent="0.2">
      <c r="A4">
        <v>5.0000000000000001E-4</v>
      </c>
      <c r="C4" s="1">
        <f t="shared" si="0"/>
        <v>2.5000000000000001E-3</v>
      </c>
      <c r="E4" s="4">
        <v>2.3757163000000001E-2</v>
      </c>
      <c r="F4" s="4">
        <v>2.4004540000000001E-2</v>
      </c>
      <c r="G4" s="4">
        <v>2.4569690000000002E-2</v>
      </c>
      <c r="H4" s="1">
        <f t="shared" si="1"/>
        <v>2.4110464333333335E-2</v>
      </c>
      <c r="I4" s="1">
        <f t="shared" si="2"/>
        <v>4.1649130210165674E-4</v>
      </c>
      <c r="J4">
        <f t="shared" ref="J4:J19" si="3">I4/H4*100</f>
        <v>1.7274296187064588</v>
      </c>
      <c r="K4">
        <v>3.5554481999999998E-2</v>
      </c>
    </row>
    <row r="5" spans="1:11" ht="15" x14ac:dyDescent="0.2">
      <c r="A5">
        <v>5.9999999999999995E-4</v>
      </c>
      <c r="C5" s="1">
        <v>3.0000000000000001E-3</v>
      </c>
      <c r="E5" s="4">
        <v>2.6516828999999999E-2</v>
      </c>
      <c r="F5" s="4">
        <v>2.5999561000000001E-2</v>
      </c>
      <c r="G5" s="4">
        <v>2.6377118000000001E-2</v>
      </c>
      <c r="H5" s="1">
        <f t="shared" si="1"/>
        <v>2.6297836000000002E-2</v>
      </c>
      <c r="I5" s="1">
        <f t="shared" si="2"/>
        <v>2.6759254959546157E-4</v>
      </c>
      <c r="J5">
        <f t="shared" si="3"/>
        <v>1.0175458908309474</v>
      </c>
      <c r="K5">
        <v>3.3716951000000002E-2</v>
      </c>
    </row>
    <row r="6" spans="1:11" ht="15" x14ac:dyDescent="0.2">
      <c r="A6" s="1">
        <v>1E-3</v>
      </c>
      <c r="C6" s="1">
        <f t="shared" si="0"/>
        <v>5.0000000000000001E-3</v>
      </c>
      <c r="E6" s="4">
        <v>2.5826594000000001E-2</v>
      </c>
      <c r="F6" s="4">
        <v>2.5968949000000002E-2</v>
      </c>
      <c r="G6" s="4">
        <v>2.6257946000000001E-2</v>
      </c>
      <c r="H6" s="1">
        <f t="shared" si="1"/>
        <v>2.6017829666666669E-2</v>
      </c>
      <c r="I6" s="1">
        <f t="shared" si="2"/>
        <v>2.1979109776406594E-4</v>
      </c>
      <c r="J6">
        <f t="shared" si="3"/>
        <v>0.8447710688399821</v>
      </c>
      <c r="K6">
        <v>3.3823526E-2</v>
      </c>
    </row>
    <row r="7" spans="1:11" ht="15" x14ac:dyDescent="0.2">
      <c r="A7" s="1">
        <v>1.25E-3</v>
      </c>
      <c r="C7" s="1">
        <f t="shared" si="0"/>
        <v>6.2500000000000003E-3</v>
      </c>
      <c r="E7" s="4">
        <v>2.2323098E-2</v>
      </c>
      <c r="F7" s="4">
        <v>2.25337E-2</v>
      </c>
      <c r="G7" s="4">
        <v>2.2771934000000001E-2</v>
      </c>
      <c r="H7" s="1">
        <f t="shared" si="1"/>
        <v>2.2542910666666666E-2</v>
      </c>
      <c r="I7" s="1">
        <f t="shared" si="2"/>
        <v>2.245597159094515E-4</v>
      </c>
      <c r="J7">
        <f t="shared" si="3"/>
        <v>0.99614339616533776</v>
      </c>
      <c r="K7">
        <v>3.1811080999999998E-2</v>
      </c>
    </row>
    <row r="8" spans="1:11" ht="15" x14ac:dyDescent="0.2">
      <c r="A8" s="1">
        <v>2.5000000000000001E-3</v>
      </c>
      <c r="C8" s="1">
        <f t="shared" si="0"/>
        <v>1.2500000000000001E-2</v>
      </c>
      <c r="E8" s="4">
        <v>2.2782462999999999E-2</v>
      </c>
      <c r="F8" s="4">
        <v>2.3059981E-2</v>
      </c>
      <c r="G8" s="4">
        <v>2.3179267999999999E-2</v>
      </c>
      <c r="H8" s="1">
        <f t="shared" si="1"/>
        <v>2.3007237333333333E-2</v>
      </c>
      <c r="I8" s="1">
        <f t="shared" si="2"/>
        <v>2.035926638814213E-4</v>
      </c>
      <c r="J8">
        <f t="shared" si="3"/>
        <v>0.88490704438664736</v>
      </c>
      <c r="K8">
        <v>2.6544526999999998E-2</v>
      </c>
    </row>
    <row r="9" spans="1:11" ht="15" x14ac:dyDescent="0.2">
      <c r="A9" s="1">
        <v>3.7499999999999999E-3</v>
      </c>
      <c r="C9" s="1">
        <f t="shared" si="0"/>
        <v>1.8749999999999999E-2</v>
      </c>
      <c r="E9" s="4">
        <v>2.2087760000000001E-2</v>
      </c>
      <c r="F9" s="4">
        <v>2.2020801999999999E-2</v>
      </c>
      <c r="G9" s="4">
        <v>2.2136111E-2</v>
      </c>
      <c r="H9" s="1">
        <f t="shared" si="1"/>
        <v>2.2081557666666668E-2</v>
      </c>
      <c r="I9" s="1">
        <f t="shared" si="2"/>
        <v>5.7904171476098328E-5</v>
      </c>
      <c r="J9">
        <f t="shared" si="3"/>
        <v>0.26222865411124452</v>
      </c>
      <c r="K9">
        <v>2.453259E-2</v>
      </c>
    </row>
    <row r="10" spans="1:11" ht="15" x14ac:dyDescent="0.2">
      <c r="A10" s="1">
        <v>4.3750000000000004E-3</v>
      </c>
      <c r="C10" s="1">
        <f t="shared" si="0"/>
        <v>2.1875000000000002E-2</v>
      </c>
      <c r="E10" s="4">
        <v>2.1873139999999999E-2</v>
      </c>
      <c r="F10" s="4">
        <v>2.1981865999999999E-2</v>
      </c>
      <c r="G10" s="4">
        <v>2.1945886000000001E-2</v>
      </c>
      <c r="H10" s="1">
        <f t="shared" si="1"/>
        <v>2.1933630666666665E-2</v>
      </c>
      <c r="I10" s="1">
        <f t="shared" si="2"/>
        <v>5.5389355162642542E-5</v>
      </c>
      <c r="J10">
        <f t="shared" si="3"/>
        <v>0.25253163055590133</v>
      </c>
      <c r="K10">
        <v>2.3298567999999999E-2</v>
      </c>
    </row>
    <row r="11" spans="1:11" ht="15" x14ac:dyDescent="0.2">
      <c r="A11" s="1">
        <v>5.0000000000000001E-3</v>
      </c>
      <c r="C11" s="1">
        <f t="shared" si="0"/>
        <v>2.5000000000000001E-2</v>
      </c>
      <c r="E11" s="4">
        <v>2.0633384000000001E-2</v>
      </c>
      <c r="F11" s="4">
        <v>2.069139E-2</v>
      </c>
      <c r="G11" s="4">
        <v>2.0751980999999999E-2</v>
      </c>
      <c r="H11" s="1">
        <f t="shared" si="1"/>
        <v>2.0692251666666665E-2</v>
      </c>
      <c r="I11" s="1">
        <f t="shared" si="2"/>
        <v>5.9303195144386772E-5</v>
      </c>
      <c r="J11">
        <f t="shared" si="3"/>
        <v>0.28659614284470947</v>
      </c>
      <c r="K11">
        <v>2.3448663000000002E-2</v>
      </c>
    </row>
    <row r="12" spans="1:11" ht="15" x14ac:dyDescent="0.2">
      <c r="A12" s="1">
        <v>7.4999999999999997E-3</v>
      </c>
      <c r="C12" s="1">
        <f t="shared" si="0"/>
        <v>3.7499999999999999E-2</v>
      </c>
      <c r="E12" s="4">
        <v>2.0751980999999999E-2</v>
      </c>
      <c r="F12" s="4">
        <v>1.9510132999999999E-2</v>
      </c>
      <c r="G12" s="4">
        <v>1.9556888000000001E-2</v>
      </c>
      <c r="H12" s="1">
        <f t="shared" si="1"/>
        <v>1.9939667333333334E-2</v>
      </c>
      <c r="I12" s="1">
        <f t="shared" si="2"/>
        <v>7.0387259308509278E-4</v>
      </c>
      <c r="J12">
        <f t="shared" si="3"/>
        <v>3.5300117164363232</v>
      </c>
      <c r="K12">
        <v>2.0404351000000001E-2</v>
      </c>
    </row>
    <row r="13" spans="1:11" ht="15" x14ac:dyDescent="0.2">
      <c r="A13" s="1">
        <v>0.01</v>
      </c>
      <c r="C13" s="1">
        <f t="shared" si="0"/>
        <v>0.05</v>
      </c>
      <c r="E13" s="4">
        <v>1.7165265999999998E-2</v>
      </c>
      <c r="F13" s="4">
        <v>1.7280225999999999E-2</v>
      </c>
      <c r="G13" s="4">
        <v>1.7424756E-2</v>
      </c>
      <c r="H13" s="1">
        <f t="shared" si="1"/>
        <v>1.7290082666666665E-2</v>
      </c>
      <c r="I13" s="1">
        <f t="shared" si="2"/>
        <v>1.3002549916586929E-4</v>
      </c>
      <c r="J13">
        <f t="shared" si="3"/>
        <v>0.75202358295570104</v>
      </c>
      <c r="K13">
        <v>1.8599912999999999E-2</v>
      </c>
    </row>
    <row r="14" spans="1:11" ht="15" x14ac:dyDescent="0.2">
      <c r="A14" s="1">
        <v>1.7500000000000002E-2</v>
      </c>
      <c r="C14" s="1">
        <f t="shared" si="0"/>
        <v>8.7500000000000008E-2</v>
      </c>
      <c r="E14" s="4">
        <v>1.5062343000000001E-2</v>
      </c>
      <c r="F14" s="4">
        <v>1.5058592000000001E-2</v>
      </c>
      <c r="G14" s="4">
        <v>1.4975985000000001E-2</v>
      </c>
      <c r="H14" s="1">
        <f t="shared" si="1"/>
        <v>1.5032306666666667E-2</v>
      </c>
      <c r="I14" s="1">
        <f t="shared" si="2"/>
        <v>4.8812038498031768E-5</v>
      </c>
      <c r="J14">
        <f t="shared" si="3"/>
        <v>0.32471422769913183</v>
      </c>
      <c r="K14">
        <v>1.5032307E-2</v>
      </c>
    </row>
    <row r="15" spans="1:11" ht="15" x14ac:dyDescent="0.2">
      <c r="A15" s="1">
        <v>2.5000000000000001E-2</v>
      </c>
      <c r="C15" s="1">
        <f t="shared" si="0"/>
        <v>0.125</v>
      </c>
      <c r="E15" s="4">
        <v>1.4456036E-2</v>
      </c>
      <c r="F15" s="4">
        <v>1.4638218999999999E-2</v>
      </c>
      <c r="G15" s="4">
        <v>1.4564581E-2</v>
      </c>
      <c r="H15" s="1">
        <f t="shared" si="1"/>
        <v>1.4552945333333333E-2</v>
      </c>
      <c r="I15" s="1">
        <f t="shared" si="2"/>
        <v>9.1647165402609386E-5</v>
      </c>
      <c r="J15">
        <f t="shared" si="3"/>
        <v>0.62974994616857893</v>
      </c>
      <c r="K15">
        <v>1.4552944999999999E-2</v>
      </c>
    </row>
    <row r="16" spans="1:11" ht="15" x14ac:dyDescent="0.2">
      <c r="A16" s="1">
        <v>0.05</v>
      </c>
      <c r="C16" s="1">
        <f t="shared" si="0"/>
        <v>0.25</v>
      </c>
      <c r="E16" s="4">
        <v>1.1317215E-2</v>
      </c>
      <c r="F16" s="4">
        <v>1.1366568000000001E-2</v>
      </c>
      <c r="G16" s="4">
        <v>1.1337665E-2</v>
      </c>
      <c r="H16" s="1">
        <f t="shared" si="1"/>
        <v>1.1340482666666665E-2</v>
      </c>
      <c r="I16" s="1">
        <f t="shared" si="2"/>
        <v>2.4796856380060352E-5</v>
      </c>
      <c r="J16">
        <f t="shared" si="3"/>
        <v>0.21865785706763882</v>
      </c>
      <c r="K16">
        <v>1.1340483E-2</v>
      </c>
    </row>
    <row r="17" spans="1:11" ht="15" x14ac:dyDescent="0.2">
      <c r="A17" s="1">
        <v>0.1</v>
      </c>
      <c r="C17" s="1">
        <f t="shared" si="0"/>
        <v>0.5</v>
      </c>
      <c r="E17" s="4">
        <v>1.0299599E-2</v>
      </c>
      <c r="F17" s="4">
        <v>1.0307599000000001E-2</v>
      </c>
      <c r="G17" s="4">
        <v>1.0334543999999999E-2</v>
      </c>
      <c r="H17" s="1">
        <f t="shared" si="1"/>
        <v>1.0313914E-2</v>
      </c>
      <c r="I17" s="1">
        <f t="shared" si="2"/>
        <v>1.8308404490833946E-5</v>
      </c>
      <c r="J17">
        <f t="shared" si="3"/>
        <v>0.17751170400329058</v>
      </c>
      <c r="K17">
        <v>1.0313914E-2</v>
      </c>
    </row>
    <row r="18" spans="1:11" ht="15" x14ac:dyDescent="0.2">
      <c r="A18" s="1">
        <v>0.15</v>
      </c>
      <c r="C18" s="1">
        <f t="shared" si="0"/>
        <v>0.75</v>
      </c>
      <c r="E18" s="4">
        <v>9.763875E-3</v>
      </c>
      <c r="F18" s="4">
        <v>9.9987610000000001E-3</v>
      </c>
      <c r="G18" s="4">
        <v>9.9629079999999995E-3</v>
      </c>
      <c r="H18" s="1">
        <f t="shared" si="1"/>
        <v>9.9085146666666665E-3</v>
      </c>
      <c r="I18" s="1">
        <f t="shared" si="2"/>
        <v>1.2653787686828523E-4</v>
      </c>
      <c r="J18">
        <f t="shared" si="3"/>
        <v>1.2770620130782322</v>
      </c>
      <c r="K18">
        <v>9.9085149999999997E-3</v>
      </c>
    </row>
    <row r="19" spans="1:11" ht="15" x14ac:dyDescent="0.2">
      <c r="A19" s="1">
        <v>0.17499999999999999</v>
      </c>
      <c r="C19" s="1">
        <f t="shared" si="0"/>
        <v>0.875</v>
      </c>
      <c r="E19" s="4">
        <v>1.116378E-2</v>
      </c>
      <c r="F19" s="4">
        <v>9.9998499999999994E-3</v>
      </c>
      <c r="G19" s="4">
        <v>9.6160970000000005E-3</v>
      </c>
      <c r="H19" s="1">
        <f t="shared" si="1"/>
        <v>1.0259908999999999E-2</v>
      </c>
      <c r="I19" s="1">
        <f t="shared" si="2"/>
        <v>8.0594893121896979E-4</v>
      </c>
      <c r="J19">
        <f t="shared" si="3"/>
        <v>7.8553224128885528</v>
      </c>
      <c r="K19">
        <v>1.0259908999999999E-2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workbookViewId="0">
      <selection activeCell="K30" sqref="K30"/>
    </sheetView>
  </sheetViews>
  <sheetFormatPr baseColWidth="10" defaultRowHeight="13" x14ac:dyDescent="0.15"/>
  <sheetData>
    <row r="1" spans="1:10" x14ac:dyDescent="0.15"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</row>
    <row r="2" spans="1:10" ht="15" x14ac:dyDescent="0.2">
      <c r="A2">
        <v>2.9999999999999997E-4</v>
      </c>
      <c r="C2" s="1">
        <f t="shared" ref="C2:C22" si="0">5*A2</f>
        <v>1.4999999999999998E-3</v>
      </c>
      <c r="E2" s="4">
        <v>3.4917097000000001E-2</v>
      </c>
      <c r="F2" s="4">
        <v>3.5117413E-2</v>
      </c>
      <c r="G2" s="4">
        <v>3.4949349999999997E-2</v>
      </c>
      <c r="H2" s="4">
        <v>3.4949349999999997E-2</v>
      </c>
      <c r="I2" s="1">
        <f t="shared" ref="I2:I22" si="1">STDEV(E2:G2)</f>
        <v>1.0755768052073296E-4</v>
      </c>
      <c r="J2">
        <f>G2/0.7</f>
        <v>4.9927642857142858E-2</v>
      </c>
    </row>
    <row r="3" spans="1:10" ht="15" x14ac:dyDescent="0.2">
      <c r="A3">
        <v>5.0000000000000001E-4</v>
      </c>
      <c r="C3" s="1">
        <f t="shared" si="0"/>
        <v>2.5000000000000001E-3</v>
      </c>
      <c r="E3" s="4">
        <v>3.4877868999999999E-2</v>
      </c>
      <c r="F3" s="4">
        <v>3.4333627999999998E-2</v>
      </c>
      <c r="G3" s="4">
        <v>3.3911274999999998E-2</v>
      </c>
      <c r="H3" s="1">
        <f t="shared" ref="H3:H22" si="2">AVERAGE(E3:G3)</f>
        <v>3.4374257333333331E-2</v>
      </c>
      <c r="I3" s="1">
        <f t="shared" si="1"/>
        <v>4.8457615217252894E-4</v>
      </c>
      <c r="J3">
        <f t="shared" ref="J3:J22" si="3">G3/0.7</f>
        <v>4.8444678571428569E-2</v>
      </c>
    </row>
    <row r="4" spans="1:10" ht="15" x14ac:dyDescent="0.2">
      <c r="A4">
        <v>5.9999999999999995E-4</v>
      </c>
      <c r="C4" s="1">
        <v>3.0000000000000001E-3</v>
      </c>
      <c r="E4" s="4">
        <v>3.5438328999999998E-2</v>
      </c>
      <c r="F4" s="4">
        <v>3.4965939000000001E-2</v>
      </c>
      <c r="G4" s="4">
        <v>3.4647559000000001E-2</v>
      </c>
      <c r="H4" s="1">
        <f t="shared" si="2"/>
        <v>3.501727566666666E-2</v>
      </c>
      <c r="I4" s="1">
        <f t="shared" si="1"/>
        <v>3.9787672492033472E-4</v>
      </c>
      <c r="J4">
        <f t="shared" si="3"/>
        <v>4.9496512857142863E-2</v>
      </c>
    </row>
    <row r="5" spans="1:10" ht="15" x14ac:dyDescent="0.2">
      <c r="A5" s="1">
        <v>1E-3</v>
      </c>
      <c r="C5" s="1">
        <f t="shared" si="0"/>
        <v>5.0000000000000001E-3</v>
      </c>
      <c r="E5" s="4">
        <v>3.4633889000000001E-2</v>
      </c>
      <c r="F5" s="4">
        <v>3.4486943999999999E-2</v>
      </c>
      <c r="G5" s="4">
        <v>3.4268901999999997E-2</v>
      </c>
      <c r="H5" s="1">
        <f t="shared" si="2"/>
        <v>3.4463244999999997E-2</v>
      </c>
      <c r="I5" s="1">
        <f t="shared" si="1"/>
        <v>1.8364397483446263E-4</v>
      </c>
      <c r="J5">
        <f t="shared" si="3"/>
        <v>4.8955574285714287E-2</v>
      </c>
    </row>
    <row r="6" spans="1:10" ht="15" x14ac:dyDescent="0.2">
      <c r="A6" s="1">
        <v>1.25E-3</v>
      </c>
      <c r="C6" s="1">
        <f t="shared" si="0"/>
        <v>6.2500000000000003E-3</v>
      </c>
      <c r="E6" s="4">
        <v>3.435734E-2</v>
      </c>
      <c r="F6" s="4">
        <v>3.4085386000000002E-2</v>
      </c>
      <c r="G6" s="4">
        <v>3.3815683999999999E-2</v>
      </c>
      <c r="H6" s="1">
        <f t="shared" si="2"/>
        <v>3.4086136666666669E-2</v>
      </c>
      <c r="I6" s="1">
        <f t="shared" si="1"/>
        <v>2.7082878024562628E-4</v>
      </c>
      <c r="J6">
        <f t="shared" si="3"/>
        <v>4.8308120000000003E-2</v>
      </c>
    </row>
    <row r="7" spans="1:10" ht="15" x14ac:dyDescent="0.2">
      <c r="A7" s="1">
        <v>2.5000000000000001E-3</v>
      </c>
      <c r="C7" s="1">
        <f t="shared" si="0"/>
        <v>1.2500000000000001E-2</v>
      </c>
      <c r="E7" s="4">
        <v>2.9094533999999998E-2</v>
      </c>
      <c r="F7" s="4">
        <v>2.8902800999999999E-2</v>
      </c>
      <c r="G7" s="4">
        <v>2.8811414E-2</v>
      </c>
      <c r="H7" s="1">
        <f t="shared" si="2"/>
        <v>2.8936249666666664E-2</v>
      </c>
      <c r="I7" s="1">
        <f t="shared" si="1"/>
        <v>1.4449340322773577E-4</v>
      </c>
      <c r="J7">
        <f t="shared" si="3"/>
        <v>4.1159162857142863E-2</v>
      </c>
    </row>
    <row r="8" spans="1:10" ht="15" x14ac:dyDescent="0.2">
      <c r="A8" s="1">
        <v>3.7499999999999999E-3</v>
      </c>
      <c r="C8" s="1">
        <f t="shared" si="0"/>
        <v>1.8749999999999999E-2</v>
      </c>
      <c r="E8" s="4">
        <v>2.6519803000000002E-2</v>
      </c>
      <c r="F8" s="1">
        <v>2.6000502788844599E-2</v>
      </c>
      <c r="G8" s="1">
        <v>2.6166271314740999E-2</v>
      </c>
      <c r="H8" s="1">
        <f t="shared" si="2"/>
        <v>2.6228859034528536E-2</v>
      </c>
      <c r="I8" s="1">
        <f t="shared" si="1"/>
        <v>2.652472324599516E-4</v>
      </c>
      <c r="J8">
        <f t="shared" si="3"/>
        <v>3.7380387592487144E-2</v>
      </c>
    </row>
    <row r="9" spans="1:10" ht="15" x14ac:dyDescent="0.2">
      <c r="A9" s="1">
        <v>4.3750000000000004E-3</v>
      </c>
      <c r="C9" s="1">
        <f t="shared" si="0"/>
        <v>2.1875000000000002E-2</v>
      </c>
      <c r="E9" s="4">
        <v>2.5692649000000001E-2</v>
      </c>
      <c r="F9" s="4">
        <v>2.5733882999999999E-2</v>
      </c>
      <c r="G9" s="4">
        <v>2.5478694999999999E-2</v>
      </c>
      <c r="H9" s="1">
        <f t="shared" si="2"/>
        <v>2.5635075666666663E-2</v>
      </c>
      <c r="I9" s="1">
        <f t="shared" si="1"/>
        <v>1.3698994623450824E-4</v>
      </c>
      <c r="J9">
        <f t="shared" si="3"/>
        <v>3.6398135714285712E-2</v>
      </c>
    </row>
    <row r="10" spans="1:10" x14ac:dyDescent="0.15">
      <c r="A10" s="1">
        <v>5.0000000000000001E-3</v>
      </c>
      <c r="C10" s="1">
        <f t="shared" si="0"/>
        <v>2.5000000000000001E-2</v>
      </c>
      <c r="E10" s="1">
        <v>2.34876780876494E-2</v>
      </c>
      <c r="F10" s="1">
        <v>2.3684911155378501E-2</v>
      </c>
      <c r="G10" s="1">
        <v>2.3947275298804801E-2</v>
      </c>
      <c r="H10" s="1">
        <f t="shared" si="2"/>
        <v>2.3706621513944235E-2</v>
      </c>
      <c r="I10" s="1">
        <f t="shared" si="1"/>
        <v>2.3056648472240092E-4</v>
      </c>
      <c r="J10">
        <f t="shared" si="3"/>
        <v>3.4210393284006858E-2</v>
      </c>
    </row>
    <row r="11" spans="1:10" x14ac:dyDescent="0.15">
      <c r="A11" s="1">
        <v>7.4999999999999997E-3</v>
      </c>
      <c r="C11" s="1">
        <f t="shared" si="0"/>
        <v>3.7499999999999999E-2</v>
      </c>
      <c r="E11" s="1">
        <v>2.2804110756972099E-2</v>
      </c>
      <c r="F11" s="1">
        <v>2.2987505976095599E-2</v>
      </c>
      <c r="G11" s="1">
        <v>2.2957512350597599E-2</v>
      </c>
      <c r="H11" s="1">
        <f t="shared" si="2"/>
        <v>2.2916376361221763E-2</v>
      </c>
      <c r="I11" s="1">
        <f t="shared" si="1"/>
        <v>9.8374685848472542E-5</v>
      </c>
      <c r="J11">
        <f t="shared" si="3"/>
        <v>3.2796446215139427E-2</v>
      </c>
    </row>
    <row r="12" spans="1:10" x14ac:dyDescent="0.15">
      <c r="A12" s="1">
        <v>0.01</v>
      </c>
      <c r="C12" s="1">
        <f t="shared" si="0"/>
        <v>0.05</v>
      </c>
      <c r="E12" s="1">
        <v>2.39741156950673E-2</v>
      </c>
      <c r="F12" s="1">
        <v>2.3535526506024099E-2</v>
      </c>
      <c r="G12" s="1">
        <v>2.3603380180180201E-2</v>
      </c>
      <c r="H12" s="1">
        <f t="shared" si="2"/>
        <v>2.37043407937572E-2</v>
      </c>
      <c r="I12" s="1">
        <f t="shared" si="1"/>
        <v>2.360824078722856E-4</v>
      </c>
      <c r="J12">
        <f t="shared" si="3"/>
        <v>3.3719114543114576E-2</v>
      </c>
    </row>
    <row r="13" spans="1:10" x14ac:dyDescent="0.15">
      <c r="A13" s="1">
        <v>1.7500000000000002E-2</v>
      </c>
      <c r="C13" s="1">
        <f t="shared" si="0"/>
        <v>8.7500000000000008E-2</v>
      </c>
      <c r="E13" s="1">
        <v>1.8657257370517901E-2</v>
      </c>
      <c r="F13" s="1">
        <v>1.8963037848605601E-2</v>
      </c>
      <c r="G13" s="1">
        <v>1.8968305976095601E-2</v>
      </c>
      <c r="H13" s="1">
        <f t="shared" si="2"/>
        <v>1.8862867065073036E-2</v>
      </c>
      <c r="I13" s="1">
        <f t="shared" si="1"/>
        <v>1.7808270034763111E-4</v>
      </c>
      <c r="J13">
        <f t="shared" si="3"/>
        <v>2.7097579965850861E-2</v>
      </c>
    </row>
    <row r="14" spans="1:10" x14ac:dyDescent="0.15">
      <c r="A14" s="1">
        <v>2.5000000000000001E-2</v>
      </c>
      <c r="C14" s="1">
        <f t="shared" si="0"/>
        <v>0.125</v>
      </c>
      <c r="E14" s="1">
        <v>1.7435133067729099E-2</v>
      </c>
      <c r="F14" s="1">
        <v>1.8031790438247E-2</v>
      </c>
      <c r="G14" s="1">
        <v>1.8480196015936302E-2</v>
      </c>
      <c r="H14" s="1">
        <f t="shared" si="2"/>
        <v>1.7982373173970802E-2</v>
      </c>
      <c r="I14" s="1">
        <f t="shared" si="1"/>
        <v>5.2428111823266208E-4</v>
      </c>
      <c r="J14">
        <f t="shared" si="3"/>
        <v>2.6400280022766148E-2</v>
      </c>
    </row>
    <row r="15" spans="1:10" x14ac:dyDescent="0.15">
      <c r="A15" s="1">
        <v>0.05</v>
      </c>
      <c r="C15" s="1">
        <f t="shared" si="0"/>
        <v>0.25</v>
      </c>
      <c r="E15" s="1">
        <v>1.22524557768924E-2</v>
      </c>
      <c r="F15" s="1">
        <v>1.2079708764940199E-2</v>
      </c>
      <c r="G15" s="1">
        <v>1.20954011952191E-2</v>
      </c>
      <c r="H15" s="1">
        <f t="shared" si="2"/>
        <v>1.2142521912350566E-2</v>
      </c>
      <c r="I15" s="1">
        <f t="shared" si="1"/>
        <v>9.552828911815174E-5</v>
      </c>
      <c r="J15">
        <f t="shared" si="3"/>
        <v>1.7279144564598715E-2</v>
      </c>
    </row>
    <row r="16" spans="1:10" x14ac:dyDescent="0.15">
      <c r="A16" s="1">
        <v>0.1</v>
      </c>
      <c r="C16" s="1">
        <f t="shared" si="0"/>
        <v>0.5</v>
      </c>
      <c r="E16" s="1">
        <v>7.4978163346613603E-3</v>
      </c>
      <c r="F16" s="1">
        <v>7.4875425099601598E-3</v>
      </c>
      <c r="G16" s="1">
        <v>7.6716448605577596E-3</v>
      </c>
      <c r="H16" s="1">
        <f t="shared" si="2"/>
        <v>7.552334568393093E-3</v>
      </c>
      <c r="I16" s="1">
        <f t="shared" si="1"/>
        <v>1.0345335775513179E-4</v>
      </c>
      <c r="J16">
        <f t="shared" si="3"/>
        <v>1.0959492657939657E-2</v>
      </c>
    </row>
    <row r="17" spans="1:10" x14ac:dyDescent="0.15">
      <c r="A17" s="1">
        <v>0.125</v>
      </c>
      <c r="C17" s="1">
        <f t="shared" si="0"/>
        <v>0.625</v>
      </c>
      <c r="E17" s="1">
        <v>4.6288602788844601E-3</v>
      </c>
      <c r="F17" s="1">
        <v>4.76836533864542E-3</v>
      </c>
      <c r="G17" s="1">
        <v>4.7828218725099597E-3</v>
      </c>
      <c r="H17" s="1">
        <f t="shared" si="2"/>
        <v>4.7266824966799466E-3</v>
      </c>
      <c r="I17" s="1">
        <f t="shared" si="1"/>
        <v>8.5024335126273375E-5</v>
      </c>
      <c r="J17">
        <f t="shared" si="3"/>
        <v>6.8326026750142287E-3</v>
      </c>
    </row>
    <row r="18" spans="1:10" x14ac:dyDescent="0.15">
      <c r="A18" s="1">
        <v>0.15</v>
      </c>
      <c r="C18" s="1">
        <f t="shared" si="0"/>
        <v>0.75</v>
      </c>
      <c r="E18" s="1">
        <v>3.6455013545816802E-3</v>
      </c>
      <c r="F18" s="1">
        <v>3.7041363333333299E-3</v>
      </c>
      <c r="G18" s="1">
        <v>3.7003579999999999E-3</v>
      </c>
      <c r="H18" s="1">
        <f t="shared" si="2"/>
        <v>3.6833318959716699E-3</v>
      </c>
      <c r="I18" s="1">
        <f t="shared" si="1"/>
        <v>3.2816632171647928E-5</v>
      </c>
      <c r="J18">
        <f t="shared" si="3"/>
        <v>5.2862257142857142E-3</v>
      </c>
    </row>
    <row r="19" spans="1:10" x14ac:dyDescent="0.15">
      <c r="A19" s="1">
        <v>0.17499999999999999</v>
      </c>
      <c r="C19" s="1">
        <f t="shared" si="0"/>
        <v>0.875</v>
      </c>
      <c r="E19" s="1">
        <v>2.5662004382470101E-3</v>
      </c>
      <c r="F19" s="1">
        <v>2.5630873705179301E-3</v>
      </c>
      <c r="G19" s="1">
        <v>2.5601694023904401E-3</v>
      </c>
      <c r="H19" s="1">
        <f t="shared" si="2"/>
        <v>2.5631524037184601E-3</v>
      </c>
      <c r="I19" s="1">
        <f t="shared" si="1"/>
        <v>3.016043826552686E-6</v>
      </c>
      <c r="J19">
        <f t="shared" si="3"/>
        <v>3.6573848605577718E-3</v>
      </c>
    </row>
    <row r="20" spans="1:10" x14ac:dyDescent="0.15">
      <c r="A20" s="1">
        <v>0.2</v>
      </c>
      <c r="C20" s="1">
        <f t="shared" si="0"/>
        <v>1</v>
      </c>
      <c r="E20" s="1">
        <v>2.1759153386454199E-3</v>
      </c>
      <c r="F20" s="1">
        <v>2.1695689243027899E-3</v>
      </c>
      <c r="G20" s="1">
        <v>2.17547756972112E-3</v>
      </c>
      <c r="H20" s="1">
        <f t="shared" si="2"/>
        <v>2.1736539442231101E-3</v>
      </c>
      <c r="I20" s="1">
        <f t="shared" si="1"/>
        <v>3.5444959048966891E-6</v>
      </c>
      <c r="J20">
        <f t="shared" si="3"/>
        <v>3.1078250996016002E-3</v>
      </c>
    </row>
    <row r="21" spans="1:10" x14ac:dyDescent="0.15">
      <c r="A21" s="1">
        <v>0.22500000000000001</v>
      </c>
      <c r="C21" s="1">
        <f t="shared" si="0"/>
        <v>1.125</v>
      </c>
      <c r="E21" s="1">
        <v>1.62993035856574E-3</v>
      </c>
      <c r="F21" s="1">
        <v>1.65762717131474E-3</v>
      </c>
      <c r="G21" s="1">
        <v>1.6592202788844599E-3</v>
      </c>
      <c r="H21" s="1">
        <f t="shared" si="2"/>
        <v>1.6489259362549799E-3</v>
      </c>
      <c r="I21" s="1">
        <f t="shared" si="1"/>
        <v>1.6469926434053646E-5</v>
      </c>
      <c r="J21">
        <f t="shared" si="3"/>
        <v>2.3703146841206569E-3</v>
      </c>
    </row>
    <row r="22" spans="1:10" x14ac:dyDescent="0.15">
      <c r="A22" s="1">
        <v>0.25</v>
      </c>
      <c r="C22" s="1">
        <f t="shared" si="0"/>
        <v>1.25</v>
      </c>
      <c r="E22" s="1">
        <v>1.28027912350598E-3</v>
      </c>
      <c r="F22" s="1">
        <v>1.2868937848605599E-3</v>
      </c>
      <c r="G22" s="1">
        <v>1.2772760956175301E-3</v>
      </c>
      <c r="H22" s="1">
        <f t="shared" si="2"/>
        <v>1.2814830013280233E-3</v>
      </c>
      <c r="I22" s="1">
        <f t="shared" si="1"/>
        <v>4.920566832355658E-6</v>
      </c>
      <c r="J22">
        <f t="shared" si="3"/>
        <v>1.8246801365964717E-3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37B2D-F449-7C48-951F-27B64F4CA324}">
  <dimension ref="A1:J19"/>
  <sheetViews>
    <sheetView tabSelected="1" workbookViewId="0">
      <selection sqref="A1:H1"/>
    </sheetView>
  </sheetViews>
  <sheetFormatPr baseColWidth="10" defaultRowHeight="13" x14ac:dyDescent="0.15"/>
  <cols>
    <col min="1" max="1" width="17.33203125" customWidth="1"/>
    <col min="3" max="3" width="20.6640625" customWidth="1"/>
  </cols>
  <sheetData>
    <row r="1" spans="1:10" x14ac:dyDescent="0.15">
      <c r="A1" t="s">
        <v>7</v>
      </c>
      <c r="C1" t="s">
        <v>8</v>
      </c>
      <c r="E1" s="1" t="s">
        <v>12</v>
      </c>
      <c r="F1" s="1" t="s">
        <v>11</v>
      </c>
      <c r="G1" s="1" t="s">
        <v>10</v>
      </c>
      <c r="H1" s="1" t="s">
        <v>9</v>
      </c>
      <c r="I1" s="1" t="s">
        <v>4</v>
      </c>
    </row>
    <row r="2" spans="1:10" x14ac:dyDescent="0.15">
      <c r="A2">
        <v>1E-4</v>
      </c>
      <c r="C2">
        <v>5.0000000000000001E-4</v>
      </c>
      <c r="E2">
        <v>2.807531940085593E-2</v>
      </c>
      <c r="F2">
        <v>2.7891988445078463E-2</v>
      </c>
      <c r="G2">
        <v>2.7303255492154069E-2</v>
      </c>
      <c r="H2">
        <f>AVERAGE(E2:G2)</f>
        <v>2.7756854446029489E-2</v>
      </c>
      <c r="I2">
        <f>STDEV(E2:G2)</f>
        <v>4.0338141758666199E-4</v>
      </c>
      <c r="J2">
        <f>H2*1000</f>
        <v>27.756854446029489</v>
      </c>
    </row>
    <row r="3" spans="1:10" x14ac:dyDescent="0.15">
      <c r="A3">
        <v>2.9999999999999997E-4</v>
      </c>
      <c r="C3">
        <f t="shared" ref="C3:C19" si="0">A3*5</f>
        <v>1.4999999999999998E-3</v>
      </c>
      <c r="E3">
        <v>3.2374170185449372E-2</v>
      </c>
      <c r="F3">
        <v>3.0429952639087033E-2</v>
      </c>
      <c r="G3">
        <v>3.043725748930105E-2</v>
      </c>
      <c r="H3">
        <f t="shared" ref="H3:H19" si="1">AVERAGE(E3:G3)</f>
        <v>3.1080460104612486E-2</v>
      </c>
      <c r="I3">
        <f t="shared" ref="I3:I19" si="2">STDEV(E3:G3)</f>
        <v>1.1203917485207576E-3</v>
      </c>
      <c r="J3">
        <f>H3*1000</f>
        <v>31.080460104612484</v>
      </c>
    </row>
    <row r="4" spans="1:10" x14ac:dyDescent="0.15">
      <c r="A4">
        <v>5.0000000000000001E-4</v>
      </c>
      <c r="C4">
        <f t="shared" si="0"/>
        <v>2.5000000000000001E-3</v>
      </c>
      <c r="E4">
        <v>3.225143017456359E-2</v>
      </c>
      <c r="F4">
        <v>3.2911824251069879E-2</v>
      </c>
      <c r="G4">
        <v>3.152740099857345E-2</v>
      </c>
      <c r="H4">
        <f t="shared" si="1"/>
        <v>3.2230218474735645E-2</v>
      </c>
      <c r="I4">
        <f t="shared" si="2"/>
        <v>6.9245533261748469E-4</v>
      </c>
      <c r="J4">
        <f t="shared" ref="J4" si="3">H4*1000</f>
        <v>32.230218474735643</v>
      </c>
    </row>
    <row r="5" spans="1:10" ht="15" x14ac:dyDescent="0.2">
      <c r="A5">
        <v>5.9999999999999995E-4</v>
      </c>
      <c r="C5">
        <f t="shared" si="0"/>
        <v>2.9999999999999996E-3</v>
      </c>
      <c r="E5">
        <v>2.9044609415121245E-2</v>
      </c>
      <c r="F5" s="4">
        <v>2.8420490156918683E-2</v>
      </c>
      <c r="G5" s="4">
        <v>2.8453888017118435E-2</v>
      </c>
      <c r="H5">
        <f t="shared" si="1"/>
        <v>2.8639662529719456E-2</v>
      </c>
      <c r="I5">
        <f t="shared" si="2"/>
        <v>3.5109163941048072E-4</v>
      </c>
      <c r="J5">
        <f>H5*1000</f>
        <v>28.639662529719455</v>
      </c>
    </row>
    <row r="6" spans="1:10" ht="15" x14ac:dyDescent="0.2">
      <c r="A6">
        <v>1E-3</v>
      </c>
      <c r="C6">
        <f t="shared" si="0"/>
        <v>5.0000000000000001E-3</v>
      </c>
      <c r="E6" s="4">
        <v>3.0531111982881633E-2</v>
      </c>
      <c r="F6" s="4">
        <v>3.031696747503565E-2</v>
      </c>
      <c r="G6" s="4">
        <v>3.0045979315263902E-2</v>
      </c>
      <c r="H6">
        <f t="shared" si="1"/>
        <v>3.0298019591060394E-2</v>
      </c>
      <c r="I6">
        <f t="shared" si="2"/>
        <v>2.4312073755200066E-4</v>
      </c>
      <c r="J6">
        <f t="shared" ref="J6:J19" si="4">H6*1000</f>
        <v>30.298019591060395</v>
      </c>
    </row>
    <row r="7" spans="1:10" ht="15" x14ac:dyDescent="0.2">
      <c r="A7">
        <v>1.25E-3</v>
      </c>
      <c r="C7">
        <f t="shared" si="0"/>
        <v>6.2500000000000003E-3</v>
      </c>
      <c r="E7" s="4">
        <v>3.073192824536377E-2</v>
      </c>
      <c r="F7" s="4">
        <v>3.0218367047075576E-2</v>
      </c>
      <c r="G7" s="4">
        <v>2.913967831669044E-2</v>
      </c>
      <c r="H7">
        <f t="shared" si="1"/>
        <v>3.0029991203043265E-2</v>
      </c>
      <c r="I7">
        <f t="shared" si="2"/>
        <v>8.1266786130695533E-4</v>
      </c>
      <c r="J7">
        <f t="shared" si="4"/>
        <v>30.029991203043267</v>
      </c>
    </row>
    <row r="8" spans="1:10" x14ac:dyDescent="0.15">
      <c r="A8">
        <v>2.5000000000000001E-3</v>
      </c>
      <c r="C8">
        <f t="shared" si="0"/>
        <v>1.2500000000000001E-2</v>
      </c>
      <c r="E8">
        <v>2.4222470324189511E-2</v>
      </c>
      <c r="F8">
        <v>2.4589858773181174E-2</v>
      </c>
      <c r="G8">
        <v>2.4645925534950042E-2</v>
      </c>
      <c r="H8">
        <f t="shared" si="1"/>
        <v>2.448608487744024E-2</v>
      </c>
      <c r="I8">
        <f t="shared" si="2"/>
        <v>2.3001161918042017E-4</v>
      </c>
      <c r="J8">
        <f t="shared" si="4"/>
        <v>24.486084877440241</v>
      </c>
    </row>
    <row r="9" spans="1:10" x14ac:dyDescent="0.15">
      <c r="A9">
        <v>3.7499999999999999E-3</v>
      </c>
      <c r="C9">
        <f t="shared" si="0"/>
        <v>1.8749999999999999E-2</v>
      </c>
      <c r="E9">
        <v>2.2608590156918681E-2</v>
      </c>
      <c r="F9">
        <v>2.2731607560627646E-2</v>
      </c>
      <c r="G9">
        <v>2.1751399999999997E-2</v>
      </c>
      <c r="H9">
        <f t="shared" si="1"/>
        <v>2.2363865905848778E-2</v>
      </c>
      <c r="I9">
        <f t="shared" si="2"/>
        <v>5.339655277021133E-4</v>
      </c>
      <c r="J9">
        <f t="shared" si="4"/>
        <v>22.36386590584878</v>
      </c>
    </row>
    <row r="10" spans="1:10" x14ac:dyDescent="0.15">
      <c r="A10">
        <v>4.3750000000000004E-3</v>
      </c>
      <c r="C10">
        <f t="shared" si="0"/>
        <v>2.1875000000000002E-2</v>
      </c>
      <c r="E10">
        <v>2.1495923395149798E-2</v>
      </c>
      <c r="F10">
        <v>1.9986152639087006E-2</v>
      </c>
      <c r="G10">
        <v>1.9065514407988593E-2</v>
      </c>
      <c r="H10">
        <f t="shared" si="1"/>
        <v>2.0182530147408465E-2</v>
      </c>
      <c r="I10">
        <f t="shared" si="2"/>
        <v>1.2270472914885546E-3</v>
      </c>
      <c r="J10">
        <f t="shared" si="4"/>
        <v>20.182530147408464</v>
      </c>
    </row>
    <row r="11" spans="1:10" x14ac:dyDescent="0.15">
      <c r="A11">
        <v>5.0000000000000001E-3</v>
      </c>
      <c r="C11">
        <f t="shared" si="0"/>
        <v>2.5000000000000001E-2</v>
      </c>
      <c r="E11">
        <v>2.1265400000000011E-2</v>
      </c>
      <c r="F11">
        <v>2.1033871754636248E-2</v>
      </c>
      <c r="G11">
        <v>2.0864355777460764E-2</v>
      </c>
      <c r="H11">
        <f t="shared" si="1"/>
        <v>2.1054542510699006E-2</v>
      </c>
      <c r="I11">
        <f t="shared" si="2"/>
        <v>2.013195897700516E-4</v>
      </c>
      <c r="J11">
        <f t="shared" si="4"/>
        <v>21.054542510699008</v>
      </c>
    </row>
    <row r="12" spans="1:10" x14ac:dyDescent="0.15">
      <c r="A12">
        <v>7.4999999999999997E-3</v>
      </c>
      <c r="C12">
        <f t="shared" si="0"/>
        <v>3.7499999999999999E-2</v>
      </c>
      <c r="E12">
        <v>1.7730351640513557E-2</v>
      </c>
      <c r="F12">
        <v>1.7502620684736122E-2</v>
      </c>
      <c r="G12">
        <v>1.730433965763194E-2</v>
      </c>
      <c r="H12">
        <f t="shared" si="1"/>
        <v>1.7512437327627205E-2</v>
      </c>
      <c r="I12">
        <f t="shared" si="2"/>
        <v>2.1317557845100375E-4</v>
      </c>
      <c r="J12">
        <f t="shared" si="4"/>
        <v>17.512437327627204</v>
      </c>
    </row>
    <row r="13" spans="1:10" x14ac:dyDescent="0.15">
      <c r="A13">
        <v>0.01</v>
      </c>
      <c r="C13">
        <f t="shared" si="0"/>
        <v>0.05</v>
      </c>
      <c r="E13">
        <v>1.4876728815977179E-2</v>
      </c>
      <c r="F13">
        <v>1.411220071326676E-2</v>
      </c>
      <c r="G13">
        <v>1.3785247646219691E-2</v>
      </c>
      <c r="H13">
        <f t="shared" si="1"/>
        <v>1.4258059058487876E-2</v>
      </c>
      <c r="I13">
        <f t="shared" si="2"/>
        <v>5.6016852699591684E-4</v>
      </c>
      <c r="J13">
        <f t="shared" si="4"/>
        <v>14.258059058487875</v>
      </c>
    </row>
    <row r="14" spans="1:10" x14ac:dyDescent="0.15">
      <c r="A14">
        <v>1.7500000000000002E-2</v>
      </c>
      <c r="C14">
        <f t="shared" si="0"/>
        <v>8.7500000000000008E-2</v>
      </c>
      <c r="E14">
        <v>9.5563629426433858E-3</v>
      </c>
      <c r="F14">
        <v>9.6359443794579152E-3</v>
      </c>
      <c r="G14">
        <v>9.6599190442225296E-3</v>
      </c>
      <c r="H14">
        <f t="shared" si="1"/>
        <v>9.6174087887746108E-3</v>
      </c>
      <c r="I14">
        <f t="shared" si="2"/>
        <v>5.4209248611761415E-5</v>
      </c>
      <c r="J14">
        <f t="shared" si="4"/>
        <v>9.6174087887746111</v>
      </c>
    </row>
    <row r="15" spans="1:10" x14ac:dyDescent="0.15">
      <c r="A15">
        <v>2.5000000000000001E-2</v>
      </c>
      <c r="C15">
        <f t="shared" si="0"/>
        <v>0.125</v>
      </c>
      <c r="E15">
        <v>8.3841624821683232E-3</v>
      </c>
      <c r="F15">
        <v>8.3198494436519371E-3</v>
      </c>
      <c r="G15">
        <v>8.3020437375178405E-3</v>
      </c>
      <c r="H15">
        <f t="shared" si="1"/>
        <v>8.3353518877793669E-3</v>
      </c>
      <c r="I15">
        <f t="shared" si="2"/>
        <v>4.3198569260866258E-5</v>
      </c>
      <c r="J15">
        <f t="shared" si="4"/>
        <v>8.3353518877793675</v>
      </c>
    </row>
    <row r="16" spans="1:10" x14ac:dyDescent="0.15">
      <c r="A16">
        <v>0.05</v>
      </c>
      <c r="C16">
        <f t="shared" si="0"/>
        <v>0.25</v>
      </c>
      <c r="E16">
        <v>5.4798991155492194E-3</v>
      </c>
      <c r="F16">
        <v>5.4873725187032435E-3</v>
      </c>
      <c r="G16">
        <v>5.4927766476462218E-3</v>
      </c>
      <c r="H16">
        <f t="shared" si="1"/>
        <v>5.4866827606328957E-3</v>
      </c>
      <c r="I16">
        <f t="shared" si="2"/>
        <v>6.4664157671804686E-6</v>
      </c>
      <c r="J16">
        <f t="shared" si="4"/>
        <v>5.4866827606328954</v>
      </c>
    </row>
    <row r="17" spans="1:10" x14ac:dyDescent="0.15">
      <c r="A17">
        <v>0.1</v>
      </c>
      <c r="C17">
        <f t="shared" si="0"/>
        <v>0.5</v>
      </c>
      <c r="E17">
        <v>3.6111959600997529E-3</v>
      </c>
      <c r="F17">
        <v>3.5244229101283825E-3</v>
      </c>
      <c r="G17">
        <v>3.4948197717546317E-3</v>
      </c>
      <c r="H17">
        <f t="shared" si="1"/>
        <v>3.5434795473275895E-3</v>
      </c>
      <c r="I17">
        <f t="shared" si="2"/>
        <v>6.0483228001169218E-5</v>
      </c>
      <c r="J17">
        <f t="shared" si="4"/>
        <v>3.5434795473275895</v>
      </c>
    </row>
    <row r="18" spans="1:10" x14ac:dyDescent="0.15">
      <c r="A18">
        <v>0.125</v>
      </c>
      <c r="C18">
        <f t="shared" si="0"/>
        <v>0.625</v>
      </c>
      <c r="E18">
        <v>2.6177246077032849E-3</v>
      </c>
      <c r="F18">
        <v>2.8778762344139675E-3</v>
      </c>
      <c r="G18">
        <v>2.8415131669044221E-3</v>
      </c>
      <c r="H18">
        <f t="shared" si="1"/>
        <v>2.7790380030072253E-3</v>
      </c>
      <c r="I18">
        <f t="shared" si="2"/>
        <v>1.4087965359852299E-4</v>
      </c>
      <c r="J18">
        <f t="shared" si="4"/>
        <v>2.7790380030072255</v>
      </c>
    </row>
    <row r="19" spans="1:10" x14ac:dyDescent="0.15">
      <c r="A19">
        <v>0.15</v>
      </c>
      <c r="C19">
        <f t="shared" si="0"/>
        <v>0.75</v>
      </c>
      <c r="E19">
        <v>2.540816761768904E-3</v>
      </c>
      <c r="F19">
        <v>2.4704323940149598E-3</v>
      </c>
      <c r="G19">
        <v>2.424754607703283E-3</v>
      </c>
      <c r="H19">
        <f t="shared" si="1"/>
        <v>2.4786679211623824E-3</v>
      </c>
      <c r="I19">
        <f t="shared" si="2"/>
        <v>5.8467716152890199E-5</v>
      </c>
      <c r="J19">
        <f t="shared" si="4"/>
        <v>2.4786679211623825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LiCl</vt:lpstr>
      <vt:lpstr>KCl</vt:lpstr>
      <vt:lpstr>K2SO4</vt:lpstr>
      <vt:lpstr>Na2SO4</vt:lpstr>
      <vt:lpstr>Na2SO4R</vt:lpstr>
      <vt:lpstr>KCL wop</vt:lpstr>
      <vt:lpstr>NH4Cl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9</cp:revision>
  <dcterms:created xsi:type="dcterms:W3CDTF">2017-07-17T09:24:34Z</dcterms:created>
  <dcterms:modified xsi:type="dcterms:W3CDTF">2021-02-14T12:14:17Z</dcterms:modified>
  <dc:language>en-US</dc:language>
</cp:coreProperties>
</file>