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1634\Desktop\4TU\"/>
    </mc:Choice>
  </mc:AlternateContent>
  <xr:revisionPtr revIDLastSave="0" documentId="8_{3C6EC0A0-6CEC-47D5-BBD6-B02B3CB28521}" xr6:coauthVersionLast="47" xr6:coauthVersionMax="47" xr10:uidLastSave="{00000000-0000-0000-0000-000000000000}"/>
  <bookViews>
    <workbookView xWindow="-108" yWindow="-108" windowWidth="23256" windowHeight="12456" xr2:uid="{9432C47B-43F0-44B0-8835-349954941ECE}"/>
  </bookViews>
  <sheets>
    <sheet name="Cohen's Kapp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1" l="1"/>
  <c r="B31" i="1"/>
  <c r="B30" i="1"/>
  <c r="C29" i="1"/>
  <c r="C28" i="1"/>
  <c r="B27" i="1"/>
  <c r="B26" i="1"/>
  <c r="C24" i="1"/>
  <c r="C23" i="1"/>
  <c r="C22" i="1"/>
  <c r="B21" i="1"/>
  <c r="A1" i="1"/>
</calcChain>
</file>

<file path=xl/sharedStrings.xml><?xml version="1.0" encoding="utf-8"?>
<sst xmlns="http://schemas.openxmlformats.org/spreadsheetml/2006/main" count="136" uniqueCount="79">
  <si>
    <t>Good Relation</t>
  </si>
  <si>
    <t>Regular Relation</t>
  </si>
  <si>
    <t>A friend</t>
  </si>
  <si>
    <t xml:space="preserve">Acquintances </t>
  </si>
  <si>
    <t>More than a stranger</t>
  </si>
  <si>
    <t xml:space="preserve">More open to see Sam as a friend </t>
  </si>
  <si>
    <t xml:space="preserve">Strictly-Business Relation </t>
  </si>
  <si>
    <t>Not a friend nor a stranger</t>
  </si>
  <si>
    <t>Not a friend</t>
  </si>
  <si>
    <t xml:space="preserve">Not a close relation </t>
  </si>
  <si>
    <t xml:space="preserve">No relation </t>
  </si>
  <si>
    <t>No desire to be friends</t>
  </si>
  <si>
    <t>Unimaginable to form a relation with AI</t>
  </si>
  <si>
    <t>Human-like</t>
  </si>
  <si>
    <t>Artificial but Human-like</t>
  </si>
  <si>
    <t xml:space="preserve">Clearly Artificial </t>
  </si>
  <si>
    <t xml:space="preserve">Good Chat </t>
  </si>
  <si>
    <t>Chat with "A Friend"</t>
  </si>
  <si>
    <t>Responds good</t>
  </si>
  <si>
    <t>Limited Answer Choice</t>
  </si>
  <si>
    <t xml:space="preserve">Monotonous </t>
  </si>
  <si>
    <t xml:space="preserve">Scripted </t>
  </si>
  <si>
    <t>Personal</t>
  </si>
  <si>
    <t>Does not know "me"</t>
  </si>
  <si>
    <t xml:space="preserve">Do not know Sam </t>
  </si>
  <si>
    <t>Sam has no "face"</t>
  </si>
  <si>
    <t>Sam has no emotions</t>
  </si>
  <si>
    <t>Sam has no mind</t>
  </si>
  <si>
    <t>Friendly</t>
  </si>
  <si>
    <t xml:space="preserve">Trustworthy </t>
  </si>
  <si>
    <t>Warm</t>
  </si>
  <si>
    <t>Caring</t>
  </si>
  <si>
    <t>Welcoming</t>
  </si>
  <si>
    <t>Comforting</t>
  </si>
  <si>
    <t>Understanding</t>
  </si>
  <si>
    <t>Polite</t>
  </si>
  <si>
    <t>Patient</t>
  </si>
  <si>
    <t>Thoughtful</t>
  </si>
  <si>
    <t>Unprejudiced</t>
  </si>
  <si>
    <t xml:space="preserve">Sympathetic </t>
  </si>
  <si>
    <t>Lead an ear</t>
  </si>
  <si>
    <t>Helpful</t>
  </si>
  <si>
    <t>Motivates</t>
  </si>
  <si>
    <t>Informal</t>
  </si>
  <si>
    <t>Persuasive</t>
  </si>
  <si>
    <t>Supportive</t>
  </si>
  <si>
    <t>Guidance</t>
  </si>
  <si>
    <t>Straightforward</t>
  </si>
  <si>
    <t>Informative</t>
  </si>
  <si>
    <t>Professional</t>
  </si>
  <si>
    <t>Personality Clash</t>
  </si>
  <si>
    <t>Sounds Irritated</t>
  </si>
  <si>
    <t>Unhelpful</t>
  </si>
  <si>
    <t xml:space="preserve">Anonymity </t>
  </si>
  <si>
    <t>Frequently uses such setups</t>
  </si>
  <si>
    <t xml:space="preserve">Not enough interaction </t>
  </si>
  <si>
    <t>More time required</t>
  </si>
  <si>
    <t>Enjoy</t>
  </si>
  <si>
    <t>Positive Feeling</t>
  </si>
  <si>
    <t>Good job</t>
  </si>
  <si>
    <t xml:space="preserve">Easy </t>
  </si>
  <si>
    <t xml:space="preserve">Relaxing </t>
  </si>
  <si>
    <t>Interesting</t>
  </si>
  <si>
    <t>Decent</t>
  </si>
  <si>
    <t>Not unique</t>
  </si>
  <si>
    <t xml:space="preserve">Unnatural </t>
  </si>
  <si>
    <t>Final Codes</t>
  </si>
  <si>
    <t>AVG Rel</t>
  </si>
  <si>
    <t>AVG Pos</t>
  </si>
  <si>
    <t>AVG Neu</t>
  </si>
  <si>
    <t>AVG Neg</t>
  </si>
  <si>
    <t>AVG Perc</t>
  </si>
  <si>
    <t>AVG Chat</t>
  </si>
  <si>
    <t>AVG Good</t>
  </si>
  <si>
    <t>AVG Obj</t>
  </si>
  <si>
    <t>AVG Imp</t>
  </si>
  <si>
    <t>AVG Char</t>
  </si>
  <si>
    <t>AVG SetUp</t>
  </si>
  <si>
    <t>Average Cohens Kappa of Themes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</si>
</sst>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DCFE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1FF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rgb="FFFDE7C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5FDE7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634/Desktop/CSE3000%20-%20Research%20Project/Thematic%20Analysis%20Sheets/Thematic%20Analysis%20-%20Generate%20Co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 Codes"/>
      <sheetName val="Charts Initial Code"/>
      <sheetName val="Second Coder"/>
      <sheetName val="Initial Coding Scheme"/>
      <sheetName val="Final Coding Scheme"/>
      <sheetName val="Cohen's Kappa"/>
      <sheetName val="Gender"/>
      <sheetName val="Smoker Frequency"/>
      <sheetName val="Diagrams"/>
      <sheetName val="CSV Strings"/>
    </sheetNames>
    <sheetDataSet>
      <sheetData sheetId="0"/>
      <sheetData sheetId="1"/>
      <sheetData sheetId="2"/>
      <sheetData sheetId="3"/>
      <sheetData sheetId="4"/>
      <sheetData sheetId="5">
        <row r="20">
          <cell r="A20" t="str">
            <v>Unimaginable to form a relation with AI</v>
          </cell>
          <cell r="B20" t="str">
            <v xml:space="preserve">No relation </v>
          </cell>
          <cell r="C20" t="str">
            <v>Not a friend nor a stranger</v>
          </cell>
          <cell r="D20" t="str">
            <v>A friend</v>
          </cell>
          <cell r="E20" t="str">
            <v xml:space="preserve">Strictly-Business Relation </v>
          </cell>
          <cell r="F20" t="str">
            <v xml:space="preserve">Not a close relation </v>
          </cell>
          <cell r="G20" t="str">
            <v>Good Relation</v>
          </cell>
          <cell r="H20" t="str">
            <v>More than a stranger</v>
          </cell>
          <cell r="I20" t="str">
            <v>Not a friend</v>
          </cell>
          <cell r="J20" t="str">
            <v xml:space="preserve">Clearly Artificial </v>
          </cell>
          <cell r="K20" t="str">
            <v>Human-like</v>
          </cell>
          <cell r="L20" t="str">
            <v>Artificial but Human-like</v>
          </cell>
          <cell r="M20" t="str">
            <v xml:space="preserve">Scripted </v>
          </cell>
          <cell r="N20" t="str">
            <v xml:space="preserve">Good Chat </v>
          </cell>
          <cell r="O20" t="str">
            <v>Responds good</v>
          </cell>
          <cell r="P20" t="str">
            <v>Chat with "A Friend"</v>
          </cell>
          <cell r="Q20" t="str">
            <v>Limited Answer Choice</v>
          </cell>
          <cell r="R20" t="str">
            <v xml:space="preserve">Monotonous </v>
          </cell>
          <cell r="S20" t="str">
            <v>Does not know "me"</v>
          </cell>
          <cell r="T20" t="str">
            <v xml:space="preserve">Do not know Sam </v>
          </cell>
          <cell r="U20" t="str">
            <v>Sam has no emotions</v>
          </cell>
          <cell r="V20" t="str">
            <v>Sam has no mind</v>
          </cell>
          <cell r="W20" t="str">
            <v>Sam has no "face"</v>
          </cell>
          <cell r="X20" t="str">
            <v>Friendly</v>
          </cell>
          <cell r="Y20" t="str">
            <v>Helpful</v>
          </cell>
          <cell r="Z20" t="str">
            <v>Caring</v>
          </cell>
          <cell r="AA20" t="str">
            <v>Supportive</v>
          </cell>
          <cell r="AB20" t="str">
            <v>Guidance</v>
          </cell>
          <cell r="AC20" t="str">
            <v>Warm</v>
          </cell>
          <cell r="AD20" t="str">
            <v>Motivates</v>
          </cell>
          <cell r="AE20" t="str">
            <v>Informative</v>
          </cell>
          <cell r="AF20" t="str">
            <v>Understanding</v>
          </cell>
          <cell r="AG20" t="str">
            <v>Polite</v>
          </cell>
          <cell r="AH20" t="str">
            <v>Welcoming</v>
          </cell>
          <cell r="AI20" t="str">
            <v>Informal</v>
          </cell>
          <cell r="AJ20" t="str">
            <v xml:space="preserve">Trustworthy </v>
          </cell>
          <cell r="AK20" t="str">
            <v>Patient</v>
          </cell>
          <cell r="AL20" t="str">
            <v>Unprejudiced</v>
          </cell>
          <cell r="AM20" t="str">
            <v>Thoughtful</v>
          </cell>
          <cell r="AN20" t="str">
            <v xml:space="preserve">Sympathetic </v>
          </cell>
          <cell r="AO20" t="str">
            <v>More time required</v>
          </cell>
          <cell r="AP20" t="str">
            <v xml:space="preserve">Not enough interaction </v>
          </cell>
        </row>
        <row r="21">
          <cell r="A21">
            <v>65</v>
          </cell>
          <cell r="B21">
            <v>30</v>
          </cell>
          <cell r="C21">
            <v>21</v>
          </cell>
          <cell r="D21">
            <v>18</v>
          </cell>
          <cell r="E21">
            <v>17</v>
          </cell>
          <cell r="F21">
            <v>13</v>
          </cell>
          <cell r="G21">
            <v>12</v>
          </cell>
          <cell r="H21">
            <v>11</v>
          </cell>
          <cell r="I21">
            <v>10</v>
          </cell>
          <cell r="J21">
            <v>216</v>
          </cell>
          <cell r="K21">
            <v>94</v>
          </cell>
          <cell r="L21">
            <v>15</v>
          </cell>
          <cell r="M21">
            <v>25</v>
          </cell>
          <cell r="N21">
            <v>25</v>
          </cell>
          <cell r="O21">
            <v>12</v>
          </cell>
          <cell r="P21">
            <v>9</v>
          </cell>
          <cell r="Q21">
            <v>9</v>
          </cell>
          <cell r="R21">
            <v>6</v>
          </cell>
          <cell r="S21">
            <v>37</v>
          </cell>
          <cell r="T21">
            <v>29</v>
          </cell>
          <cell r="U21">
            <v>5</v>
          </cell>
          <cell r="V21">
            <v>4</v>
          </cell>
          <cell r="W21">
            <v>3</v>
          </cell>
          <cell r="X21">
            <v>76</v>
          </cell>
          <cell r="Y21">
            <v>29</v>
          </cell>
          <cell r="Z21">
            <v>22</v>
          </cell>
          <cell r="AA21">
            <v>13</v>
          </cell>
          <cell r="AB21">
            <v>13</v>
          </cell>
          <cell r="AC21">
            <v>7</v>
          </cell>
          <cell r="AD21">
            <v>7</v>
          </cell>
          <cell r="AE21">
            <v>7</v>
          </cell>
          <cell r="AF21">
            <v>8</v>
          </cell>
          <cell r="AG21">
            <v>5</v>
          </cell>
          <cell r="AH21">
            <v>5</v>
          </cell>
          <cell r="AI21">
            <v>5</v>
          </cell>
          <cell r="AJ21">
            <v>4</v>
          </cell>
          <cell r="AK21">
            <v>4</v>
          </cell>
          <cell r="AL21">
            <v>4</v>
          </cell>
          <cell r="AM21">
            <v>4</v>
          </cell>
          <cell r="AN21">
            <v>3</v>
          </cell>
          <cell r="AO21">
            <v>12</v>
          </cell>
          <cell r="AP21">
            <v>7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880F5-C9B3-4A39-9613-6FA1477CC843}">
  <dimension ref="A1:BN32"/>
  <sheetViews>
    <sheetView tabSelected="1" topLeftCell="A6" zoomScale="55" zoomScaleNormal="55" workbookViewId="0">
      <selection activeCell="I23" sqref="I23"/>
    </sheetView>
  </sheetViews>
  <sheetFormatPr defaultRowHeight="14.4" x14ac:dyDescent="0.3"/>
  <sheetData>
    <row r="1" spans="1:66" x14ac:dyDescent="0.3">
      <c r="A1">
        <f>AVERAGE(A3:BN3)</f>
        <v>0.63030303030303036</v>
      </c>
    </row>
    <row r="2" spans="1:6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  <c r="O2" s="2" t="s">
        <v>14</v>
      </c>
      <c r="P2" s="2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5" t="s">
        <v>37</v>
      </c>
      <c r="AM2" s="5" t="s">
        <v>38</v>
      </c>
      <c r="AN2" s="5" t="s">
        <v>39</v>
      </c>
      <c r="AO2" s="5" t="s">
        <v>40</v>
      </c>
      <c r="AP2" s="5" t="s">
        <v>41</v>
      </c>
      <c r="AQ2" s="5" t="s">
        <v>42</v>
      </c>
      <c r="AR2" s="5" t="s">
        <v>43</v>
      </c>
      <c r="AS2" s="5" t="s">
        <v>44</v>
      </c>
      <c r="AT2" s="5" t="s">
        <v>45</v>
      </c>
      <c r="AU2" s="5" t="s">
        <v>46</v>
      </c>
      <c r="AV2" s="5" t="s">
        <v>47</v>
      </c>
      <c r="AW2" s="5" t="s">
        <v>48</v>
      </c>
      <c r="AX2" s="5" t="s">
        <v>49</v>
      </c>
      <c r="AY2" s="5" t="s">
        <v>50</v>
      </c>
      <c r="AZ2" s="5" t="s">
        <v>51</v>
      </c>
      <c r="BA2" s="5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7" t="s">
        <v>57</v>
      </c>
      <c r="BG2" s="7" t="s">
        <v>58</v>
      </c>
      <c r="BH2" s="7" t="s">
        <v>59</v>
      </c>
      <c r="BI2" s="7" t="s">
        <v>60</v>
      </c>
      <c r="BJ2" s="7" t="s">
        <v>61</v>
      </c>
      <c r="BK2" s="7" t="s">
        <v>62</v>
      </c>
      <c r="BL2" s="7" t="s">
        <v>63</v>
      </c>
      <c r="BM2" s="7" t="s">
        <v>64</v>
      </c>
      <c r="BN2" s="7" t="s">
        <v>65</v>
      </c>
    </row>
    <row r="3" spans="1:66" x14ac:dyDescent="0.3">
      <c r="A3">
        <v>1</v>
      </c>
      <c r="B3">
        <v>0.5</v>
      </c>
      <c r="C3">
        <v>0.83</v>
      </c>
      <c r="D3" s="8">
        <v>0.4</v>
      </c>
      <c r="E3">
        <v>0.39</v>
      </c>
      <c r="F3" s="8">
        <v>0.2</v>
      </c>
      <c r="G3">
        <v>0.86</v>
      </c>
      <c r="H3">
        <v>0.67</v>
      </c>
      <c r="I3">
        <v>0.6</v>
      </c>
      <c r="J3">
        <v>0.26</v>
      </c>
      <c r="K3">
        <v>0.51</v>
      </c>
      <c r="L3">
        <v>0.33</v>
      </c>
      <c r="M3">
        <v>0.63</v>
      </c>
      <c r="N3">
        <v>0.64</v>
      </c>
      <c r="O3">
        <v>0.48</v>
      </c>
      <c r="P3">
        <v>0.79</v>
      </c>
      <c r="Q3">
        <v>0.57999999999999996</v>
      </c>
      <c r="R3">
        <v>0.59</v>
      </c>
      <c r="S3">
        <v>0.49</v>
      </c>
      <c r="T3">
        <v>0.89</v>
      </c>
      <c r="U3">
        <v>0.22</v>
      </c>
      <c r="V3">
        <v>0.73</v>
      </c>
      <c r="W3">
        <v>0.49</v>
      </c>
      <c r="X3">
        <v>0.43</v>
      </c>
      <c r="Y3">
        <v>0.55000000000000004</v>
      </c>
      <c r="Z3">
        <v>0.8</v>
      </c>
      <c r="AA3">
        <v>0.89</v>
      </c>
      <c r="AB3">
        <v>0.66</v>
      </c>
      <c r="AC3">
        <v>0.96</v>
      </c>
      <c r="AD3">
        <v>0.66</v>
      </c>
      <c r="AE3">
        <v>0.92</v>
      </c>
      <c r="AF3">
        <v>0.84</v>
      </c>
      <c r="AG3">
        <v>0.45</v>
      </c>
      <c r="AH3" s="9">
        <v>0</v>
      </c>
      <c r="AI3">
        <v>0.71</v>
      </c>
      <c r="AJ3">
        <v>1</v>
      </c>
      <c r="AK3">
        <v>1</v>
      </c>
      <c r="AL3">
        <v>0.5</v>
      </c>
      <c r="AM3">
        <v>0.4</v>
      </c>
      <c r="AN3">
        <v>1</v>
      </c>
      <c r="AO3" s="8">
        <v>0.67</v>
      </c>
      <c r="AP3">
        <v>0.94</v>
      </c>
      <c r="AQ3">
        <v>1</v>
      </c>
      <c r="AR3">
        <v>0.91</v>
      </c>
      <c r="AS3">
        <v>0.67</v>
      </c>
      <c r="AT3">
        <v>0.72</v>
      </c>
      <c r="AU3">
        <v>0.57999999999999996</v>
      </c>
      <c r="AV3">
        <v>1</v>
      </c>
      <c r="AW3">
        <v>0.44</v>
      </c>
      <c r="AX3">
        <v>0.63</v>
      </c>
      <c r="AY3">
        <v>0.66</v>
      </c>
      <c r="AZ3" s="8">
        <v>0</v>
      </c>
      <c r="BA3">
        <v>1</v>
      </c>
      <c r="BB3">
        <v>1</v>
      </c>
      <c r="BC3" s="8">
        <v>0</v>
      </c>
      <c r="BD3">
        <v>0.34</v>
      </c>
      <c r="BE3">
        <v>0.69</v>
      </c>
      <c r="BF3">
        <v>0.73</v>
      </c>
      <c r="BG3" s="8">
        <v>0.89</v>
      </c>
      <c r="BH3">
        <v>0.61</v>
      </c>
      <c r="BI3">
        <v>0.86</v>
      </c>
      <c r="BJ3">
        <v>0.8</v>
      </c>
      <c r="BK3">
        <v>1</v>
      </c>
      <c r="BL3">
        <v>0.61</v>
      </c>
      <c r="BM3" s="9">
        <v>0</v>
      </c>
      <c r="BN3" s="8">
        <v>0</v>
      </c>
    </row>
    <row r="11" spans="1:66" x14ac:dyDescent="0.3">
      <c r="A11" t="s">
        <v>66</v>
      </c>
    </row>
    <row r="12" spans="1:66" x14ac:dyDescent="0.3">
      <c r="A12" s="1" t="s">
        <v>0</v>
      </c>
      <c r="B12" s="1" t="s">
        <v>1</v>
      </c>
      <c r="C12" s="1" t="s">
        <v>2</v>
      </c>
      <c r="D12" s="1" t="s">
        <v>4</v>
      </c>
      <c r="E12" s="1" t="s">
        <v>6</v>
      </c>
      <c r="F12" s="1" t="s">
        <v>7</v>
      </c>
      <c r="G12" s="1" t="s">
        <v>8</v>
      </c>
      <c r="H12" s="1" t="s">
        <v>9</v>
      </c>
      <c r="I12" s="1" t="s">
        <v>10</v>
      </c>
      <c r="J12" s="1" t="s">
        <v>11</v>
      </c>
      <c r="K12" s="1" t="s">
        <v>12</v>
      </c>
      <c r="L12" s="2" t="s">
        <v>13</v>
      </c>
      <c r="M12" s="2" t="s">
        <v>14</v>
      </c>
      <c r="N12" s="2" t="s">
        <v>15</v>
      </c>
      <c r="O12" s="3" t="s">
        <v>16</v>
      </c>
      <c r="P12" s="3" t="s">
        <v>17</v>
      </c>
      <c r="Q12" s="3" t="s">
        <v>18</v>
      </c>
      <c r="R12" s="3" t="s">
        <v>19</v>
      </c>
      <c r="S12" s="3" t="s">
        <v>20</v>
      </c>
      <c r="T12" s="3" t="s">
        <v>21</v>
      </c>
      <c r="U12" s="4" t="s">
        <v>22</v>
      </c>
      <c r="V12" s="4" t="s">
        <v>23</v>
      </c>
      <c r="W12" s="4" t="s">
        <v>24</v>
      </c>
      <c r="X12" s="4" t="s">
        <v>25</v>
      </c>
      <c r="Y12" s="4" t="s">
        <v>26</v>
      </c>
      <c r="Z12" s="4" t="s">
        <v>27</v>
      </c>
      <c r="AA12" s="5" t="s">
        <v>28</v>
      </c>
      <c r="AB12" s="5" t="s">
        <v>29</v>
      </c>
      <c r="AC12" s="5" t="s">
        <v>30</v>
      </c>
      <c r="AD12" s="5" t="s">
        <v>31</v>
      </c>
      <c r="AE12" s="5" t="s">
        <v>32</v>
      </c>
      <c r="AF12" s="5" t="s">
        <v>34</v>
      </c>
      <c r="AG12" s="5" t="s">
        <v>35</v>
      </c>
      <c r="AH12" s="5" t="s">
        <v>36</v>
      </c>
      <c r="AI12" s="5" t="s">
        <v>37</v>
      </c>
      <c r="AJ12" s="5" t="s">
        <v>38</v>
      </c>
      <c r="AK12" s="5" t="s">
        <v>39</v>
      </c>
      <c r="AL12" s="5" t="s">
        <v>41</v>
      </c>
      <c r="AM12" s="5" t="s">
        <v>42</v>
      </c>
      <c r="AN12" s="5" t="s">
        <v>43</v>
      </c>
      <c r="AO12" s="5" t="s">
        <v>44</v>
      </c>
      <c r="AP12" s="5" t="s">
        <v>45</v>
      </c>
      <c r="AQ12" s="5" t="s">
        <v>46</v>
      </c>
      <c r="AR12" s="5" t="s">
        <v>47</v>
      </c>
      <c r="AS12" s="5" t="s">
        <v>48</v>
      </c>
      <c r="AT12" s="5" t="s">
        <v>49</v>
      </c>
      <c r="AU12" s="5" t="s">
        <v>50</v>
      </c>
      <c r="AV12" s="5" t="s">
        <v>52</v>
      </c>
      <c r="AW12" s="6" t="s">
        <v>53</v>
      </c>
      <c r="AX12" s="6" t="s">
        <v>55</v>
      </c>
      <c r="AY12" s="6" t="s">
        <v>56</v>
      </c>
      <c r="AZ12" s="7" t="s">
        <v>57</v>
      </c>
      <c r="BA12" s="7" t="s">
        <v>59</v>
      </c>
      <c r="BB12" s="7" t="s">
        <v>60</v>
      </c>
      <c r="BC12" s="7" t="s">
        <v>61</v>
      </c>
      <c r="BD12" s="7" t="s">
        <v>62</v>
      </c>
      <c r="BE12" s="7" t="s">
        <v>63</v>
      </c>
    </row>
    <row r="13" spans="1:66" x14ac:dyDescent="0.3">
      <c r="A13">
        <v>1</v>
      </c>
      <c r="B13">
        <v>0.5</v>
      </c>
      <c r="C13">
        <v>0.83</v>
      </c>
      <c r="D13">
        <v>0.39</v>
      </c>
      <c r="E13">
        <v>0.86</v>
      </c>
      <c r="F13">
        <v>0.67</v>
      </c>
      <c r="G13">
        <v>0.6</v>
      </c>
      <c r="H13">
        <v>0.26</v>
      </c>
      <c r="I13">
        <v>0.51</v>
      </c>
      <c r="J13">
        <v>0.33</v>
      </c>
      <c r="K13">
        <v>0.63</v>
      </c>
      <c r="L13">
        <v>0.64</v>
      </c>
      <c r="M13">
        <v>0.48</v>
      </c>
      <c r="N13">
        <v>0.79</v>
      </c>
      <c r="O13">
        <v>0.57999999999999996</v>
      </c>
      <c r="P13">
        <v>0.59</v>
      </c>
      <c r="Q13">
        <v>0.49</v>
      </c>
      <c r="R13">
        <v>0.89</v>
      </c>
      <c r="S13">
        <v>0.22</v>
      </c>
      <c r="T13">
        <v>0.73</v>
      </c>
      <c r="U13">
        <v>0.49</v>
      </c>
      <c r="V13">
        <v>0.43</v>
      </c>
      <c r="W13">
        <v>0.55000000000000004</v>
      </c>
      <c r="X13">
        <v>0.8</v>
      </c>
      <c r="Y13">
        <v>0.89</v>
      </c>
      <c r="Z13">
        <v>0.66</v>
      </c>
      <c r="AA13">
        <v>0.96</v>
      </c>
      <c r="AB13">
        <v>0.66</v>
      </c>
      <c r="AC13">
        <v>0.92</v>
      </c>
      <c r="AD13">
        <v>0.84</v>
      </c>
      <c r="AE13">
        <v>0.45</v>
      </c>
      <c r="AF13">
        <v>0.71</v>
      </c>
      <c r="AG13">
        <v>1</v>
      </c>
      <c r="AH13">
        <v>1</v>
      </c>
      <c r="AI13">
        <v>0.5</v>
      </c>
      <c r="AJ13">
        <v>0.4</v>
      </c>
      <c r="AK13">
        <v>1</v>
      </c>
      <c r="AL13">
        <v>0.94</v>
      </c>
      <c r="AM13">
        <v>1</v>
      </c>
      <c r="AN13">
        <v>0.91</v>
      </c>
      <c r="AO13">
        <v>0.67</v>
      </c>
      <c r="AP13">
        <v>0.72</v>
      </c>
      <c r="AQ13">
        <v>0.57999999999999996</v>
      </c>
      <c r="AR13">
        <v>1</v>
      </c>
      <c r="AS13">
        <v>0.44</v>
      </c>
      <c r="AT13">
        <v>0.63</v>
      </c>
      <c r="AU13">
        <v>0.66</v>
      </c>
      <c r="AV13">
        <v>1</v>
      </c>
      <c r="AW13">
        <v>1</v>
      </c>
      <c r="AX13">
        <v>0.34</v>
      </c>
      <c r="AY13">
        <v>0.69</v>
      </c>
      <c r="AZ13">
        <v>0.73</v>
      </c>
      <c r="BA13">
        <v>0.61</v>
      </c>
      <c r="BB13">
        <v>0.86</v>
      </c>
      <c r="BC13">
        <v>0.8</v>
      </c>
      <c r="BD13">
        <v>1</v>
      </c>
      <c r="BE13">
        <v>0.61</v>
      </c>
    </row>
    <row r="20" spans="1:3" x14ac:dyDescent="0.3">
      <c r="A20" t="s">
        <v>78</v>
      </c>
    </row>
    <row r="21" spans="1:3" x14ac:dyDescent="0.3">
      <c r="A21" t="s">
        <v>67</v>
      </c>
      <c r="B21">
        <f>AVERAGE(A13,C13,D13,E13,F13,G13,H13,I13,K13)</f>
        <v>0.63888888888888884</v>
      </c>
    </row>
    <row r="22" spans="1:3" x14ac:dyDescent="0.3">
      <c r="B22" t="s">
        <v>68</v>
      </c>
      <c r="C22">
        <f>AVERAGE(A13,C13,D13)</f>
        <v>0.7400000000000001</v>
      </c>
    </row>
    <row r="23" spans="1:3" x14ac:dyDescent="0.3">
      <c r="B23" t="s">
        <v>69</v>
      </c>
      <c r="C23">
        <f>AVERAGE(E13,F13)</f>
        <v>0.76500000000000001</v>
      </c>
    </row>
    <row r="24" spans="1:3" x14ac:dyDescent="0.3">
      <c r="B24" t="s">
        <v>70</v>
      </c>
      <c r="C24">
        <f>AVERAGE(G13,H13,I13,K13)</f>
        <v>0.5</v>
      </c>
    </row>
    <row r="26" spans="1:3" x14ac:dyDescent="0.3">
      <c r="A26" t="s">
        <v>71</v>
      </c>
      <c r="B26">
        <f>AVERAGE(L13,M13,N13)</f>
        <v>0.63666666666666671</v>
      </c>
    </row>
    <row r="27" spans="1:3" x14ac:dyDescent="0.3">
      <c r="A27" t="s">
        <v>72</v>
      </c>
      <c r="B27">
        <f>AVERAGE(O13,P13,Q13,R13,S13,T13)</f>
        <v>0.58333333333333337</v>
      </c>
    </row>
    <row r="28" spans="1:3" x14ac:dyDescent="0.3">
      <c r="B28" t="s">
        <v>73</v>
      </c>
      <c r="C28">
        <f>AVERAGE(O13,P13,Q13)</f>
        <v>0.55333333333333334</v>
      </c>
    </row>
    <row r="29" spans="1:3" x14ac:dyDescent="0.3">
      <c r="B29" t="s">
        <v>74</v>
      </c>
      <c r="C29">
        <f>AVERAGE(R13,S13,T13)</f>
        <v>0.6133333333333334</v>
      </c>
    </row>
    <row r="30" spans="1:3" x14ac:dyDescent="0.3">
      <c r="A30" t="s">
        <v>75</v>
      </c>
      <c r="B30">
        <f>AVERAGE(V13,W13,X13,Y13,Z13)</f>
        <v>0.66600000000000004</v>
      </c>
    </row>
    <row r="31" spans="1:3" x14ac:dyDescent="0.3">
      <c r="A31" t="s">
        <v>76</v>
      </c>
      <c r="B31">
        <f>AVERAGE(AA13,AB13,AC13,AD13,AE13,AF13,AG13,AH13,AI13,AJ13,AK13,AL13,AM13,AN13,AP13,AQ13,AS13)</f>
        <v>0.76647058823529424</v>
      </c>
    </row>
    <row r="32" spans="1:3" x14ac:dyDescent="0.3">
      <c r="A32" t="s">
        <v>77</v>
      </c>
      <c r="B32">
        <f>AVERAGE(AX13,AY13)</f>
        <v>0.51500000000000001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Cohen's Kappa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31634</dc:creator>
  <cp:lastModifiedBy>31634</cp:lastModifiedBy>
  <dcterms:created xsi:type="dcterms:W3CDTF">2022-06-19T15:06:09Z</dcterms:created>
  <dcterms:modified xsi:type="dcterms:W3CDTF">2022-06-19T15:07:37Z</dcterms:modified>
</cp:coreProperties>
</file>