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albertaca-my.sharepoint.com/personal/quecke_ualberta_ca/Documents/"/>
    </mc:Choice>
  </mc:AlternateContent>
  <xr:revisionPtr revIDLastSave="98" documentId="8_{16CF95C7-406E-49D3-8BC4-B3AEFD2082FA}" xr6:coauthVersionLast="47" xr6:coauthVersionMax="47" xr10:uidLastSave="{ED5E4460-0BA8-4BBB-949C-B9653A97302D}"/>
  <bookViews>
    <workbookView minimized="1" xWindow="2640" yWindow="2640" windowWidth="15375" windowHeight="7875" xr2:uid="{E395F859-4910-429D-A296-F875DAD2A10A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8" i="1" l="1"/>
  <c r="D18" i="1"/>
  <c r="D2" i="1"/>
  <c r="G13" i="1"/>
  <c r="G14" i="1"/>
  <c r="G15" i="1"/>
  <c r="G16" i="1"/>
  <c r="D13" i="1"/>
  <c r="D14" i="1"/>
  <c r="D15" i="1"/>
  <c r="D16" i="1"/>
  <c r="D12" i="1"/>
  <c r="D17" i="1" s="1"/>
  <c r="G12" i="1"/>
  <c r="G11" i="1"/>
  <c r="D11" i="1"/>
  <c r="G10" i="1"/>
  <c r="D10" i="1"/>
  <c r="D3" i="1"/>
  <c r="D4" i="1"/>
  <c r="D5" i="1"/>
  <c r="D6" i="1"/>
  <c r="D7" i="1"/>
  <c r="D8" i="1"/>
  <c r="D9" i="1"/>
  <c r="G2" i="1"/>
  <c r="G3" i="1"/>
  <c r="G4" i="1"/>
  <c r="G5" i="1"/>
  <c r="G6" i="1"/>
  <c r="G7" i="1"/>
  <c r="G8" i="1"/>
  <c r="G9" i="1"/>
  <c r="G17" i="1" l="1"/>
</calcChain>
</file>

<file path=xl/sharedStrings.xml><?xml version="1.0" encoding="utf-8"?>
<sst xmlns="http://schemas.openxmlformats.org/spreadsheetml/2006/main" count="23" uniqueCount="23">
  <si>
    <t>Fabric</t>
  </si>
  <si>
    <t>10cm/s - 0.15</t>
  </si>
  <si>
    <t>25cm/s -0.15</t>
  </si>
  <si>
    <t>0.15 diff</t>
  </si>
  <si>
    <t>10cm/s-0.3</t>
  </si>
  <si>
    <t>25cm/s-0.3</t>
  </si>
  <si>
    <t>0.3 diff</t>
  </si>
  <si>
    <t xml:space="preserve">Level 3 </t>
  </si>
  <si>
    <t>N95 mask</t>
  </si>
  <si>
    <t>Costco</t>
  </si>
  <si>
    <t>Home Depot</t>
  </si>
  <si>
    <t>Old Navy</t>
  </si>
  <si>
    <t xml:space="preserve">Disposable </t>
  </si>
  <si>
    <t>Home Depot-D2</t>
  </si>
  <si>
    <t>BSH 180</t>
  </si>
  <si>
    <t>BSH 300</t>
  </si>
  <si>
    <t>Tshirt</t>
  </si>
  <si>
    <t>Filti</t>
  </si>
  <si>
    <t>AF1500</t>
  </si>
  <si>
    <t>AF2200</t>
  </si>
  <si>
    <t>ACF</t>
  </si>
  <si>
    <t>Average</t>
  </si>
  <si>
    <t>Disposable (HL)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</si>
</sst>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5" formatCode="0.0"/>
  </numFmts>
  <fonts count="5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rgb="FF000000"/>
      <name val="Arial"/>
      <family val="2"/>
    </font>
    <font>
      <sz val="12"/>
      <color theme="1"/>
      <name val="Calibri"/>
      <family val="2"/>
      <scheme val="minor"/>
    </font>
    <font>
      <sz val="12"/>
      <color rgb="FF000000"/>
      <name val="Calibri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medium">
        <color rgb="FFCCCCCC"/>
      </bottom>
      <diagonal/>
    </border>
  </borders>
  <cellStyleXfs count="1">
    <xf numFmtId="0" fontId="0" fillId="0" borderId="0"/>
  </cellStyleXfs>
  <cellXfs count="6">
    <xf numFmtId="0" fontId="0" fillId="0" borderId="0" xfId="0"/>
    <xf numFmtId="165" fontId="0" fillId="0" borderId="0" xfId="0" applyNumberFormat="1"/>
    <xf numFmtId="165" fontId="2" fillId="0" borderId="1" xfId="0" applyNumberFormat="1" applyFont="1" applyBorder="1" applyAlignment="1">
      <alignment horizontal="right" wrapText="1"/>
    </xf>
    <xf numFmtId="165" fontId="3" fillId="0" borderId="0" xfId="0" applyNumberFormat="1" applyFont="1"/>
    <xf numFmtId="165" fontId="1" fillId="0" borderId="0" xfId="0" applyNumberFormat="1" applyFont="1"/>
    <xf numFmtId="165" fontId="4" fillId="0" borderId="1" xfId="0" applyNumberFormat="1" applyFont="1" applyBorder="1" applyAlignment="1">
      <alignment horizontal="right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6A88EB-5F9C-4375-B81B-55D563E5F5B8}">
  <dimension ref="A1:G18"/>
  <sheetViews>
    <sheetView tabSelected="1" workbookViewId="0">
      <selection activeCell="B2" sqref="B2:G18"/>
    </sheetView>
  </sheetViews>
  <sheetFormatPr defaultRowHeight="15" x14ac:dyDescent="0.25"/>
  <cols>
    <col min="1" max="1" width="19.85546875" customWidth="1"/>
    <col min="2" max="2" width="12.42578125" bestFit="1" customWidth="1"/>
    <col min="3" max="3" width="12" bestFit="1" customWidth="1"/>
    <col min="4" max="4" width="8.140625" bestFit="1" customWidth="1"/>
    <col min="5" max="6" width="10.5703125" bestFit="1" customWidth="1"/>
  </cols>
  <sheetData>
    <row r="1" spans="1:7" ht="15.75" thickBot="1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</row>
    <row r="2" spans="1:7" ht="16.5" thickBot="1" x14ac:dyDescent="0.3">
      <c r="A2" t="s">
        <v>22</v>
      </c>
      <c r="B2" s="1">
        <v>88.78</v>
      </c>
      <c r="C2" s="2">
        <v>76.355000000000004</v>
      </c>
      <c r="D2" s="1">
        <f t="shared" ref="D2:D16" si="0">B2-C2</f>
        <v>12.424999999999997</v>
      </c>
      <c r="E2" s="1">
        <v>94.825000000000003</v>
      </c>
      <c r="F2" s="3">
        <v>88.5</v>
      </c>
      <c r="G2" s="1">
        <f t="shared" ref="G2:G16" si="1">E2-F2</f>
        <v>6.3250000000000028</v>
      </c>
    </row>
    <row r="3" spans="1:7" ht="16.5" thickBot="1" x14ac:dyDescent="0.3">
      <c r="A3" t="s">
        <v>7</v>
      </c>
      <c r="B3" s="1">
        <v>99.078000000000003</v>
      </c>
      <c r="C3" s="2">
        <v>95.353999999999999</v>
      </c>
      <c r="D3" s="1">
        <f t="shared" si="0"/>
        <v>3.7240000000000038</v>
      </c>
      <c r="E3" s="1">
        <v>99.86</v>
      </c>
      <c r="F3" s="3">
        <v>99.429000000000002</v>
      </c>
      <c r="G3" s="1">
        <f t="shared" si="1"/>
        <v>0.43099999999999739</v>
      </c>
    </row>
    <row r="4" spans="1:7" ht="16.5" thickBot="1" x14ac:dyDescent="0.3">
      <c r="A4" t="s">
        <v>8</v>
      </c>
      <c r="B4" s="1">
        <v>99.033000000000001</v>
      </c>
      <c r="C4" s="2">
        <v>97.933997320000003</v>
      </c>
      <c r="D4" s="1">
        <f t="shared" si="0"/>
        <v>1.0990026799999981</v>
      </c>
      <c r="E4" s="1">
        <v>99.83</v>
      </c>
      <c r="F4" s="3">
        <v>99.62647699</v>
      </c>
      <c r="G4" s="1">
        <f t="shared" si="1"/>
        <v>0.20352300999999784</v>
      </c>
    </row>
    <row r="5" spans="1:7" ht="15.75" x14ac:dyDescent="0.25">
      <c r="A5" t="s">
        <v>9</v>
      </c>
      <c r="B5" s="1">
        <v>23.814</v>
      </c>
      <c r="C5" s="1">
        <v>16.706974785</v>
      </c>
      <c r="D5" s="1">
        <f t="shared" si="0"/>
        <v>7.1070252150000002</v>
      </c>
      <c r="E5" s="1">
        <v>33.802</v>
      </c>
      <c r="F5" s="3">
        <v>26.628</v>
      </c>
      <c r="G5" s="1">
        <f t="shared" si="1"/>
        <v>7.1739999999999995</v>
      </c>
    </row>
    <row r="6" spans="1:7" ht="15.75" x14ac:dyDescent="0.25">
      <c r="A6" t="s">
        <v>10</v>
      </c>
      <c r="B6" s="1">
        <v>24.111000000000001</v>
      </c>
      <c r="C6" s="1">
        <v>28.869</v>
      </c>
      <c r="D6" s="1">
        <f t="shared" si="0"/>
        <v>-4.7579999999999991</v>
      </c>
      <c r="E6" s="1">
        <v>33.746000000000002</v>
      </c>
      <c r="F6" s="3">
        <v>40.738999999999997</v>
      </c>
      <c r="G6" s="1">
        <f t="shared" si="1"/>
        <v>-6.992999999999995</v>
      </c>
    </row>
    <row r="7" spans="1:7" ht="15.75" x14ac:dyDescent="0.25">
      <c r="A7" t="s">
        <v>11</v>
      </c>
      <c r="B7" s="1">
        <v>19.765000000000001</v>
      </c>
      <c r="C7" s="1">
        <v>17.742999999999999</v>
      </c>
      <c r="D7" s="1">
        <f t="shared" si="0"/>
        <v>2.022000000000002</v>
      </c>
      <c r="E7" s="1">
        <v>26.911999999999999</v>
      </c>
      <c r="F7" s="3">
        <v>35.090000000000003</v>
      </c>
      <c r="G7" s="1">
        <f t="shared" si="1"/>
        <v>-8.1780000000000044</v>
      </c>
    </row>
    <row r="8" spans="1:7" x14ac:dyDescent="0.25">
      <c r="A8" t="s">
        <v>12</v>
      </c>
      <c r="B8" s="1">
        <v>54.125999999999998</v>
      </c>
      <c r="C8" s="1">
        <v>39.116999999999997</v>
      </c>
      <c r="D8" s="1">
        <f t="shared" si="0"/>
        <v>15.009</v>
      </c>
      <c r="E8" s="1">
        <v>65.016000000000005</v>
      </c>
      <c r="F8" s="4">
        <v>52.13</v>
      </c>
      <c r="G8" s="1">
        <f t="shared" si="1"/>
        <v>12.886000000000003</v>
      </c>
    </row>
    <row r="9" spans="1:7" ht="15.75" thickBot="1" x14ac:dyDescent="0.3">
      <c r="A9" t="s">
        <v>13</v>
      </c>
      <c r="B9" s="1">
        <v>29.413</v>
      </c>
      <c r="C9" s="1">
        <v>26.390999999999998</v>
      </c>
      <c r="D9" s="1">
        <f t="shared" si="0"/>
        <v>3.022000000000002</v>
      </c>
      <c r="E9" s="1">
        <v>38.685000000000002</v>
      </c>
      <c r="F9" s="4">
        <v>36.725999999999999</v>
      </c>
      <c r="G9" s="1">
        <f t="shared" si="1"/>
        <v>1.9590000000000032</v>
      </c>
    </row>
    <row r="10" spans="1:7" ht="16.5" thickBot="1" x14ac:dyDescent="0.3">
      <c r="A10" t="s">
        <v>14</v>
      </c>
      <c r="B10" s="2">
        <v>4.6238593750000003</v>
      </c>
      <c r="C10" s="1">
        <v>8.5139999999999993</v>
      </c>
      <c r="D10" s="1">
        <f t="shared" si="0"/>
        <v>-3.890140624999999</v>
      </c>
      <c r="E10" s="2">
        <v>7.2539893869999998</v>
      </c>
      <c r="F10" s="3">
        <v>14.387</v>
      </c>
      <c r="G10" s="1">
        <f t="shared" si="1"/>
        <v>-7.1330106130000006</v>
      </c>
    </row>
    <row r="11" spans="1:7" ht="16.5" thickBot="1" x14ac:dyDescent="0.3">
      <c r="A11" t="s">
        <v>15</v>
      </c>
      <c r="B11" s="5">
        <v>12.988725690000001</v>
      </c>
      <c r="C11" s="1">
        <v>22.228999999999999</v>
      </c>
      <c r="D11" s="1">
        <f t="shared" si="0"/>
        <v>-9.2402743099999984</v>
      </c>
      <c r="E11" s="5">
        <v>19.264703010000002</v>
      </c>
      <c r="F11" s="3">
        <v>30.63</v>
      </c>
      <c r="G11" s="1">
        <f t="shared" si="1"/>
        <v>-11.365296989999997</v>
      </c>
    </row>
    <row r="12" spans="1:7" ht="16.5" thickBot="1" x14ac:dyDescent="0.3">
      <c r="A12" t="s">
        <v>16</v>
      </c>
      <c r="B12" s="2">
        <v>8.7829999999999995</v>
      </c>
      <c r="C12" s="1">
        <v>10.433</v>
      </c>
      <c r="D12" s="1">
        <f t="shared" si="0"/>
        <v>-1.6500000000000004</v>
      </c>
      <c r="E12" s="2">
        <v>11.117000000000001</v>
      </c>
      <c r="F12" s="3">
        <v>17.352</v>
      </c>
      <c r="G12" s="1">
        <f t="shared" si="1"/>
        <v>-6.2349999999999994</v>
      </c>
    </row>
    <row r="13" spans="1:7" ht="16.5" thickBot="1" x14ac:dyDescent="0.3">
      <c r="A13" t="s">
        <v>17</v>
      </c>
      <c r="B13" s="2">
        <v>66.295250769999996</v>
      </c>
      <c r="C13" s="1">
        <v>64.61</v>
      </c>
      <c r="D13" s="1">
        <f t="shared" si="0"/>
        <v>1.6852507699999961</v>
      </c>
      <c r="E13" s="2">
        <v>73.933407979999998</v>
      </c>
      <c r="F13" s="3">
        <v>70.2</v>
      </c>
      <c r="G13" s="1">
        <f t="shared" si="1"/>
        <v>3.7334079799999955</v>
      </c>
    </row>
    <row r="14" spans="1:7" ht="16.5" thickBot="1" x14ac:dyDescent="0.3">
      <c r="A14" t="s">
        <v>18</v>
      </c>
      <c r="B14" s="2">
        <v>81.435002949999998</v>
      </c>
      <c r="C14" s="1">
        <v>64.147999999999996</v>
      </c>
      <c r="D14" s="1">
        <f t="shared" si="0"/>
        <v>17.287002950000002</v>
      </c>
      <c r="E14" s="2">
        <v>86.814393600000002</v>
      </c>
      <c r="F14" s="3">
        <v>73.212000000000003</v>
      </c>
      <c r="G14" s="1">
        <f t="shared" si="1"/>
        <v>13.602393599999999</v>
      </c>
    </row>
    <row r="15" spans="1:7" ht="16.5" thickBot="1" x14ac:dyDescent="0.3">
      <c r="A15" t="s">
        <v>19</v>
      </c>
      <c r="B15" s="2">
        <v>86.866549180000007</v>
      </c>
      <c r="C15" s="1">
        <v>75.674000000000007</v>
      </c>
      <c r="D15" s="1">
        <f t="shared" si="0"/>
        <v>11.19254918</v>
      </c>
      <c r="E15" s="2">
        <v>91.627524289999997</v>
      </c>
      <c r="F15" s="3">
        <v>83.453000000000003</v>
      </c>
      <c r="G15" s="1">
        <f t="shared" si="1"/>
        <v>8.1745242899999937</v>
      </c>
    </row>
    <row r="16" spans="1:7" ht="15.75" thickBot="1" x14ac:dyDescent="0.3">
      <c r="A16" t="s">
        <v>20</v>
      </c>
      <c r="B16" s="1">
        <v>60.626505180000002</v>
      </c>
      <c r="C16" s="1">
        <v>49.375999999999998</v>
      </c>
      <c r="D16" s="1">
        <f t="shared" si="0"/>
        <v>11.250505180000005</v>
      </c>
      <c r="E16" s="2">
        <v>70.953178660000006</v>
      </c>
      <c r="F16" s="1">
        <v>59.151000000000003</v>
      </c>
      <c r="G16" s="1">
        <f t="shared" si="1"/>
        <v>11.802178660000003</v>
      </c>
    </row>
    <row r="17" spans="1:7" x14ac:dyDescent="0.25">
      <c r="A17" t="s">
        <v>21</v>
      </c>
      <c r="B17" s="1"/>
      <c r="C17" s="1"/>
      <c r="D17" s="1">
        <f>AVERAGE(D2:D16)</f>
        <v>4.418994736000001</v>
      </c>
      <c r="E17" s="1"/>
      <c r="F17" s="1"/>
      <c r="G17" s="1">
        <f>AVERAGE(G2:G16)</f>
        <v>1.7591146624666665</v>
      </c>
    </row>
    <row r="18" spans="1:7" x14ac:dyDescent="0.25">
      <c r="B18" s="1"/>
      <c r="C18" s="1"/>
      <c r="D18" s="1">
        <f>AVERAGE(D2:D5,D7:D9,D13:D16)</f>
        <v>7.8021214522727282</v>
      </c>
      <c r="E18" s="1"/>
      <c r="F18" s="1"/>
      <c r="G18" s="1">
        <f>AVERAGE(G2,G2:G4,G5,G8,G9,G14,G13,G15,G16)</f>
        <v>6.6014570490909099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Quemerais Group</dc:creator>
  <cp:lastModifiedBy>Emilt Quecke</cp:lastModifiedBy>
  <dcterms:created xsi:type="dcterms:W3CDTF">2021-08-17T23:29:32Z</dcterms:created>
  <dcterms:modified xsi:type="dcterms:W3CDTF">2021-09-09T21:13:38Z</dcterms:modified>
</cp:coreProperties>
</file>