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+PhD\_Reports\_Dissertation\_Data Sets\Chapter 2\"/>
    </mc:Choice>
  </mc:AlternateContent>
  <xr:revisionPtr revIDLastSave="0" documentId="13_ncr:1_{97BB4B79-7B45-4725-85B3-208352620F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 = 0.999" sheetId="1" r:id="rId1"/>
    <sheet name="S = 1.009" sheetId="6" r:id="rId2"/>
    <sheet name="S = 1.019" sheetId="3" r:id="rId3"/>
    <sheet name="S = 1.029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8" i="5" l="1"/>
  <c r="E32" i="5"/>
  <c r="E16" i="5"/>
  <c r="E64" i="3"/>
  <c r="E48" i="3"/>
  <c r="E32" i="3"/>
  <c r="E16" i="3"/>
  <c r="E80" i="6"/>
  <c r="E64" i="6"/>
  <c r="E48" i="6"/>
  <c r="E32" i="6"/>
  <c r="E16" i="6"/>
  <c r="E80" i="1"/>
  <c r="E64" i="1"/>
  <c r="E48" i="1"/>
  <c r="E32" i="1"/>
  <c r="E16" i="1"/>
  <c r="E47" i="5"/>
  <c r="D45" i="5"/>
  <c r="C47" i="5" s="1"/>
  <c r="D47" i="5" s="1"/>
  <c r="E31" i="5"/>
  <c r="D29" i="5"/>
  <c r="C31" i="5" s="1"/>
  <c r="D31" i="5" s="1"/>
  <c r="E15" i="5"/>
  <c r="D13" i="5"/>
  <c r="C15" i="5" s="1"/>
  <c r="D15" i="5" s="1"/>
  <c r="E63" i="3"/>
  <c r="D61" i="3"/>
  <c r="C63" i="3" s="1"/>
  <c r="D63" i="3" s="1"/>
  <c r="E47" i="3"/>
  <c r="D45" i="3"/>
  <c r="C47" i="3" s="1"/>
  <c r="D47" i="3" s="1"/>
  <c r="E31" i="3"/>
  <c r="D29" i="3"/>
  <c r="C31" i="3" s="1"/>
  <c r="D31" i="3" s="1"/>
  <c r="E15" i="3"/>
  <c r="D13" i="3"/>
  <c r="C15" i="3" s="1"/>
  <c r="D15" i="3" s="1"/>
  <c r="E79" i="6"/>
  <c r="D77" i="6"/>
  <c r="C79" i="6" s="1"/>
  <c r="D79" i="6" s="1"/>
  <c r="E63" i="6"/>
  <c r="D61" i="6"/>
  <c r="C63" i="6" s="1"/>
  <c r="D63" i="6" s="1"/>
  <c r="E47" i="6"/>
  <c r="D45" i="6"/>
  <c r="C47" i="6" s="1"/>
  <c r="D47" i="6" s="1"/>
  <c r="E31" i="6"/>
  <c r="D29" i="6"/>
  <c r="C31" i="6" s="1"/>
  <c r="D31" i="6" s="1"/>
  <c r="E15" i="6"/>
  <c r="D13" i="6"/>
  <c r="C15" i="6" s="1"/>
  <c r="D15" i="6" s="1"/>
  <c r="E79" i="1"/>
  <c r="D77" i="1"/>
  <c r="E63" i="1"/>
  <c r="D61" i="1"/>
  <c r="E47" i="1"/>
  <c r="D45" i="1"/>
  <c r="E31" i="1"/>
  <c r="D29" i="1"/>
  <c r="C31" i="1" s="1"/>
  <c r="E15" i="1"/>
  <c r="D13" i="1"/>
  <c r="D31" i="1" l="1"/>
  <c r="C79" i="1"/>
  <c r="D79" i="1" s="1"/>
  <c r="C63" i="1"/>
  <c r="D63" i="1" s="1"/>
  <c r="C47" i="1"/>
  <c r="D47" i="1" s="1"/>
  <c r="C15" i="1"/>
  <c r="D15" i="1" s="1"/>
</calcChain>
</file>

<file path=xl/sharedStrings.xml><?xml version="1.0" encoding="utf-8"?>
<sst xmlns="http://schemas.openxmlformats.org/spreadsheetml/2006/main" count="323" uniqueCount="56">
  <si>
    <t>Laser Expts for 45 μJ</t>
  </si>
  <si>
    <t>Trial #</t>
  </si>
  <si>
    <t>Energy supplied (μJ)</t>
  </si>
  <si>
    <t>Crystal Count</t>
  </si>
  <si>
    <t>Mean</t>
  </si>
  <si>
    <t>Laser Expts for 60 μJ</t>
  </si>
  <si>
    <t>Laser Expts for 75 μJ</t>
  </si>
  <si>
    <t>Laser Expts for 90 μJ</t>
  </si>
  <si>
    <t>Laser Expts for 105 μJ</t>
  </si>
  <si>
    <t>Std Err</t>
  </si>
  <si>
    <t>Remarks</t>
  </si>
  <si>
    <t>-</t>
  </si>
  <si>
    <t>1 cubic</t>
  </si>
  <si>
    <t>3 cubic
1 planar</t>
  </si>
  <si>
    <t>3 cubic</t>
  </si>
  <si>
    <t>2 cubic</t>
  </si>
  <si>
    <t>1 cubic
4 unknown</t>
  </si>
  <si>
    <t>1 cubic
1 unknown</t>
  </si>
  <si>
    <t>3 cubic
2 unknown</t>
  </si>
  <si>
    <t>2 cubic
1 needle</t>
  </si>
  <si>
    <t>17 cubic</t>
  </si>
  <si>
    <t>4 cubic</t>
  </si>
  <si>
    <t>1 planar</t>
  </si>
  <si>
    <t>4 cubic
1 needle</t>
  </si>
  <si>
    <t>27 cubic
3 planar</t>
  </si>
  <si>
    <t>2 cubic
1 planar</t>
  </si>
  <si>
    <t>15 cubic
1 needle
1 planar</t>
  </si>
  <si>
    <t>13 cubic
2 needle
1 planar</t>
  </si>
  <si>
    <t>57 cubic
3 planar</t>
  </si>
  <si>
    <t>5 cubic</t>
  </si>
  <si>
    <t>2 cubic
1 unknown</t>
  </si>
  <si>
    <t>9 cubic</t>
  </si>
  <si>
    <t>6 cubic
3 unknown</t>
  </si>
  <si>
    <t>5 cubic
3 planar</t>
  </si>
  <si>
    <t>1 needle</t>
  </si>
  <si>
    <t>5 cubic
1 needle</t>
  </si>
  <si>
    <t>15 cubic</t>
  </si>
  <si>
    <t>110 cubic
2 needle
3 planar</t>
  </si>
  <si>
    <t>7 cubic
1 planar</t>
  </si>
  <si>
    <t>13 cubic
1 needle
2 planar</t>
  </si>
  <si>
    <t>57 cubic
2 needle
3 planar</t>
  </si>
  <si>
    <t>4 cubic
1 planar</t>
  </si>
  <si>
    <t>87 cubic
5 planar</t>
  </si>
  <si>
    <t>4 cubic
1 unknown</t>
  </si>
  <si>
    <t>7 cubic
2 unknown</t>
  </si>
  <si>
    <t>6 cubic
1 planar</t>
  </si>
  <si>
    <t>6 cubic</t>
  </si>
  <si>
    <t>26 cubic
1 planar</t>
  </si>
  <si>
    <t>15 cubic
1 planar</t>
  </si>
  <si>
    <t>106 cubic
1 needle
1 planar</t>
  </si>
  <si>
    <t>18 cubic
2 planar</t>
  </si>
  <si>
    <t>5 cubic
1 planar</t>
  </si>
  <si>
    <t>8 cubic
2 planar</t>
  </si>
  <si>
    <t>77 cubic
3 planar</t>
  </si>
  <si>
    <t>(probability)</t>
  </si>
  <si>
    <t>yes/no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</si>
</sst>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80"/>
  <sheetViews>
    <sheetView tabSelected="1" topLeftCell="A64" workbookViewId="0">
      <selection activeCell="E92" sqref="E92"/>
    </sheetView>
  </sheetViews>
  <sheetFormatPr defaultColWidth="8.85546875" defaultRowHeight="15"/>
  <cols>
    <col min="1" max="1" width="19.7109375" style="1" bestFit="1" customWidth="1"/>
    <col min="2" max="2" width="28" style="1" bestFit="1" customWidth="1"/>
    <col min="3" max="3" width="7.140625" style="1" bestFit="1" customWidth="1"/>
    <col min="4" max="4" width="14.7109375" style="1" bestFit="1" customWidth="1"/>
    <col min="5" max="5" width="12.28515625" style="1" bestFit="1" customWidth="1"/>
    <col min="6" max="6" width="7.42578125" style="1" bestFit="1" customWidth="1"/>
    <col min="7" max="7" width="8.28515625" style="1" bestFit="1" customWidth="1"/>
    <col min="8" max="16384" width="8.85546875" style="1"/>
  </cols>
  <sheetData>
    <row r="2" spans="1:7">
      <c r="A2" s="8" t="s">
        <v>0</v>
      </c>
    </row>
    <row r="3" spans="1:7">
      <c r="A3" s="2" t="s">
        <v>1</v>
      </c>
      <c r="B3" s="2" t="s">
        <v>2</v>
      </c>
      <c r="C3" s="2" t="s">
        <v>55</v>
      </c>
      <c r="E3" s="2" t="s">
        <v>3</v>
      </c>
      <c r="G3" s="2" t="s">
        <v>10</v>
      </c>
    </row>
    <row r="4" spans="1:7">
      <c r="A4" s="1">
        <v>1</v>
      </c>
      <c r="B4" s="13">
        <v>45</v>
      </c>
      <c r="C4" s="1">
        <v>0</v>
      </c>
      <c r="E4" s="1">
        <v>0</v>
      </c>
      <c r="G4" s="10" t="s">
        <v>11</v>
      </c>
    </row>
    <row r="5" spans="1:7">
      <c r="A5" s="1">
        <v>2</v>
      </c>
      <c r="B5" s="13"/>
      <c r="C5" s="1">
        <v>0</v>
      </c>
      <c r="E5" s="1">
        <v>0</v>
      </c>
      <c r="G5" s="10" t="s">
        <v>11</v>
      </c>
    </row>
    <row r="6" spans="1:7">
      <c r="A6" s="1">
        <v>3</v>
      </c>
      <c r="B6" s="13"/>
      <c r="C6" s="1">
        <v>0</v>
      </c>
      <c r="E6" s="1">
        <v>0</v>
      </c>
      <c r="G6" s="10" t="s">
        <v>11</v>
      </c>
    </row>
    <row r="7" spans="1:7">
      <c r="A7" s="1">
        <v>4</v>
      </c>
      <c r="B7" s="13"/>
      <c r="C7" s="1">
        <v>0</v>
      </c>
      <c r="E7" s="1">
        <v>0</v>
      </c>
      <c r="G7" s="10" t="s">
        <v>11</v>
      </c>
    </row>
    <row r="8" spans="1:7">
      <c r="A8" s="1">
        <v>5</v>
      </c>
      <c r="B8" s="13"/>
      <c r="C8" s="1">
        <v>0</v>
      </c>
      <c r="E8" s="1">
        <v>0</v>
      </c>
      <c r="G8" s="10" t="s">
        <v>11</v>
      </c>
    </row>
    <row r="9" spans="1:7">
      <c r="A9" s="1">
        <v>6</v>
      </c>
      <c r="B9" s="13"/>
      <c r="C9" s="1">
        <v>0</v>
      </c>
      <c r="E9" s="1">
        <v>0</v>
      </c>
      <c r="G9" s="10" t="s">
        <v>11</v>
      </c>
    </row>
    <row r="10" spans="1:7">
      <c r="A10" s="1">
        <v>7</v>
      </c>
      <c r="B10" s="13"/>
      <c r="C10" s="1">
        <v>0</v>
      </c>
      <c r="E10" s="1">
        <v>0</v>
      </c>
      <c r="G10" s="10" t="s">
        <v>11</v>
      </c>
    </row>
    <row r="11" spans="1:7">
      <c r="A11" s="1">
        <v>8</v>
      </c>
      <c r="B11" s="13"/>
      <c r="C11" s="1">
        <v>0</v>
      </c>
      <c r="E11" s="1">
        <v>0</v>
      </c>
      <c r="G11" s="10" t="s">
        <v>11</v>
      </c>
    </row>
    <row r="12" spans="1:7">
      <c r="A12" s="1">
        <v>9</v>
      </c>
      <c r="B12" s="13"/>
      <c r="C12" s="1">
        <v>0</v>
      </c>
      <c r="E12" s="1">
        <v>0</v>
      </c>
      <c r="G12" s="10" t="s">
        <v>11</v>
      </c>
    </row>
    <row r="13" spans="1:7">
      <c r="A13" s="1">
        <v>10</v>
      </c>
      <c r="B13" s="13"/>
      <c r="C13" s="1">
        <v>0</v>
      </c>
      <c r="D13" s="1">
        <f>COUNT(C4:C13)</f>
        <v>10</v>
      </c>
      <c r="E13" s="1">
        <v>0</v>
      </c>
      <c r="G13" s="10" t="s">
        <v>11</v>
      </c>
    </row>
    <row r="15" spans="1:7">
      <c r="C15" s="2">
        <f>SUM(C4:C13)/D13</f>
        <v>0</v>
      </c>
      <c r="D15" s="2">
        <f>C15*100</f>
        <v>0</v>
      </c>
      <c r="E15" s="1">
        <f>AVERAGE(E4:E13)</f>
        <v>0</v>
      </c>
      <c r="F15" s="2" t="s">
        <v>4</v>
      </c>
    </row>
    <row r="16" spans="1:7">
      <c r="D16" s="1" t="s">
        <v>54</v>
      </c>
      <c r="E16" s="1">
        <f>STDEV(E4:E13) / SQRT(COUNT(E4:E13))</f>
        <v>0</v>
      </c>
      <c r="F16" s="2" t="s">
        <v>9</v>
      </c>
    </row>
    <row r="18" spans="1:7">
      <c r="A18" s="8" t="s">
        <v>5</v>
      </c>
    </row>
    <row r="19" spans="1:7">
      <c r="A19" s="2" t="s">
        <v>1</v>
      </c>
      <c r="B19" s="2" t="s">
        <v>2</v>
      </c>
      <c r="C19" s="2" t="s">
        <v>55</v>
      </c>
      <c r="E19" s="2" t="s">
        <v>3</v>
      </c>
      <c r="G19" s="2" t="s">
        <v>10</v>
      </c>
    </row>
    <row r="20" spans="1:7">
      <c r="A20" s="1">
        <v>1</v>
      </c>
      <c r="B20" s="13">
        <v>60</v>
      </c>
      <c r="C20" s="1">
        <v>0</v>
      </c>
      <c r="E20" s="1">
        <v>0</v>
      </c>
      <c r="G20" s="10" t="s">
        <v>11</v>
      </c>
    </row>
    <row r="21" spans="1:7">
      <c r="A21" s="1">
        <v>2</v>
      </c>
      <c r="B21" s="13"/>
      <c r="C21" s="1">
        <v>0</v>
      </c>
      <c r="E21" s="1">
        <v>0</v>
      </c>
      <c r="G21" s="10" t="s">
        <v>11</v>
      </c>
    </row>
    <row r="22" spans="1:7">
      <c r="A22" s="1">
        <v>3</v>
      </c>
      <c r="B22" s="13"/>
      <c r="C22" s="1">
        <v>0</v>
      </c>
      <c r="E22" s="1">
        <v>0</v>
      </c>
      <c r="G22" s="10" t="s">
        <v>11</v>
      </c>
    </row>
    <row r="23" spans="1:7">
      <c r="A23" s="1">
        <v>4</v>
      </c>
      <c r="B23" s="13"/>
      <c r="C23" s="1">
        <v>0</v>
      </c>
      <c r="E23" s="1">
        <v>0</v>
      </c>
      <c r="G23" s="10" t="s">
        <v>11</v>
      </c>
    </row>
    <row r="24" spans="1:7">
      <c r="A24" s="1">
        <v>5</v>
      </c>
      <c r="B24" s="13"/>
      <c r="C24" s="1">
        <v>0</v>
      </c>
      <c r="E24" s="1">
        <v>0</v>
      </c>
      <c r="G24" s="10" t="s">
        <v>11</v>
      </c>
    </row>
    <row r="25" spans="1:7">
      <c r="A25" s="1">
        <v>6</v>
      </c>
      <c r="B25" s="13"/>
      <c r="C25" s="1">
        <v>0</v>
      </c>
      <c r="E25" s="1">
        <v>0</v>
      </c>
      <c r="G25" s="10" t="s">
        <v>11</v>
      </c>
    </row>
    <row r="26" spans="1:7">
      <c r="A26" s="1">
        <v>7</v>
      </c>
      <c r="B26" s="13"/>
      <c r="C26" s="1">
        <v>0</v>
      </c>
      <c r="E26" s="1">
        <v>0</v>
      </c>
      <c r="G26" s="10" t="s">
        <v>11</v>
      </c>
    </row>
    <row r="27" spans="1:7">
      <c r="A27" s="1">
        <v>8</v>
      </c>
      <c r="B27" s="13"/>
      <c r="C27" s="1">
        <v>0</v>
      </c>
      <c r="E27" s="1">
        <v>0</v>
      </c>
      <c r="G27" s="10" t="s">
        <v>11</v>
      </c>
    </row>
    <row r="28" spans="1:7">
      <c r="A28" s="1">
        <v>9</v>
      </c>
      <c r="B28" s="13"/>
      <c r="C28" s="1">
        <v>0</v>
      </c>
      <c r="E28" s="1">
        <v>0</v>
      </c>
      <c r="G28" s="10" t="s">
        <v>11</v>
      </c>
    </row>
    <row r="29" spans="1:7">
      <c r="A29" s="1">
        <v>10</v>
      </c>
      <c r="B29" s="13"/>
      <c r="C29" s="1">
        <v>0</v>
      </c>
      <c r="D29" s="1">
        <f>COUNT(C20:C29)</f>
        <v>10</v>
      </c>
      <c r="E29" s="1">
        <v>0</v>
      </c>
      <c r="G29" s="10" t="s">
        <v>11</v>
      </c>
    </row>
    <row r="31" spans="1:7">
      <c r="C31" s="2">
        <f>SUM(C20:C29)/D29</f>
        <v>0</v>
      </c>
      <c r="D31" s="2">
        <f>C31*100</f>
        <v>0</v>
      </c>
      <c r="E31" s="1">
        <f>AVERAGE(E20:E29)</f>
        <v>0</v>
      </c>
      <c r="F31" s="2" t="s">
        <v>4</v>
      </c>
    </row>
    <row r="32" spans="1:7">
      <c r="D32" s="9" t="s">
        <v>54</v>
      </c>
      <c r="E32" s="1">
        <f>STDEV(E20:E29) / SQRT(COUNT(E20:E29))</f>
        <v>0</v>
      </c>
      <c r="F32" s="2" t="s">
        <v>9</v>
      </c>
    </row>
    <row r="34" spans="1:7">
      <c r="A34" s="8" t="s">
        <v>6</v>
      </c>
    </row>
    <row r="35" spans="1:7">
      <c r="A35" s="2" t="s">
        <v>1</v>
      </c>
      <c r="B35" s="2" t="s">
        <v>2</v>
      </c>
      <c r="C35" s="2" t="s">
        <v>55</v>
      </c>
      <c r="E35" s="2" t="s">
        <v>3</v>
      </c>
      <c r="G35" s="2" t="s">
        <v>10</v>
      </c>
    </row>
    <row r="36" spans="1:7">
      <c r="A36" s="1">
        <v>1</v>
      </c>
      <c r="B36" s="13">
        <v>75</v>
      </c>
      <c r="C36" s="1">
        <v>0</v>
      </c>
      <c r="E36" s="1">
        <v>0</v>
      </c>
      <c r="G36" s="10" t="s">
        <v>11</v>
      </c>
    </row>
    <row r="37" spans="1:7">
      <c r="A37" s="1">
        <v>2</v>
      </c>
      <c r="B37" s="13"/>
      <c r="C37" s="1">
        <v>0</v>
      </c>
      <c r="E37" s="1">
        <v>0</v>
      </c>
      <c r="G37" s="10" t="s">
        <v>11</v>
      </c>
    </row>
    <row r="38" spans="1:7">
      <c r="A38" s="1">
        <v>3</v>
      </c>
      <c r="B38" s="13"/>
      <c r="C38" s="1">
        <v>0</v>
      </c>
      <c r="E38" s="1">
        <v>0</v>
      </c>
      <c r="G38" s="10" t="s">
        <v>11</v>
      </c>
    </row>
    <row r="39" spans="1:7">
      <c r="A39" s="1">
        <v>4</v>
      </c>
      <c r="B39" s="13"/>
      <c r="C39" s="1">
        <v>0</v>
      </c>
      <c r="E39" s="1">
        <v>0</v>
      </c>
      <c r="G39" s="10" t="s">
        <v>11</v>
      </c>
    </row>
    <row r="40" spans="1:7">
      <c r="A40" s="1">
        <v>5</v>
      </c>
      <c r="B40" s="13"/>
      <c r="C40" s="1">
        <v>0</v>
      </c>
      <c r="E40" s="1">
        <v>0</v>
      </c>
      <c r="G40" s="10" t="s">
        <v>11</v>
      </c>
    </row>
    <row r="41" spans="1:7">
      <c r="A41" s="1">
        <v>6</v>
      </c>
      <c r="B41" s="13"/>
      <c r="C41" s="1">
        <v>0</v>
      </c>
      <c r="E41" s="1">
        <v>0</v>
      </c>
      <c r="G41" s="10" t="s">
        <v>11</v>
      </c>
    </row>
    <row r="42" spans="1:7">
      <c r="A42" s="1">
        <v>7</v>
      </c>
      <c r="B42" s="13"/>
      <c r="C42" s="1">
        <v>0</v>
      </c>
      <c r="E42" s="1">
        <v>0</v>
      </c>
      <c r="G42" s="10" t="s">
        <v>11</v>
      </c>
    </row>
    <row r="43" spans="1:7">
      <c r="A43" s="1">
        <v>8</v>
      </c>
      <c r="B43" s="13"/>
      <c r="C43" s="1">
        <v>0</v>
      </c>
      <c r="E43" s="1">
        <v>0</v>
      </c>
      <c r="G43" s="10" t="s">
        <v>11</v>
      </c>
    </row>
    <row r="44" spans="1:7">
      <c r="A44" s="1">
        <v>9</v>
      </c>
      <c r="B44" s="13"/>
      <c r="C44" s="1">
        <v>0</v>
      </c>
      <c r="E44" s="1">
        <v>0</v>
      </c>
      <c r="G44" s="10" t="s">
        <v>11</v>
      </c>
    </row>
    <row r="45" spans="1:7">
      <c r="A45" s="1">
        <v>10</v>
      </c>
      <c r="B45" s="13"/>
      <c r="C45" s="1">
        <v>0</v>
      </c>
      <c r="D45" s="1">
        <f>COUNT(C36:C45)</f>
        <v>10</v>
      </c>
      <c r="E45" s="1">
        <v>0</v>
      </c>
      <c r="G45" s="10" t="s">
        <v>11</v>
      </c>
    </row>
    <row r="47" spans="1:7">
      <c r="C47" s="2">
        <f>SUM(C36:C45)/D45</f>
        <v>0</v>
      </c>
      <c r="D47" s="2">
        <f>C47*100</f>
        <v>0</v>
      </c>
      <c r="E47" s="1">
        <f>AVERAGE(E36:E45)</f>
        <v>0</v>
      </c>
      <c r="F47" s="2" t="s">
        <v>4</v>
      </c>
    </row>
    <row r="48" spans="1:7">
      <c r="D48" s="9" t="s">
        <v>54</v>
      </c>
      <c r="E48" s="1">
        <f>STDEV(E36:E45) / SQRT(COUNT(E36:E45))</f>
        <v>0</v>
      </c>
      <c r="F48" s="2" t="s">
        <v>9</v>
      </c>
    </row>
    <row r="50" spans="1:7">
      <c r="A50" s="8" t="s">
        <v>7</v>
      </c>
    </row>
    <row r="51" spans="1:7">
      <c r="A51" s="2" t="s">
        <v>1</v>
      </c>
      <c r="B51" s="2" t="s">
        <v>2</v>
      </c>
      <c r="C51" s="2" t="s">
        <v>55</v>
      </c>
      <c r="E51" s="2" t="s">
        <v>3</v>
      </c>
      <c r="G51" s="2" t="s">
        <v>10</v>
      </c>
    </row>
    <row r="52" spans="1:7">
      <c r="A52" s="1">
        <v>1</v>
      </c>
      <c r="B52" s="13">
        <v>90</v>
      </c>
      <c r="C52" s="1">
        <v>0</v>
      </c>
      <c r="E52" s="1">
        <v>0</v>
      </c>
      <c r="G52" s="10" t="s">
        <v>11</v>
      </c>
    </row>
    <row r="53" spans="1:7">
      <c r="A53" s="1">
        <v>2</v>
      </c>
      <c r="B53" s="13"/>
      <c r="C53" s="1">
        <v>0</v>
      </c>
      <c r="E53" s="1">
        <v>0</v>
      </c>
      <c r="G53" s="10" t="s">
        <v>11</v>
      </c>
    </row>
    <row r="54" spans="1:7">
      <c r="A54" s="1">
        <v>3</v>
      </c>
      <c r="B54" s="13"/>
      <c r="C54" s="1">
        <v>0</v>
      </c>
      <c r="E54" s="1">
        <v>0</v>
      </c>
      <c r="G54" s="10" t="s">
        <v>11</v>
      </c>
    </row>
    <row r="55" spans="1:7">
      <c r="A55" s="1">
        <v>4</v>
      </c>
      <c r="B55" s="13"/>
      <c r="C55" s="1">
        <v>0</v>
      </c>
      <c r="E55" s="1">
        <v>0</v>
      </c>
      <c r="G55" s="10" t="s">
        <v>11</v>
      </c>
    </row>
    <row r="56" spans="1:7">
      <c r="A56" s="4">
        <v>5</v>
      </c>
      <c r="B56" s="13"/>
      <c r="C56" s="4">
        <v>0</v>
      </c>
      <c r="D56" s="4"/>
      <c r="E56" s="4">
        <v>0</v>
      </c>
      <c r="G56" s="10" t="s">
        <v>11</v>
      </c>
    </row>
    <row r="57" spans="1:7" s="4" customFormat="1">
      <c r="A57" s="4">
        <v>6</v>
      </c>
      <c r="B57" s="13"/>
      <c r="C57" s="4">
        <v>0</v>
      </c>
      <c r="E57" s="4">
        <v>0</v>
      </c>
      <c r="G57" s="10" t="s">
        <v>11</v>
      </c>
    </row>
    <row r="58" spans="1:7" s="4" customFormat="1">
      <c r="A58" s="4">
        <v>7</v>
      </c>
      <c r="B58" s="13"/>
      <c r="C58" s="4">
        <v>0</v>
      </c>
      <c r="E58" s="4">
        <v>0</v>
      </c>
      <c r="G58" s="10" t="s">
        <v>11</v>
      </c>
    </row>
    <row r="59" spans="1:7" s="4" customFormat="1">
      <c r="A59" s="4">
        <v>8</v>
      </c>
      <c r="B59" s="13"/>
      <c r="C59" s="4">
        <v>0</v>
      </c>
      <c r="E59" s="4">
        <v>0</v>
      </c>
      <c r="G59" s="10" t="s">
        <v>11</v>
      </c>
    </row>
    <row r="60" spans="1:7" s="4" customFormat="1">
      <c r="A60" s="4">
        <v>9</v>
      </c>
      <c r="B60" s="13"/>
      <c r="C60" s="4">
        <v>0</v>
      </c>
      <c r="E60" s="4">
        <v>0</v>
      </c>
      <c r="G60" s="10" t="s">
        <v>11</v>
      </c>
    </row>
    <row r="61" spans="1:7" s="4" customFormat="1">
      <c r="A61" s="4">
        <v>10</v>
      </c>
      <c r="B61" s="13"/>
      <c r="C61" s="4">
        <v>0</v>
      </c>
      <c r="D61" s="4">
        <f>COUNT(C52:C61)</f>
        <v>10</v>
      </c>
      <c r="E61" s="4">
        <v>0</v>
      </c>
      <c r="G61" s="10" t="s">
        <v>11</v>
      </c>
    </row>
    <row r="62" spans="1:7">
      <c r="G62" s="10"/>
    </row>
    <row r="63" spans="1:7">
      <c r="A63" s="6"/>
      <c r="C63" s="2">
        <f>SUM(C52:C61)/D61</f>
        <v>0</v>
      </c>
      <c r="D63" s="2">
        <f>C63*100</f>
        <v>0</v>
      </c>
      <c r="E63" s="1">
        <f>AVERAGE(E52:E61)</f>
        <v>0</v>
      </c>
      <c r="F63" s="2" t="s">
        <v>4</v>
      </c>
      <c r="G63" s="10"/>
    </row>
    <row r="64" spans="1:7">
      <c r="D64" s="9" t="s">
        <v>54</v>
      </c>
      <c r="E64" s="1">
        <f>STDEV(E52:E61) / SQRT(COUNT(E52:E61))</f>
        <v>0</v>
      </c>
      <c r="F64" s="2" t="s">
        <v>9</v>
      </c>
    </row>
    <row r="66" spans="1:7">
      <c r="A66" s="8" t="s">
        <v>8</v>
      </c>
    </row>
    <row r="67" spans="1:7">
      <c r="A67" s="2" t="s">
        <v>1</v>
      </c>
      <c r="B67" s="2" t="s">
        <v>2</v>
      </c>
      <c r="C67" s="2" t="s">
        <v>55</v>
      </c>
      <c r="E67" s="2" t="s">
        <v>3</v>
      </c>
      <c r="G67" s="2" t="s">
        <v>10</v>
      </c>
    </row>
    <row r="68" spans="1:7">
      <c r="A68" s="1">
        <v>1</v>
      </c>
      <c r="B68" s="13">
        <v>105</v>
      </c>
      <c r="C68" s="1">
        <v>0</v>
      </c>
      <c r="E68" s="1">
        <v>0</v>
      </c>
      <c r="G68" s="10" t="s">
        <v>11</v>
      </c>
    </row>
    <row r="69" spans="1:7">
      <c r="A69" s="1">
        <v>2</v>
      </c>
      <c r="B69" s="13"/>
      <c r="C69" s="1">
        <v>1</v>
      </c>
      <c r="E69" s="1">
        <v>1</v>
      </c>
      <c r="G69" s="10" t="s">
        <v>12</v>
      </c>
    </row>
    <row r="70" spans="1:7">
      <c r="A70" s="1">
        <v>3</v>
      </c>
      <c r="B70" s="13"/>
      <c r="C70" s="1">
        <v>0</v>
      </c>
      <c r="E70" s="1">
        <v>0</v>
      </c>
      <c r="G70" s="10" t="s">
        <v>11</v>
      </c>
    </row>
    <row r="71" spans="1:7">
      <c r="A71" s="1">
        <v>4</v>
      </c>
      <c r="B71" s="13"/>
      <c r="C71" s="1">
        <v>0</v>
      </c>
      <c r="E71" s="1">
        <v>0</v>
      </c>
      <c r="G71" s="10" t="s">
        <v>11</v>
      </c>
    </row>
    <row r="72" spans="1:7">
      <c r="A72" s="1">
        <v>5</v>
      </c>
      <c r="B72" s="13"/>
      <c r="C72" s="1">
        <v>0</v>
      </c>
      <c r="E72" s="1">
        <v>0</v>
      </c>
      <c r="G72" s="10" t="s">
        <v>11</v>
      </c>
    </row>
    <row r="73" spans="1:7">
      <c r="A73" s="1">
        <v>6</v>
      </c>
      <c r="B73" s="13"/>
      <c r="C73" s="1">
        <v>0</v>
      </c>
      <c r="E73" s="1">
        <v>0</v>
      </c>
      <c r="G73" s="10" t="s">
        <v>11</v>
      </c>
    </row>
    <row r="74" spans="1:7">
      <c r="A74" s="1">
        <v>7</v>
      </c>
      <c r="B74" s="13"/>
      <c r="C74" s="1">
        <v>0</v>
      </c>
      <c r="E74" s="1">
        <v>0</v>
      </c>
      <c r="G74" s="10" t="s">
        <v>11</v>
      </c>
    </row>
    <row r="75" spans="1:7">
      <c r="A75" s="1">
        <v>8</v>
      </c>
      <c r="B75" s="13"/>
      <c r="C75" s="1">
        <v>0</v>
      </c>
      <c r="E75" s="1">
        <v>0</v>
      </c>
      <c r="G75" s="10" t="s">
        <v>11</v>
      </c>
    </row>
    <row r="76" spans="1:7">
      <c r="A76" s="1">
        <v>9</v>
      </c>
      <c r="B76" s="13"/>
      <c r="C76" s="1">
        <v>0</v>
      </c>
      <c r="E76" s="1">
        <v>0</v>
      </c>
      <c r="G76" s="10" t="s">
        <v>11</v>
      </c>
    </row>
    <row r="77" spans="1:7">
      <c r="A77" s="1">
        <v>10</v>
      </c>
      <c r="B77" s="13"/>
      <c r="C77" s="1">
        <v>0</v>
      </c>
      <c r="D77" s="1">
        <f>COUNT(C68:C77)</f>
        <v>10</v>
      </c>
      <c r="E77" s="1">
        <v>0</v>
      </c>
      <c r="G77" s="10" t="s">
        <v>11</v>
      </c>
    </row>
    <row r="79" spans="1:7">
      <c r="C79" s="2">
        <f>SUM(C68:C77)/D77</f>
        <v>0.1</v>
      </c>
      <c r="D79" s="2">
        <f>C79*100</f>
        <v>10</v>
      </c>
      <c r="E79" s="1">
        <f>AVERAGE(E68:E77)</f>
        <v>0.1</v>
      </c>
      <c r="F79" s="2" t="s">
        <v>4</v>
      </c>
    </row>
    <row r="80" spans="1:7">
      <c r="D80" s="9" t="s">
        <v>54</v>
      </c>
      <c r="E80" s="1">
        <f>STDEV(E68:E77) / SQRT(COUNT(E68:E77))</f>
        <v>9.9999999999999992E-2</v>
      </c>
      <c r="F80" s="2" t="s">
        <v>9</v>
      </c>
    </row>
  </sheetData>
  <mergeCells count="5">
    <mergeCell ref="B36:B45"/>
    <mergeCell ref="B52:B61"/>
    <mergeCell ref="B68:B77"/>
    <mergeCell ref="B4:B13"/>
    <mergeCell ref="B20:B29"/>
  </mergeCells>
  <pageMargins left="0.75" right="0.75" top="1" bottom="1" header="0.5" footer="0.5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80"/>
  <sheetViews>
    <sheetView topLeftCell="A58" workbookViewId="0">
      <selection activeCell="H82" sqref="H82"/>
    </sheetView>
  </sheetViews>
  <sheetFormatPr defaultColWidth="8.85546875" defaultRowHeight="15"/>
  <cols>
    <col min="1" max="1" width="19.7109375" style="1" bestFit="1" customWidth="1"/>
    <col min="2" max="2" width="28" style="1" bestFit="1" customWidth="1"/>
    <col min="3" max="3" width="7.140625" style="1" bestFit="1" customWidth="1"/>
    <col min="4" max="4" width="13.28515625" style="1" bestFit="1" customWidth="1"/>
    <col min="5" max="5" width="12.28515625" style="1" bestFit="1" customWidth="1"/>
    <col min="6" max="6" width="7.42578125" style="1" bestFit="1" customWidth="1"/>
    <col min="7" max="7" width="17.85546875" style="1" customWidth="1"/>
    <col min="8" max="16384" width="8.85546875" style="1"/>
  </cols>
  <sheetData>
    <row r="2" spans="1:7">
      <c r="A2" s="8" t="s">
        <v>0</v>
      </c>
    </row>
    <row r="3" spans="1:7">
      <c r="A3" s="2" t="s">
        <v>1</v>
      </c>
      <c r="B3" s="2" t="s">
        <v>2</v>
      </c>
      <c r="C3" s="2" t="s">
        <v>55</v>
      </c>
      <c r="E3" s="2" t="s">
        <v>3</v>
      </c>
      <c r="G3" s="2" t="s">
        <v>10</v>
      </c>
    </row>
    <row r="4" spans="1:7">
      <c r="A4" s="1">
        <v>1</v>
      </c>
      <c r="B4" s="13">
        <v>45</v>
      </c>
      <c r="C4" s="1">
        <v>0</v>
      </c>
      <c r="E4" s="1">
        <v>0</v>
      </c>
      <c r="G4" s="10" t="s">
        <v>11</v>
      </c>
    </row>
    <row r="5" spans="1:7">
      <c r="A5" s="1">
        <v>2</v>
      </c>
      <c r="B5" s="13"/>
      <c r="C5" s="1">
        <v>0</v>
      </c>
      <c r="E5" s="1">
        <v>0</v>
      </c>
      <c r="G5" s="10" t="s">
        <v>11</v>
      </c>
    </row>
    <row r="6" spans="1:7">
      <c r="A6" s="1">
        <v>3</v>
      </c>
      <c r="B6" s="13"/>
      <c r="C6" s="1">
        <v>0</v>
      </c>
      <c r="E6" s="1">
        <v>0</v>
      </c>
      <c r="G6" s="10" t="s">
        <v>11</v>
      </c>
    </row>
    <row r="7" spans="1:7">
      <c r="A7" s="1">
        <v>4</v>
      </c>
      <c r="B7" s="13"/>
      <c r="C7" s="1">
        <v>0</v>
      </c>
      <c r="E7" s="1">
        <v>0</v>
      </c>
      <c r="G7" s="10" t="s">
        <v>11</v>
      </c>
    </row>
    <row r="8" spans="1:7">
      <c r="A8" s="1">
        <v>5</v>
      </c>
      <c r="B8" s="13"/>
      <c r="C8" s="1">
        <v>0</v>
      </c>
      <c r="E8" s="1">
        <v>0</v>
      </c>
      <c r="G8" s="10" t="s">
        <v>11</v>
      </c>
    </row>
    <row r="9" spans="1:7">
      <c r="A9" s="1">
        <v>6</v>
      </c>
      <c r="B9" s="13"/>
      <c r="C9" s="1">
        <v>0</v>
      </c>
      <c r="E9" s="1">
        <v>0</v>
      </c>
      <c r="G9" s="10" t="s">
        <v>11</v>
      </c>
    </row>
    <row r="10" spans="1:7">
      <c r="A10" s="1">
        <v>7</v>
      </c>
      <c r="B10" s="13"/>
      <c r="C10" s="1">
        <v>0</v>
      </c>
      <c r="E10" s="1">
        <v>0</v>
      </c>
      <c r="G10" s="10" t="s">
        <v>11</v>
      </c>
    </row>
    <row r="11" spans="1:7">
      <c r="A11" s="1">
        <v>8</v>
      </c>
      <c r="B11" s="13"/>
      <c r="C11" s="1">
        <v>0</v>
      </c>
      <c r="E11" s="1">
        <v>0</v>
      </c>
      <c r="G11" s="10" t="s">
        <v>11</v>
      </c>
    </row>
    <row r="12" spans="1:7">
      <c r="A12" s="1">
        <v>9</v>
      </c>
      <c r="B12" s="13"/>
      <c r="C12" s="1">
        <v>0</v>
      </c>
      <c r="E12" s="1">
        <v>0</v>
      </c>
      <c r="G12" s="10" t="s">
        <v>11</v>
      </c>
    </row>
    <row r="13" spans="1:7">
      <c r="A13" s="1">
        <v>10</v>
      </c>
      <c r="B13" s="13"/>
      <c r="C13" s="1">
        <v>1</v>
      </c>
      <c r="D13" s="1">
        <f>COUNT(C4:C13)</f>
        <v>10</v>
      </c>
      <c r="E13" s="1">
        <v>1</v>
      </c>
      <c r="G13" s="10" t="s">
        <v>12</v>
      </c>
    </row>
    <row r="15" spans="1:7">
      <c r="C15" s="2">
        <f>SUM(C4:C13)/D13</f>
        <v>0.1</v>
      </c>
      <c r="D15" s="2">
        <f>C15*100</f>
        <v>10</v>
      </c>
      <c r="E15" s="1">
        <f>AVERAGE(E4:E13)</f>
        <v>0.1</v>
      </c>
      <c r="F15" s="2" t="s">
        <v>4</v>
      </c>
    </row>
    <row r="16" spans="1:7">
      <c r="D16" s="9" t="s">
        <v>54</v>
      </c>
      <c r="E16" s="1">
        <f>STDEV(E4:E13) / SQRT(COUNT(E4:E13))</f>
        <v>9.9999999999999992E-2</v>
      </c>
      <c r="F16" s="2" t="s">
        <v>9</v>
      </c>
    </row>
    <row r="18" spans="1:7">
      <c r="A18" s="8" t="s">
        <v>5</v>
      </c>
    </row>
    <row r="19" spans="1:7">
      <c r="A19" s="2" t="s">
        <v>1</v>
      </c>
      <c r="B19" s="2" t="s">
        <v>2</v>
      </c>
      <c r="C19" s="2" t="s">
        <v>55</v>
      </c>
      <c r="E19" s="2" t="s">
        <v>3</v>
      </c>
      <c r="G19" s="2" t="s">
        <v>10</v>
      </c>
    </row>
    <row r="20" spans="1:7">
      <c r="A20" s="1">
        <v>1</v>
      </c>
      <c r="B20" s="13">
        <v>60</v>
      </c>
      <c r="C20" s="1">
        <v>0</v>
      </c>
      <c r="E20" s="1">
        <v>0</v>
      </c>
      <c r="G20" s="10" t="s">
        <v>11</v>
      </c>
    </row>
    <row r="21" spans="1:7">
      <c r="A21" s="1">
        <v>2</v>
      </c>
      <c r="B21" s="13"/>
      <c r="C21" s="1">
        <v>0</v>
      </c>
      <c r="E21" s="1">
        <v>0</v>
      </c>
      <c r="G21" s="10" t="s">
        <v>11</v>
      </c>
    </row>
    <row r="22" spans="1:7">
      <c r="A22" s="1">
        <v>3</v>
      </c>
      <c r="B22" s="13"/>
      <c r="C22" s="1">
        <v>0</v>
      </c>
      <c r="E22" s="1">
        <v>0</v>
      </c>
      <c r="G22" s="10" t="s">
        <v>11</v>
      </c>
    </row>
    <row r="23" spans="1:7">
      <c r="A23" s="1">
        <v>4</v>
      </c>
      <c r="B23" s="13"/>
      <c r="C23" s="1">
        <v>0</v>
      </c>
      <c r="E23" s="1">
        <v>0</v>
      </c>
      <c r="G23" s="10" t="s">
        <v>11</v>
      </c>
    </row>
    <row r="24" spans="1:7">
      <c r="A24" s="1">
        <v>5</v>
      </c>
      <c r="B24" s="13"/>
      <c r="C24" s="1">
        <v>1</v>
      </c>
      <c r="E24" s="1">
        <v>3</v>
      </c>
      <c r="G24" s="10" t="s">
        <v>14</v>
      </c>
    </row>
    <row r="25" spans="1:7" s="3" customFormat="1">
      <c r="A25" s="1">
        <v>6</v>
      </c>
      <c r="B25" s="13"/>
      <c r="C25" s="4">
        <v>0</v>
      </c>
      <c r="D25" s="4"/>
      <c r="E25" s="4">
        <v>0</v>
      </c>
      <c r="G25" s="10" t="s">
        <v>11</v>
      </c>
    </row>
    <row r="26" spans="1:7" s="3" customFormat="1">
      <c r="A26" s="1">
        <v>7</v>
      </c>
      <c r="B26" s="13"/>
      <c r="C26" s="4">
        <v>1</v>
      </c>
      <c r="D26" s="4"/>
      <c r="E26" s="4">
        <v>1</v>
      </c>
      <c r="G26" s="10" t="s">
        <v>12</v>
      </c>
    </row>
    <row r="27" spans="1:7" s="3" customFormat="1">
      <c r="A27" s="1">
        <v>8</v>
      </c>
      <c r="B27" s="13"/>
      <c r="C27" s="4">
        <v>0</v>
      </c>
      <c r="D27" s="4"/>
      <c r="E27" s="4">
        <v>0</v>
      </c>
      <c r="G27" s="10" t="s">
        <v>11</v>
      </c>
    </row>
    <row r="28" spans="1:7" s="3" customFormat="1">
      <c r="A28" s="1">
        <v>9</v>
      </c>
      <c r="B28" s="13"/>
      <c r="C28" s="4">
        <v>1</v>
      </c>
      <c r="E28" s="4">
        <v>2</v>
      </c>
      <c r="G28" s="10" t="s">
        <v>15</v>
      </c>
    </row>
    <row r="29" spans="1:7" s="4" customFormat="1">
      <c r="A29" s="1">
        <v>10</v>
      </c>
      <c r="B29" s="13"/>
      <c r="C29" s="4">
        <v>0</v>
      </c>
      <c r="D29" s="4">
        <f>COUNT(C20:C29)</f>
        <v>10</v>
      </c>
      <c r="E29" s="4">
        <v>0</v>
      </c>
      <c r="G29" s="10" t="s">
        <v>11</v>
      </c>
    </row>
    <row r="31" spans="1:7">
      <c r="C31" s="2">
        <f>SUM(C20:C29)/D29</f>
        <v>0.3</v>
      </c>
      <c r="D31" s="2">
        <f>C31*100</f>
        <v>30</v>
      </c>
      <c r="E31" s="1">
        <f>AVERAGE(E20:E29)</f>
        <v>0.6</v>
      </c>
      <c r="F31" s="2" t="s">
        <v>4</v>
      </c>
    </row>
    <row r="32" spans="1:7">
      <c r="D32" s="9" t="s">
        <v>54</v>
      </c>
      <c r="E32" s="1">
        <f>STDEV(E20:E29) / SQRT(COUNT(E20:E29))</f>
        <v>0.33993463423951903</v>
      </c>
      <c r="F32" s="2" t="s">
        <v>9</v>
      </c>
    </row>
    <row r="34" spans="1:7">
      <c r="A34" s="8" t="s">
        <v>6</v>
      </c>
    </row>
    <row r="35" spans="1:7">
      <c r="A35" s="2" t="s">
        <v>1</v>
      </c>
      <c r="B35" s="2" t="s">
        <v>2</v>
      </c>
      <c r="C35" s="2" t="s">
        <v>55</v>
      </c>
      <c r="E35" s="2" t="s">
        <v>3</v>
      </c>
      <c r="G35" s="2" t="s">
        <v>10</v>
      </c>
    </row>
    <row r="36" spans="1:7">
      <c r="A36" s="1">
        <v>1</v>
      </c>
      <c r="B36" s="13">
        <v>75</v>
      </c>
      <c r="C36" s="1">
        <v>0</v>
      </c>
      <c r="E36" s="1">
        <v>0</v>
      </c>
      <c r="G36" s="10" t="s">
        <v>11</v>
      </c>
    </row>
    <row r="37" spans="1:7">
      <c r="A37" s="1">
        <v>2</v>
      </c>
      <c r="B37" s="13"/>
      <c r="C37" s="1">
        <v>0</v>
      </c>
      <c r="E37" s="1">
        <v>0</v>
      </c>
      <c r="G37" s="10" t="s">
        <v>11</v>
      </c>
    </row>
    <row r="38" spans="1:7" ht="30">
      <c r="A38" s="1">
        <v>3</v>
      </c>
      <c r="B38" s="13"/>
      <c r="C38" s="1">
        <v>1</v>
      </c>
      <c r="E38" s="1">
        <v>5</v>
      </c>
      <c r="G38" s="12" t="s">
        <v>16</v>
      </c>
    </row>
    <row r="39" spans="1:7" ht="30">
      <c r="A39" s="1">
        <v>4</v>
      </c>
      <c r="B39" s="13"/>
      <c r="C39" s="1">
        <v>1</v>
      </c>
      <c r="E39" s="1">
        <v>2</v>
      </c>
      <c r="G39" s="12" t="s">
        <v>17</v>
      </c>
    </row>
    <row r="40" spans="1:7">
      <c r="A40" s="1">
        <v>5</v>
      </c>
      <c r="B40" s="13"/>
      <c r="C40" s="1">
        <v>0</v>
      </c>
      <c r="E40" s="1">
        <v>0</v>
      </c>
      <c r="G40" s="7" t="s">
        <v>11</v>
      </c>
    </row>
    <row r="41" spans="1:7" ht="30">
      <c r="A41" s="1">
        <v>6</v>
      </c>
      <c r="B41" s="13"/>
      <c r="C41" s="1">
        <v>1</v>
      </c>
      <c r="E41" s="1">
        <v>2</v>
      </c>
      <c r="G41" s="12" t="s">
        <v>17</v>
      </c>
    </row>
    <row r="42" spans="1:7">
      <c r="A42" s="1">
        <v>7</v>
      </c>
      <c r="B42" s="13"/>
      <c r="C42" s="1">
        <v>0</v>
      </c>
      <c r="E42" s="1">
        <v>0</v>
      </c>
      <c r="G42" s="7" t="s">
        <v>11</v>
      </c>
    </row>
    <row r="43" spans="1:7" ht="30">
      <c r="A43" s="1">
        <v>8</v>
      </c>
      <c r="B43" s="13"/>
      <c r="C43" s="1">
        <v>1</v>
      </c>
      <c r="E43" s="1">
        <v>5</v>
      </c>
      <c r="G43" s="12" t="s">
        <v>18</v>
      </c>
    </row>
    <row r="44" spans="1:7">
      <c r="A44" s="1">
        <v>9</v>
      </c>
      <c r="B44" s="13"/>
      <c r="C44" s="1">
        <v>0</v>
      </c>
      <c r="E44" s="1">
        <v>0</v>
      </c>
      <c r="G44" s="7" t="s">
        <v>11</v>
      </c>
    </row>
    <row r="45" spans="1:7">
      <c r="A45" s="1">
        <v>10</v>
      </c>
      <c r="B45" s="13"/>
      <c r="C45" s="1">
        <v>0</v>
      </c>
      <c r="D45" s="1">
        <f>COUNT(C36:C45)</f>
        <v>10</v>
      </c>
      <c r="E45" s="1">
        <v>0</v>
      </c>
      <c r="G45" s="7" t="s">
        <v>11</v>
      </c>
    </row>
    <row r="47" spans="1:7">
      <c r="C47" s="2">
        <f>SUM(C36:C45)/D45</f>
        <v>0.4</v>
      </c>
      <c r="D47" s="2">
        <f>C47*100</f>
        <v>40</v>
      </c>
      <c r="E47" s="1">
        <f>AVERAGE(E36:E45)</f>
        <v>1.4</v>
      </c>
      <c r="F47" s="2" t="s">
        <v>4</v>
      </c>
    </row>
    <row r="48" spans="1:7">
      <c r="D48" s="9" t="s">
        <v>54</v>
      </c>
      <c r="E48" s="1">
        <f>STDEV(E36:E45)  /SQRT(COUNT(E36:E45))</f>
        <v>0.65319726474218076</v>
      </c>
      <c r="F48" s="2" t="s">
        <v>9</v>
      </c>
    </row>
    <row r="50" spans="1:7">
      <c r="A50" s="8" t="s">
        <v>7</v>
      </c>
    </row>
    <row r="51" spans="1:7">
      <c r="A51" s="2" t="s">
        <v>1</v>
      </c>
      <c r="B51" s="2" t="s">
        <v>2</v>
      </c>
      <c r="C51" s="2" t="s">
        <v>55</v>
      </c>
      <c r="E51" s="2" t="s">
        <v>3</v>
      </c>
      <c r="G51" s="2" t="s">
        <v>10</v>
      </c>
    </row>
    <row r="52" spans="1:7">
      <c r="A52" s="1">
        <v>1</v>
      </c>
      <c r="B52" s="13">
        <v>90</v>
      </c>
      <c r="C52" s="1">
        <v>1</v>
      </c>
      <c r="E52" s="1">
        <v>1</v>
      </c>
      <c r="G52" s="7" t="s">
        <v>12</v>
      </c>
    </row>
    <row r="53" spans="1:7">
      <c r="A53" s="1">
        <v>2</v>
      </c>
      <c r="B53" s="13"/>
      <c r="C53" s="1">
        <v>0</v>
      </c>
      <c r="E53" s="1">
        <v>0</v>
      </c>
      <c r="G53" s="7" t="s">
        <v>11</v>
      </c>
    </row>
    <row r="54" spans="1:7">
      <c r="A54" s="1">
        <v>3</v>
      </c>
      <c r="B54" s="13"/>
      <c r="C54" s="1">
        <v>0</v>
      </c>
      <c r="E54" s="1">
        <v>0</v>
      </c>
      <c r="G54" s="7" t="s">
        <v>11</v>
      </c>
    </row>
    <row r="55" spans="1:7">
      <c r="A55" s="1">
        <v>4</v>
      </c>
      <c r="B55" s="13"/>
      <c r="C55" s="1">
        <v>1</v>
      </c>
      <c r="E55" s="1">
        <v>3</v>
      </c>
      <c r="G55" s="7" t="s">
        <v>14</v>
      </c>
    </row>
    <row r="56" spans="1:7" ht="30">
      <c r="A56" s="1">
        <v>5</v>
      </c>
      <c r="B56" s="13"/>
      <c r="C56" s="1">
        <v>1</v>
      </c>
      <c r="E56" s="1">
        <v>3</v>
      </c>
      <c r="G56" s="12" t="s">
        <v>19</v>
      </c>
    </row>
    <row r="57" spans="1:7">
      <c r="A57" s="1">
        <v>6</v>
      </c>
      <c r="B57" s="13"/>
      <c r="C57" s="1">
        <v>1</v>
      </c>
      <c r="E57" s="1">
        <v>17</v>
      </c>
      <c r="G57" s="7" t="s">
        <v>20</v>
      </c>
    </row>
    <row r="58" spans="1:7">
      <c r="A58" s="1">
        <v>7</v>
      </c>
      <c r="B58" s="13"/>
      <c r="C58" s="1">
        <v>1</v>
      </c>
      <c r="E58" s="1">
        <v>4</v>
      </c>
      <c r="G58" s="7" t="s">
        <v>21</v>
      </c>
    </row>
    <row r="59" spans="1:7">
      <c r="A59" s="1">
        <v>8</v>
      </c>
      <c r="B59" s="13"/>
      <c r="C59" s="1">
        <v>0</v>
      </c>
      <c r="E59" s="1">
        <v>0</v>
      </c>
      <c r="G59" s="7" t="s">
        <v>11</v>
      </c>
    </row>
    <row r="60" spans="1:7">
      <c r="A60" s="1">
        <v>9</v>
      </c>
      <c r="B60" s="13"/>
      <c r="C60" s="1">
        <v>1</v>
      </c>
      <c r="E60" s="1">
        <v>1</v>
      </c>
      <c r="G60" s="7" t="s">
        <v>22</v>
      </c>
    </row>
    <row r="61" spans="1:7">
      <c r="A61" s="1">
        <v>10</v>
      </c>
      <c r="B61" s="13"/>
      <c r="C61" s="1">
        <v>1</v>
      </c>
      <c r="D61" s="1">
        <f>COUNT(C52:C61)</f>
        <v>10</v>
      </c>
      <c r="E61" s="1">
        <v>4</v>
      </c>
      <c r="G61" s="7" t="s">
        <v>21</v>
      </c>
    </row>
    <row r="63" spans="1:7">
      <c r="C63" s="2">
        <f>SUM(C52:C61)/D61</f>
        <v>0.7</v>
      </c>
      <c r="D63" s="2">
        <f>C63*100</f>
        <v>70</v>
      </c>
      <c r="E63" s="1">
        <f>AVERAGE(E52:E61)</f>
        <v>3.3</v>
      </c>
      <c r="F63" s="2" t="s">
        <v>4</v>
      </c>
    </row>
    <row r="64" spans="1:7">
      <c r="D64" s="9" t="s">
        <v>54</v>
      </c>
      <c r="E64" s="1">
        <f>STDEV(E52:E61) / SQRT(COUNT(E52:E61))</f>
        <v>1.6058919293927871</v>
      </c>
      <c r="F64" s="2" t="s">
        <v>9</v>
      </c>
    </row>
    <row r="66" spans="1:7">
      <c r="A66" s="8" t="s">
        <v>8</v>
      </c>
    </row>
    <row r="67" spans="1:7">
      <c r="A67" s="2" t="s">
        <v>1</v>
      </c>
      <c r="B67" s="2" t="s">
        <v>2</v>
      </c>
      <c r="C67" s="2" t="s">
        <v>55</v>
      </c>
      <c r="E67" s="2" t="s">
        <v>3</v>
      </c>
      <c r="G67" s="2" t="s">
        <v>10</v>
      </c>
    </row>
    <row r="68" spans="1:7" ht="30">
      <c r="A68" s="1">
        <v>1</v>
      </c>
      <c r="B68" s="13">
        <v>105</v>
      </c>
      <c r="C68" s="1">
        <v>1</v>
      </c>
      <c r="E68" s="1">
        <v>5</v>
      </c>
      <c r="G68" s="12" t="s">
        <v>23</v>
      </c>
    </row>
    <row r="69" spans="1:7" ht="30">
      <c r="A69" s="1">
        <v>2</v>
      </c>
      <c r="B69" s="13"/>
      <c r="C69" s="1">
        <v>1</v>
      </c>
      <c r="E69" s="1">
        <v>30</v>
      </c>
      <c r="G69" s="12" t="s">
        <v>24</v>
      </c>
    </row>
    <row r="70" spans="1:7" ht="30">
      <c r="A70" s="1">
        <v>3</v>
      </c>
      <c r="B70" s="13"/>
      <c r="C70" s="1">
        <v>1</v>
      </c>
      <c r="E70" s="1">
        <v>3</v>
      </c>
      <c r="G70" s="12" t="s">
        <v>25</v>
      </c>
    </row>
    <row r="71" spans="1:7" ht="45">
      <c r="A71" s="1">
        <v>4</v>
      </c>
      <c r="B71" s="13"/>
      <c r="C71" s="1">
        <v>1</v>
      </c>
      <c r="E71" s="1">
        <v>17</v>
      </c>
      <c r="G71" s="12" t="s">
        <v>26</v>
      </c>
    </row>
    <row r="72" spans="1:7" ht="45">
      <c r="A72" s="1">
        <v>5</v>
      </c>
      <c r="B72" s="13"/>
      <c r="C72" s="1">
        <v>1</v>
      </c>
      <c r="E72" s="1">
        <v>16</v>
      </c>
      <c r="G72" s="12" t="s">
        <v>27</v>
      </c>
    </row>
    <row r="73" spans="1:7">
      <c r="A73" s="1">
        <v>6</v>
      </c>
      <c r="B73" s="13"/>
      <c r="C73" s="1">
        <v>1</v>
      </c>
      <c r="E73" s="1">
        <v>2</v>
      </c>
      <c r="G73" s="7" t="s">
        <v>15</v>
      </c>
    </row>
    <row r="74" spans="1:7" ht="30">
      <c r="A74" s="1">
        <v>7</v>
      </c>
      <c r="B74" s="13"/>
      <c r="C74" s="1">
        <v>1</v>
      </c>
      <c r="E74" s="1">
        <v>60</v>
      </c>
      <c r="G74" s="12" t="s">
        <v>28</v>
      </c>
    </row>
    <row r="75" spans="1:7">
      <c r="A75" s="1">
        <v>8</v>
      </c>
      <c r="B75" s="13"/>
      <c r="C75" s="1">
        <v>0</v>
      </c>
      <c r="E75" s="1">
        <v>0</v>
      </c>
      <c r="G75" s="7" t="s">
        <v>11</v>
      </c>
    </row>
    <row r="76" spans="1:7">
      <c r="A76" s="1">
        <v>9</v>
      </c>
      <c r="B76" s="13"/>
      <c r="C76" s="1">
        <v>1</v>
      </c>
      <c r="E76" s="1">
        <v>5</v>
      </c>
      <c r="G76" s="7" t="s">
        <v>29</v>
      </c>
    </row>
    <row r="77" spans="1:7">
      <c r="A77" s="1">
        <v>10</v>
      </c>
      <c r="B77" s="13"/>
      <c r="C77" s="1">
        <v>1</v>
      </c>
      <c r="D77" s="1">
        <f>COUNT(C68:C77)</f>
        <v>10</v>
      </c>
      <c r="E77" s="1">
        <v>1</v>
      </c>
      <c r="G77" s="7" t="s">
        <v>12</v>
      </c>
    </row>
    <row r="79" spans="1:7">
      <c r="C79" s="2">
        <f>SUM(C68:C77)/D77</f>
        <v>0.9</v>
      </c>
      <c r="D79" s="2">
        <f>C79*100</f>
        <v>90</v>
      </c>
      <c r="E79" s="1">
        <f>AVERAGE(E68:E77)</f>
        <v>13.9</v>
      </c>
      <c r="F79" s="2" t="s">
        <v>4</v>
      </c>
    </row>
    <row r="80" spans="1:7">
      <c r="D80" s="9" t="s">
        <v>54</v>
      </c>
      <c r="E80" s="1">
        <f>STDEV(E68:E77) / SQRT(COUNT(E68:E77))</f>
        <v>5.9412868041266007</v>
      </c>
      <c r="F80" s="2" t="s">
        <v>9</v>
      </c>
    </row>
  </sheetData>
  <mergeCells count="5">
    <mergeCell ref="B4:B13"/>
    <mergeCell ref="B20:B29"/>
    <mergeCell ref="B36:B45"/>
    <mergeCell ref="B52:B61"/>
    <mergeCell ref="B68:B7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64"/>
  <sheetViews>
    <sheetView topLeftCell="A43" workbookViewId="0">
      <selection activeCell="L57" sqref="L57"/>
    </sheetView>
  </sheetViews>
  <sheetFormatPr defaultColWidth="8.85546875" defaultRowHeight="15"/>
  <cols>
    <col min="1" max="1" width="18.7109375" style="1" bestFit="1" customWidth="1"/>
    <col min="2" max="2" width="28" style="1" bestFit="1" customWidth="1"/>
    <col min="3" max="3" width="7.140625" style="1" bestFit="1" customWidth="1"/>
    <col min="4" max="4" width="13.28515625" style="1" bestFit="1" customWidth="1"/>
    <col min="5" max="5" width="12.28515625" style="1" bestFit="1" customWidth="1"/>
    <col min="6" max="6" width="7.42578125" style="1" bestFit="1" customWidth="1"/>
    <col min="7" max="7" width="14.85546875" style="1" customWidth="1"/>
    <col min="8" max="16384" width="8.85546875" style="1"/>
  </cols>
  <sheetData>
    <row r="2" spans="1:7">
      <c r="A2" s="8" t="s">
        <v>0</v>
      </c>
    </row>
    <row r="3" spans="1:7">
      <c r="A3" s="2" t="s">
        <v>1</v>
      </c>
      <c r="B3" s="2" t="s">
        <v>2</v>
      </c>
      <c r="C3" s="2" t="s">
        <v>55</v>
      </c>
      <c r="E3" s="2" t="s">
        <v>3</v>
      </c>
      <c r="G3" s="2" t="s">
        <v>10</v>
      </c>
    </row>
    <row r="4" spans="1:7">
      <c r="A4" s="1">
        <v>1</v>
      </c>
      <c r="B4" s="13">
        <v>45</v>
      </c>
      <c r="C4" s="1">
        <v>0</v>
      </c>
      <c r="E4" s="1">
        <v>0</v>
      </c>
      <c r="G4" s="10" t="s">
        <v>11</v>
      </c>
    </row>
    <row r="5" spans="1:7">
      <c r="A5" s="1">
        <v>2</v>
      </c>
      <c r="B5" s="13"/>
      <c r="C5" s="1">
        <v>0</v>
      </c>
      <c r="E5" s="1">
        <v>0</v>
      </c>
      <c r="G5" s="10" t="s">
        <v>11</v>
      </c>
    </row>
    <row r="6" spans="1:7">
      <c r="A6" s="1">
        <v>3</v>
      </c>
      <c r="B6" s="13"/>
      <c r="C6" s="1">
        <v>0</v>
      </c>
      <c r="E6" s="1">
        <v>0</v>
      </c>
      <c r="G6" s="10" t="s">
        <v>11</v>
      </c>
    </row>
    <row r="7" spans="1:7" ht="30">
      <c r="A7" s="1">
        <v>4</v>
      </c>
      <c r="B7" s="13"/>
      <c r="C7" s="1">
        <v>1</v>
      </c>
      <c r="E7" s="1">
        <v>3</v>
      </c>
      <c r="G7" s="11" t="s">
        <v>30</v>
      </c>
    </row>
    <row r="8" spans="1:7">
      <c r="A8" s="1">
        <v>5</v>
      </c>
      <c r="B8" s="13"/>
      <c r="C8" s="1">
        <v>0</v>
      </c>
      <c r="E8" s="1">
        <v>0</v>
      </c>
      <c r="G8" s="10" t="s">
        <v>11</v>
      </c>
    </row>
    <row r="9" spans="1:7">
      <c r="A9" s="1">
        <v>6</v>
      </c>
      <c r="B9" s="13"/>
      <c r="C9" s="1">
        <v>0</v>
      </c>
      <c r="E9" s="1">
        <v>0</v>
      </c>
      <c r="G9" s="10" t="s">
        <v>11</v>
      </c>
    </row>
    <row r="10" spans="1:7">
      <c r="A10" s="1">
        <v>7</v>
      </c>
      <c r="B10" s="13"/>
      <c r="C10" s="1">
        <v>0</v>
      </c>
      <c r="E10" s="1">
        <v>0</v>
      </c>
      <c r="G10" s="10" t="s">
        <v>11</v>
      </c>
    </row>
    <row r="11" spans="1:7">
      <c r="A11" s="1">
        <v>8</v>
      </c>
      <c r="B11" s="13"/>
      <c r="C11" s="1">
        <v>0</v>
      </c>
      <c r="E11" s="1">
        <v>0</v>
      </c>
      <c r="G11" s="10" t="s">
        <v>11</v>
      </c>
    </row>
    <row r="12" spans="1:7">
      <c r="A12" s="1">
        <v>9</v>
      </c>
      <c r="B12" s="13"/>
      <c r="C12" s="1">
        <v>1</v>
      </c>
      <c r="E12" s="1">
        <v>1</v>
      </c>
      <c r="G12" s="10" t="s">
        <v>22</v>
      </c>
    </row>
    <row r="13" spans="1:7">
      <c r="A13" s="1">
        <v>10</v>
      </c>
      <c r="B13" s="13"/>
      <c r="C13" s="1">
        <v>1</v>
      </c>
      <c r="D13" s="1">
        <f>COUNT(C4:C13)</f>
        <v>10</v>
      </c>
      <c r="E13" s="1">
        <v>1</v>
      </c>
      <c r="G13" s="10" t="s">
        <v>12</v>
      </c>
    </row>
    <row r="15" spans="1:7">
      <c r="C15" s="2">
        <f>SUM(C4:C13)/D13</f>
        <v>0.3</v>
      </c>
      <c r="D15" s="2">
        <f>C15*100</f>
        <v>30</v>
      </c>
      <c r="E15" s="1">
        <f>AVERAGE(E4:E13)</f>
        <v>0.5</v>
      </c>
      <c r="F15" s="2" t="s">
        <v>4</v>
      </c>
    </row>
    <row r="16" spans="1:7">
      <c r="D16" s="9" t="s">
        <v>54</v>
      </c>
      <c r="E16" s="1">
        <f>STDEV(E4:E13) / SQRT(COUNT(E4:E13))</f>
        <v>0.30731814857642953</v>
      </c>
      <c r="F16" s="2" t="s">
        <v>9</v>
      </c>
    </row>
    <row r="18" spans="1:7">
      <c r="A18" s="8" t="s">
        <v>5</v>
      </c>
    </row>
    <row r="19" spans="1:7">
      <c r="A19" s="2" t="s">
        <v>1</v>
      </c>
      <c r="B19" s="2" t="s">
        <v>2</v>
      </c>
      <c r="C19" s="2" t="s">
        <v>55</v>
      </c>
      <c r="E19" s="2" t="s">
        <v>3</v>
      </c>
      <c r="G19" s="2" t="s">
        <v>10</v>
      </c>
    </row>
    <row r="20" spans="1:7">
      <c r="A20" s="1">
        <v>1</v>
      </c>
      <c r="B20" s="13">
        <v>60</v>
      </c>
      <c r="C20" s="1">
        <v>1</v>
      </c>
      <c r="E20" s="1">
        <v>5</v>
      </c>
      <c r="G20" s="10" t="s">
        <v>29</v>
      </c>
    </row>
    <row r="21" spans="1:7">
      <c r="A21" s="1">
        <v>2</v>
      </c>
      <c r="B21" s="13"/>
      <c r="C21" s="1">
        <v>0</v>
      </c>
      <c r="E21" s="1">
        <v>0</v>
      </c>
      <c r="G21" s="10" t="s">
        <v>11</v>
      </c>
    </row>
    <row r="22" spans="1:7">
      <c r="A22" s="1">
        <v>3</v>
      </c>
      <c r="B22" s="13"/>
      <c r="C22" s="1">
        <v>0</v>
      </c>
      <c r="E22" s="1">
        <v>0</v>
      </c>
      <c r="G22" s="10" t="s">
        <v>11</v>
      </c>
    </row>
    <row r="23" spans="1:7">
      <c r="A23" s="1">
        <v>4</v>
      </c>
      <c r="B23" s="13"/>
      <c r="C23" s="1">
        <v>0</v>
      </c>
      <c r="E23" s="1">
        <v>0</v>
      </c>
      <c r="G23" s="10" t="s">
        <v>11</v>
      </c>
    </row>
    <row r="24" spans="1:7">
      <c r="A24" s="1">
        <v>5</v>
      </c>
      <c r="B24" s="13"/>
      <c r="C24" s="1">
        <v>0</v>
      </c>
      <c r="E24" s="1">
        <v>0</v>
      </c>
      <c r="G24" s="10" t="s">
        <v>11</v>
      </c>
    </row>
    <row r="25" spans="1:7">
      <c r="A25" s="1">
        <v>6</v>
      </c>
      <c r="B25" s="13"/>
      <c r="C25" s="1">
        <v>0</v>
      </c>
      <c r="E25" s="1">
        <v>0</v>
      </c>
      <c r="G25" s="10" t="s">
        <v>11</v>
      </c>
    </row>
    <row r="26" spans="1:7" ht="30">
      <c r="A26" s="1">
        <v>7</v>
      </c>
      <c r="B26" s="13"/>
      <c r="C26" s="1">
        <v>1</v>
      </c>
      <c r="E26" s="1">
        <v>4</v>
      </c>
      <c r="G26" s="11" t="s">
        <v>13</v>
      </c>
    </row>
    <row r="27" spans="1:7">
      <c r="A27" s="1">
        <v>8</v>
      </c>
      <c r="B27" s="13"/>
      <c r="C27" s="1">
        <v>0</v>
      </c>
      <c r="E27" s="1">
        <v>0</v>
      </c>
      <c r="G27" s="10" t="s">
        <v>11</v>
      </c>
    </row>
    <row r="28" spans="1:7">
      <c r="A28" s="1">
        <v>9</v>
      </c>
      <c r="B28" s="13"/>
      <c r="C28" s="1">
        <v>1</v>
      </c>
      <c r="E28" s="1">
        <v>1</v>
      </c>
      <c r="G28" s="10" t="s">
        <v>12</v>
      </c>
    </row>
    <row r="29" spans="1:7">
      <c r="A29" s="1">
        <v>10</v>
      </c>
      <c r="B29" s="13"/>
      <c r="C29" s="4">
        <v>1</v>
      </c>
      <c r="D29" s="4">
        <f>COUNT(C20:C29)</f>
        <v>10</v>
      </c>
      <c r="E29" s="4">
        <v>9</v>
      </c>
      <c r="G29" s="10" t="s">
        <v>31</v>
      </c>
    </row>
    <row r="31" spans="1:7">
      <c r="C31" s="2">
        <f>SUM(C20:C29)/D29</f>
        <v>0.4</v>
      </c>
      <c r="D31" s="2">
        <f>C31*100</f>
        <v>40</v>
      </c>
      <c r="E31" s="1">
        <f>AVERAGE(E20:E29)</f>
        <v>1.9</v>
      </c>
      <c r="F31" s="2" t="s">
        <v>4</v>
      </c>
    </row>
    <row r="32" spans="1:7">
      <c r="D32" s="9" t="s">
        <v>54</v>
      </c>
      <c r="E32" s="1">
        <f>STDEV(E20:E29) / SQRT(COUNT(E20:E29))</f>
        <v>0.98262686486557826</v>
      </c>
      <c r="F32" s="2" t="s">
        <v>9</v>
      </c>
    </row>
    <row r="34" spans="1:7">
      <c r="A34" s="8" t="s">
        <v>6</v>
      </c>
    </row>
    <row r="35" spans="1:7">
      <c r="A35" s="2" t="s">
        <v>1</v>
      </c>
      <c r="B35" s="2" t="s">
        <v>2</v>
      </c>
      <c r="C35" s="2" t="s">
        <v>55</v>
      </c>
      <c r="E35" s="2" t="s">
        <v>3</v>
      </c>
      <c r="G35" s="2" t="s">
        <v>10</v>
      </c>
    </row>
    <row r="36" spans="1:7" ht="45">
      <c r="A36" s="1">
        <v>1</v>
      </c>
      <c r="B36" s="13">
        <v>75</v>
      </c>
      <c r="C36" s="1">
        <v>1</v>
      </c>
      <c r="E36" s="1">
        <v>9</v>
      </c>
      <c r="G36" s="11" t="s">
        <v>32</v>
      </c>
    </row>
    <row r="37" spans="1:7" ht="30">
      <c r="A37" s="1">
        <v>2</v>
      </c>
      <c r="B37" s="13"/>
      <c r="C37" s="1">
        <v>1</v>
      </c>
      <c r="E37" s="1">
        <v>3</v>
      </c>
      <c r="G37" s="11" t="s">
        <v>25</v>
      </c>
    </row>
    <row r="38" spans="1:7">
      <c r="A38" s="1">
        <v>3</v>
      </c>
      <c r="B38" s="13"/>
      <c r="C38" s="1">
        <v>1</v>
      </c>
      <c r="E38" s="1">
        <v>4</v>
      </c>
      <c r="G38" s="10" t="s">
        <v>21</v>
      </c>
    </row>
    <row r="39" spans="1:7">
      <c r="A39" s="1">
        <v>4</v>
      </c>
      <c r="B39" s="13"/>
      <c r="C39" s="1">
        <v>1</v>
      </c>
      <c r="E39" s="1">
        <v>3</v>
      </c>
      <c r="G39" s="10" t="s">
        <v>14</v>
      </c>
    </row>
    <row r="40" spans="1:7" ht="30">
      <c r="A40" s="1">
        <v>5</v>
      </c>
      <c r="B40" s="13"/>
      <c r="C40" s="1">
        <v>1</v>
      </c>
      <c r="E40" s="1">
        <v>4</v>
      </c>
      <c r="G40" s="11" t="s">
        <v>13</v>
      </c>
    </row>
    <row r="41" spans="1:7" ht="30">
      <c r="A41" s="1">
        <v>6</v>
      </c>
      <c r="B41" s="13"/>
      <c r="C41" s="1">
        <v>1</v>
      </c>
      <c r="E41" s="1">
        <v>8</v>
      </c>
      <c r="G41" s="11" t="s">
        <v>33</v>
      </c>
    </row>
    <row r="42" spans="1:7">
      <c r="A42" s="1">
        <v>7</v>
      </c>
      <c r="B42" s="13"/>
      <c r="C42" s="1">
        <v>1</v>
      </c>
      <c r="E42" s="1">
        <v>1</v>
      </c>
      <c r="G42" s="10" t="s">
        <v>34</v>
      </c>
    </row>
    <row r="43" spans="1:7" ht="30">
      <c r="A43" s="1">
        <v>8</v>
      </c>
      <c r="B43" s="13"/>
      <c r="C43" s="1">
        <v>1</v>
      </c>
      <c r="E43" s="1">
        <v>6</v>
      </c>
      <c r="G43" s="11" t="s">
        <v>35</v>
      </c>
    </row>
    <row r="44" spans="1:7">
      <c r="A44" s="1">
        <v>9</v>
      </c>
      <c r="B44" s="13"/>
      <c r="C44" s="1">
        <v>1</v>
      </c>
      <c r="E44" s="1">
        <v>1</v>
      </c>
      <c r="G44" s="10" t="s">
        <v>12</v>
      </c>
    </row>
    <row r="45" spans="1:7">
      <c r="A45" s="1">
        <v>10</v>
      </c>
      <c r="B45" s="13"/>
      <c r="C45" s="1">
        <v>1</v>
      </c>
      <c r="D45" s="1">
        <f>COUNT(C36:C45)</f>
        <v>10</v>
      </c>
      <c r="E45" s="1">
        <v>15</v>
      </c>
      <c r="G45" s="10" t="s">
        <v>36</v>
      </c>
    </row>
    <row r="47" spans="1:7">
      <c r="C47" s="2">
        <f>SUM(C36:C45)/D45</f>
        <v>1</v>
      </c>
      <c r="D47" s="2">
        <f>C47*100</f>
        <v>100</v>
      </c>
      <c r="E47" s="1">
        <f>AVERAGE(E36:E45)</f>
        <v>5.4</v>
      </c>
      <c r="F47" s="2" t="s">
        <v>4</v>
      </c>
    </row>
    <row r="48" spans="1:7">
      <c r="D48" s="9" t="s">
        <v>54</v>
      </c>
      <c r="E48" s="1">
        <f>STDEV(E36:E45) / SQRT(COUNT(E36:E45))</f>
        <v>1.3597385369580759</v>
      </c>
      <c r="F48" s="2" t="s">
        <v>9</v>
      </c>
    </row>
    <row r="50" spans="1:7">
      <c r="A50" s="8" t="s">
        <v>7</v>
      </c>
    </row>
    <row r="51" spans="1:7">
      <c r="A51" s="2" t="s">
        <v>1</v>
      </c>
      <c r="B51" s="2" t="s">
        <v>2</v>
      </c>
      <c r="C51" s="2" t="s">
        <v>55</v>
      </c>
      <c r="E51" s="2" t="s">
        <v>3</v>
      </c>
      <c r="G51" s="2" t="s">
        <v>10</v>
      </c>
    </row>
    <row r="52" spans="1:7">
      <c r="A52" s="1">
        <v>1</v>
      </c>
      <c r="B52" s="13">
        <v>90</v>
      </c>
      <c r="C52" s="1">
        <v>1</v>
      </c>
      <c r="E52" s="1">
        <v>1</v>
      </c>
      <c r="G52" s="10" t="s">
        <v>12</v>
      </c>
    </row>
    <row r="53" spans="1:7" ht="45">
      <c r="A53" s="1">
        <v>2</v>
      </c>
      <c r="B53" s="13"/>
      <c r="C53" s="1">
        <v>1</v>
      </c>
      <c r="E53" s="1">
        <v>115</v>
      </c>
      <c r="G53" s="11" t="s">
        <v>37</v>
      </c>
    </row>
    <row r="54" spans="1:7" ht="30">
      <c r="A54" s="1">
        <v>3</v>
      </c>
      <c r="B54" s="13"/>
      <c r="C54" s="1">
        <v>1</v>
      </c>
      <c r="E54" s="1">
        <v>8</v>
      </c>
      <c r="G54" s="11" t="s">
        <v>38</v>
      </c>
    </row>
    <row r="55" spans="1:7">
      <c r="A55" s="1">
        <v>4</v>
      </c>
      <c r="B55" s="13"/>
      <c r="C55" s="1">
        <v>1</v>
      </c>
      <c r="E55" s="1">
        <v>2</v>
      </c>
      <c r="G55" s="10" t="s">
        <v>15</v>
      </c>
    </row>
    <row r="56" spans="1:7" ht="45">
      <c r="A56" s="1">
        <v>5</v>
      </c>
      <c r="B56" s="13"/>
      <c r="C56" s="1">
        <v>1</v>
      </c>
      <c r="E56" s="1">
        <v>16</v>
      </c>
      <c r="G56" s="11" t="s">
        <v>39</v>
      </c>
    </row>
    <row r="57" spans="1:7" ht="45">
      <c r="A57" s="1">
        <v>6</v>
      </c>
      <c r="B57" s="13"/>
      <c r="C57" s="1">
        <v>1</v>
      </c>
      <c r="E57" s="1">
        <v>62</v>
      </c>
      <c r="G57" s="11" t="s">
        <v>40</v>
      </c>
    </row>
    <row r="58" spans="1:7">
      <c r="A58" s="1">
        <v>7</v>
      </c>
      <c r="B58" s="13"/>
      <c r="C58" s="1">
        <v>1</v>
      </c>
      <c r="E58" s="1">
        <v>5</v>
      </c>
      <c r="G58" s="10" t="s">
        <v>29</v>
      </c>
    </row>
    <row r="59" spans="1:7" ht="30">
      <c r="A59" s="1">
        <v>8</v>
      </c>
      <c r="B59" s="13"/>
      <c r="C59" s="1">
        <v>1</v>
      </c>
      <c r="E59" s="1">
        <v>5</v>
      </c>
      <c r="G59" s="11" t="s">
        <v>41</v>
      </c>
    </row>
    <row r="60" spans="1:7">
      <c r="A60" s="1">
        <v>9</v>
      </c>
      <c r="B60" s="13"/>
      <c r="C60" s="1">
        <v>1</v>
      </c>
      <c r="E60" s="1">
        <v>5</v>
      </c>
      <c r="G60" s="10" t="s">
        <v>29</v>
      </c>
    </row>
    <row r="61" spans="1:7" ht="30">
      <c r="A61" s="1">
        <v>10</v>
      </c>
      <c r="B61" s="13"/>
      <c r="C61" s="1">
        <v>1</v>
      </c>
      <c r="D61" s="1">
        <f>COUNT(C52:C61)</f>
        <v>10</v>
      </c>
      <c r="E61" s="1">
        <v>92</v>
      </c>
      <c r="G61" s="11" t="s">
        <v>42</v>
      </c>
    </row>
    <row r="63" spans="1:7">
      <c r="C63" s="2">
        <f>SUM(C52:C61)/D61</f>
        <v>1</v>
      </c>
      <c r="D63" s="2">
        <f>C63*100</f>
        <v>100</v>
      </c>
      <c r="E63" s="1">
        <f>AVERAGE(E52:E61)</f>
        <v>31.1</v>
      </c>
      <c r="F63" s="2" t="s">
        <v>4</v>
      </c>
    </row>
    <row r="64" spans="1:7">
      <c r="D64" s="9" t="s">
        <v>54</v>
      </c>
      <c r="E64" s="1">
        <f>STDEV(E52:E61) / SQRT(COUNT(E52:E61))</f>
        <v>13.441602087052967</v>
      </c>
      <c r="F64" s="2" t="s">
        <v>9</v>
      </c>
    </row>
  </sheetData>
  <mergeCells count="4">
    <mergeCell ref="B4:B13"/>
    <mergeCell ref="B20:B29"/>
    <mergeCell ref="B36:B45"/>
    <mergeCell ref="B52:B61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48"/>
  <sheetViews>
    <sheetView topLeftCell="A37" workbookViewId="0">
      <selection activeCell="L40" sqref="L40"/>
    </sheetView>
  </sheetViews>
  <sheetFormatPr defaultColWidth="8.85546875" defaultRowHeight="15"/>
  <cols>
    <col min="1" max="1" width="18.7109375" style="1" bestFit="1" customWidth="1"/>
    <col min="2" max="2" width="28" style="1" bestFit="1" customWidth="1"/>
    <col min="3" max="3" width="7.140625" style="1" bestFit="1" customWidth="1"/>
    <col min="4" max="4" width="13.28515625" style="1" bestFit="1" customWidth="1"/>
    <col min="5" max="5" width="12.28515625" style="1" bestFit="1" customWidth="1"/>
    <col min="6" max="6" width="7.42578125" style="1" bestFit="1" customWidth="1"/>
    <col min="7" max="7" width="13" style="1" customWidth="1"/>
    <col min="8" max="8" width="11.28515625" style="1"/>
    <col min="9" max="16384" width="8.85546875" style="1"/>
  </cols>
  <sheetData>
    <row r="2" spans="1:7">
      <c r="A2" s="8" t="s">
        <v>0</v>
      </c>
    </row>
    <row r="3" spans="1:7">
      <c r="A3" s="2" t="s">
        <v>1</v>
      </c>
      <c r="B3" s="2" t="s">
        <v>2</v>
      </c>
      <c r="C3" s="2" t="s">
        <v>55</v>
      </c>
      <c r="E3" s="2" t="s">
        <v>3</v>
      </c>
      <c r="G3" s="2" t="s">
        <v>10</v>
      </c>
    </row>
    <row r="4" spans="1:7">
      <c r="A4" s="1">
        <v>1</v>
      </c>
      <c r="B4" s="13">
        <v>45</v>
      </c>
      <c r="C4" s="1">
        <v>1</v>
      </c>
      <c r="E4" s="1">
        <v>1</v>
      </c>
      <c r="G4" s="10" t="s">
        <v>12</v>
      </c>
    </row>
    <row r="5" spans="1:7">
      <c r="A5" s="1">
        <v>2</v>
      </c>
      <c r="B5" s="13"/>
      <c r="C5" s="1">
        <v>0</v>
      </c>
      <c r="E5" s="1">
        <v>0</v>
      </c>
      <c r="G5" s="10" t="s">
        <v>11</v>
      </c>
    </row>
    <row r="6" spans="1:7" ht="30">
      <c r="A6" s="1">
        <v>3</v>
      </c>
      <c r="B6" s="13"/>
      <c r="C6" s="1">
        <v>1</v>
      </c>
      <c r="E6" s="1">
        <v>4</v>
      </c>
      <c r="G6" s="11" t="s">
        <v>13</v>
      </c>
    </row>
    <row r="7" spans="1:7">
      <c r="A7" s="1">
        <v>4</v>
      </c>
      <c r="B7" s="13"/>
      <c r="C7" s="1">
        <v>1</v>
      </c>
      <c r="E7" s="1">
        <v>2</v>
      </c>
      <c r="G7" s="10" t="s">
        <v>15</v>
      </c>
    </row>
    <row r="8" spans="1:7">
      <c r="A8" s="1">
        <v>5</v>
      </c>
      <c r="B8" s="13"/>
      <c r="C8" s="1">
        <v>0</v>
      </c>
      <c r="E8" s="1">
        <v>0</v>
      </c>
      <c r="G8" s="10" t="s">
        <v>11</v>
      </c>
    </row>
    <row r="9" spans="1:7" s="3" customFormat="1">
      <c r="A9" s="4">
        <v>6</v>
      </c>
      <c r="B9" s="13"/>
      <c r="C9" s="4">
        <v>1</v>
      </c>
      <c r="D9" s="4"/>
      <c r="E9" s="4">
        <v>1</v>
      </c>
      <c r="G9" s="10" t="s">
        <v>12</v>
      </c>
    </row>
    <row r="10" spans="1:7" s="3" customFormat="1">
      <c r="A10" s="4">
        <v>7</v>
      </c>
      <c r="B10" s="13"/>
      <c r="C10" s="4">
        <v>0</v>
      </c>
      <c r="D10" s="4"/>
      <c r="E10" s="4">
        <v>0</v>
      </c>
      <c r="G10" s="10" t="s">
        <v>11</v>
      </c>
    </row>
    <row r="11" spans="1:7" s="3" customFormat="1">
      <c r="A11" s="4">
        <v>8</v>
      </c>
      <c r="B11" s="13"/>
      <c r="C11" s="4">
        <v>1</v>
      </c>
      <c r="D11" s="4"/>
      <c r="E11" s="4">
        <v>3</v>
      </c>
      <c r="G11" s="11" t="s">
        <v>14</v>
      </c>
    </row>
    <row r="12" spans="1:7" s="3" customFormat="1">
      <c r="A12" s="4">
        <v>9</v>
      </c>
      <c r="B12" s="13"/>
      <c r="C12" s="4">
        <v>1</v>
      </c>
      <c r="D12" s="4"/>
      <c r="E12" s="4">
        <v>2</v>
      </c>
      <c r="G12" s="10" t="s">
        <v>15</v>
      </c>
    </row>
    <row r="13" spans="1:7" s="4" customFormat="1" ht="30">
      <c r="A13" s="4">
        <v>10</v>
      </c>
      <c r="B13" s="13"/>
      <c r="C13" s="4">
        <v>1</v>
      </c>
      <c r="D13" s="4">
        <f>COUNT(C4:C13)</f>
        <v>10</v>
      </c>
      <c r="E13" s="4">
        <v>5</v>
      </c>
      <c r="G13" s="11" t="s">
        <v>43</v>
      </c>
    </row>
    <row r="14" spans="1:7" s="4" customFormat="1"/>
    <row r="15" spans="1:7" s="4" customFormat="1">
      <c r="C15" s="5">
        <f>SUM(C4:C13)/D13</f>
        <v>0.7</v>
      </c>
      <c r="D15" s="5">
        <f>C15*100</f>
        <v>70</v>
      </c>
      <c r="E15" s="4">
        <f>AVERAGE(E4:E13)</f>
        <v>1.8</v>
      </c>
      <c r="F15" s="5" t="s">
        <v>4</v>
      </c>
    </row>
    <row r="16" spans="1:7" s="4" customFormat="1">
      <c r="D16" s="9" t="s">
        <v>54</v>
      </c>
      <c r="E16" s="4">
        <f>STDEV(E4:E13) / SQRT(COUNT(E4:E13))</f>
        <v>0.55377492419453833</v>
      </c>
      <c r="F16" s="2" t="s">
        <v>9</v>
      </c>
    </row>
    <row r="17" spans="1:7" s="4" customFormat="1"/>
    <row r="18" spans="1:7">
      <c r="A18" s="8" t="s">
        <v>5</v>
      </c>
    </row>
    <row r="19" spans="1:7">
      <c r="A19" s="2" t="s">
        <v>1</v>
      </c>
      <c r="B19" s="2" t="s">
        <v>2</v>
      </c>
      <c r="C19" s="2" t="s">
        <v>55</v>
      </c>
      <c r="E19" s="2" t="s">
        <v>3</v>
      </c>
      <c r="G19" s="2" t="s">
        <v>10</v>
      </c>
    </row>
    <row r="20" spans="1:7" ht="30">
      <c r="A20" s="1">
        <v>1</v>
      </c>
      <c r="B20" s="13">
        <v>60</v>
      </c>
      <c r="C20" s="1">
        <v>1</v>
      </c>
      <c r="E20" s="1">
        <v>9</v>
      </c>
      <c r="G20" s="11" t="s">
        <v>44</v>
      </c>
    </row>
    <row r="21" spans="1:7">
      <c r="A21" s="1">
        <v>2</v>
      </c>
      <c r="B21" s="13"/>
      <c r="C21" s="1">
        <v>0</v>
      </c>
      <c r="E21" s="1">
        <v>0</v>
      </c>
      <c r="G21" s="10" t="s">
        <v>11</v>
      </c>
    </row>
    <row r="22" spans="1:7">
      <c r="A22" s="1">
        <v>3</v>
      </c>
      <c r="B22" s="13"/>
      <c r="C22" s="1">
        <v>1</v>
      </c>
      <c r="E22" s="1">
        <v>9</v>
      </c>
      <c r="G22" s="10" t="s">
        <v>31</v>
      </c>
    </row>
    <row r="23" spans="1:7" ht="30">
      <c r="A23" s="1">
        <v>4</v>
      </c>
      <c r="B23" s="13"/>
      <c r="C23" s="1">
        <v>1</v>
      </c>
      <c r="E23" s="1">
        <v>5</v>
      </c>
      <c r="G23" s="11" t="s">
        <v>41</v>
      </c>
    </row>
    <row r="24" spans="1:7" ht="30">
      <c r="A24" s="1">
        <v>5</v>
      </c>
      <c r="B24" s="13"/>
      <c r="C24" s="1">
        <v>1</v>
      </c>
      <c r="E24" s="1">
        <v>7</v>
      </c>
      <c r="G24" s="11" t="s">
        <v>45</v>
      </c>
    </row>
    <row r="25" spans="1:7" s="4" customFormat="1">
      <c r="A25" s="4">
        <v>6</v>
      </c>
      <c r="B25" s="13"/>
      <c r="C25" s="4">
        <v>1</v>
      </c>
      <c r="E25" s="4">
        <v>6</v>
      </c>
      <c r="G25" s="10" t="s">
        <v>46</v>
      </c>
    </row>
    <row r="26" spans="1:7" s="4" customFormat="1" ht="30">
      <c r="A26" s="4">
        <v>7</v>
      </c>
      <c r="B26" s="13"/>
      <c r="C26" s="4">
        <v>1</v>
      </c>
      <c r="E26" s="4">
        <v>27</v>
      </c>
      <c r="G26" s="11" t="s">
        <v>47</v>
      </c>
    </row>
    <row r="27" spans="1:7" s="4" customFormat="1">
      <c r="A27" s="4">
        <v>8</v>
      </c>
      <c r="B27" s="13"/>
      <c r="C27" s="4">
        <v>1</v>
      </c>
      <c r="E27" s="4">
        <v>1</v>
      </c>
      <c r="G27" s="10" t="s">
        <v>12</v>
      </c>
    </row>
    <row r="28" spans="1:7" s="4" customFormat="1">
      <c r="A28" s="4">
        <v>9</v>
      </c>
      <c r="B28" s="13"/>
      <c r="C28" s="4">
        <v>1</v>
      </c>
      <c r="E28" s="4">
        <v>1</v>
      </c>
      <c r="G28" s="10" t="s">
        <v>22</v>
      </c>
    </row>
    <row r="29" spans="1:7" ht="30">
      <c r="A29" s="1">
        <v>10</v>
      </c>
      <c r="B29" s="13"/>
      <c r="C29" s="1">
        <v>1</v>
      </c>
      <c r="D29" s="4">
        <f>COUNT(C20:C29)</f>
        <v>10</v>
      </c>
      <c r="E29" s="1">
        <v>16</v>
      </c>
      <c r="G29" s="11" t="s">
        <v>48</v>
      </c>
    </row>
    <row r="31" spans="1:7">
      <c r="C31" s="2">
        <f>SUM(C20:C29)/D29</f>
        <v>0.9</v>
      </c>
      <c r="D31" s="2">
        <f>C31*100</f>
        <v>90</v>
      </c>
      <c r="E31" s="1">
        <f>AVERAGE(E20:E29)</f>
        <v>8.1</v>
      </c>
      <c r="F31" s="2" t="s">
        <v>4</v>
      </c>
    </row>
    <row r="32" spans="1:7">
      <c r="D32" s="9" t="s">
        <v>54</v>
      </c>
      <c r="E32" s="1">
        <f>STDEV(E20:E29) / SQRT(COUNT(E20:E29))</f>
        <v>2.5882211823738883</v>
      </c>
      <c r="F32" s="2" t="s">
        <v>9</v>
      </c>
    </row>
    <row r="34" spans="1:7">
      <c r="A34" s="8" t="s">
        <v>6</v>
      </c>
    </row>
    <row r="35" spans="1:7">
      <c r="A35" s="2" t="s">
        <v>1</v>
      </c>
      <c r="B35" s="2" t="s">
        <v>2</v>
      </c>
      <c r="C35" s="2" t="s">
        <v>55</v>
      </c>
      <c r="E35" s="2" t="s">
        <v>3</v>
      </c>
      <c r="G35" s="2" t="s">
        <v>10</v>
      </c>
    </row>
    <row r="36" spans="1:7" ht="30">
      <c r="A36" s="1">
        <v>1</v>
      </c>
      <c r="B36" s="14">
        <v>75</v>
      </c>
      <c r="C36" s="1">
        <v>1</v>
      </c>
      <c r="E36" s="1">
        <v>4</v>
      </c>
      <c r="G36" s="11" t="s">
        <v>23</v>
      </c>
    </row>
    <row r="37" spans="1:7" ht="45">
      <c r="A37" s="1">
        <v>2</v>
      </c>
      <c r="B37" s="14"/>
      <c r="C37" s="1">
        <v>1</v>
      </c>
      <c r="E37" s="1">
        <v>108</v>
      </c>
      <c r="G37" s="11" t="s">
        <v>49</v>
      </c>
    </row>
    <row r="38" spans="1:7">
      <c r="A38" s="1">
        <v>3</v>
      </c>
      <c r="B38" s="14"/>
      <c r="C38" s="1">
        <v>1</v>
      </c>
      <c r="E38" s="1">
        <v>4</v>
      </c>
      <c r="G38" s="10" t="s">
        <v>21</v>
      </c>
    </row>
    <row r="39" spans="1:7" ht="30">
      <c r="A39" s="1">
        <v>4</v>
      </c>
      <c r="B39" s="14"/>
      <c r="C39" s="1">
        <v>1</v>
      </c>
      <c r="E39" s="1">
        <v>20</v>
      </c>
      <c r="G39" s="11" t="s">
        <v>50</v>
      </c>
    </row>
    <row r="40" spans="1:7" ht="30">
      <c r="A40" s="1">
        <v>5</v>
      </c>
      <c r="B40" s="14"/>
      <c r="C40" s="1">
        <v>1</v>
      </c>
      <c r="E40" s="1">
        <v>8</v>
      </c>
      <c r="G40" s="11" t="s">
        <v>38</v>
      </c>
    </row>
    <row r="41" spans="1:7" ht="30">
      <c r="A41" s="1">
        <v>6</v>
      </c>
      <c r="B41" s="14"/>
      <c r="C41" s="1">
        <v>1</v>
      </c>
      <c r="E41" s="1">
        <v>30</v>
      </c>
      <c r="G41" s="11" t="s">
        <v>24</v>
      </c>
    </row>
    <row r="42" spans="1:7" ht="30">
      <c r="A42" s="1">
        <v>7</v>
      </c>
      <c r="B42" s="14"/>
      <c r="C42" s="1">
        <v>1</v>
      </c>
      <c r="E42" s="1">
        <v>6</v>
      </c>
      <c r="G42" s="11" t="s">
        <v>51</v>
      </c>
    </row>
    <row r="43" spans="1:7" ht="30">
      <c r="A43" s="1">
        <v>8</v>
      </c>
      <c r="B43" s="14"/>
      <c r="C43" s="1">
        <v>1</v>
      </c>
      <c r="E43" s="1">
        <v>10</v>
      </c>
      <c r="G43" s="11" t="s">
        <v>52</v>
      </c>
    </row>
    <row r="44" spans="1:7">
      <c r="A44" s="1">
        <v>9</v>
      </c>
      <c r="B44" s="14"/>
      <c r="C44" s="1">
        <v>1</v>
      </c>
      <c r="E44" s="1">
        <v>3</v>
      </c>
      <c r="G44" s="10" t="s">
        <v>14</v>
      </c>
    </row>
    <row r="45" spans="1:7" ht="30">
      <c r="A45" s="1">
        <v>10</v>
      </c>
      <c r="B45" s="14"/>
      <c r="C45" s="1">
        <v>1</v>
      </c>
      <c r="D45" s="4">
        <f>COUNT(C36:C45)</f>
        <v>10</v>
      </c>
      <c r="E45" s="1">
        <v>80</v>
      </c>
      <c r="G45" s="11" t="s">
        <v>53</v>
      </c>
    </row>
    <row r="47" spans="1:7">
      <c r="C47" s="2">
        <f>SUM(C36:C45)/D45</f>
        <v>1</v>
      </c>
      <c r="D47" s="2">
        <f>C47*100</f>
        <v>100</v>
      </c>
      <c r="E47" s="1">
        <f>AVERAGE(E36:E45)</f>
        <v>27.3</v>
      </c>
      <c r="F47" s="2" t="s">
        <v>4</v>
      </c>
    </row>
    <row r="48" spans="1:7">
      <c r="D48" s="9" t="s">
        <v>54</v>
      </c>
      <c r="E48" s="1">
        <f>STDEV(E36:E45) / SQRT(COUNT(E36:E45))</f>
        <v>11.61995410203213</v>
      </c>
      <c r="F48" s="2" t="s">
        <v>9</v>
      </c>
    </row>
  </sheetData>
  <mergeCells count="3">
    <mergeCell ref="B4:B13"/>
    <mergeCell ref="B20:B29"/>
    <mergeCell ref="B36:B45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 = 0.999</vt:lpstr>
      <vt:lpstr>S = 1.009</vt:lpstr>
      <vt:lpstr>S = 1.019</vt:lpstr>
      <vt:lpstr>S = 1.029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aswin</dc:creator>
  <cp:lastModifiedBy>Nagaraj N</cp:lastModifiedBy>
  <dcterms:created xsi:type="dcterms:W3CDTF">2022-04-13T18:32:00Z</dcterms:created>
  <dcterms:modified xsi:type="dcterms:W3CDTF">2024-05-26T06:36:32Z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1033-11.1.0.10702</vt:lpwstr>
  </property>
</Properties>
</file>