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du\surfdrive\2-dissertation\0-research data\Chapter 3-simulation relevant data\"/>
    </mc:Choice>
  </mc:AlternateContent>
  <bookViews>
    <workbookView xWindow="630" yWindow="590" windowWidth="17900" windowHeight="8640" activeTab="1"/>
  </bookViews>
  <sheets>
    <sheet name="2020-12-05 11.04" sheetId="1" r:id="rId1"/>
    <sheet name="compare" sheetId="2" r:id="rId2"/>
  </sheets>
  <calcPr calcId="162913"/>
</workbook>
</file>

<file path=xl/calcChain.xml><?xml version="1.0" encoding="utf-8"?>
<calcChain xmlns="http://schemas.openxmlformats.org/spreadsheetml/2006/main">
  <c r="H24" i="2" l="1"/>
  <c r="G24" i="2"/>
  <c r="F24" i="2"/>
  <c r="E24" i="2"/>
  <c r="D24" i="2"/>
  <c r="C24" i="2"/>
  <c r="H23" i="2"/>
  <c r="G23" i="2"/>
  <c r="F23" i="2"/>
  <c r="E23" i="2"/>
  <c r="D23" i="2"/>
  <c r="C23" i="2"/>
  <c r="H22" i="2"/>
  <c r="G22" i="2"/>
  <c r="F22" i="2"/>
  <c r="E22" i="2"/>
  <c r="D22" i="2"/>
  <c r="C22" i="2"/>
  <c r="I15" i="2" l="1"/>
  <c r="M15" i="2"/>
  <c r="Q15" i="2"/>
  <c r="D14" i="2"/>
  <c r="E14" i="2"/>
  <c r="F14" i="2"/>
  <c r="F15" i="2" s="1"/>
  <c r="I14" i="2"/>
  <c r="J14" i="2"/>
  <c r="K14" i="2"/>
  <c r="L14" i="2"/>
  <c r="L15" i="2" s="1"/>
  <c r="M14" i="2"/>
  <c r="N14" i="2"/>
  <c r="O14" i="2"/>
  <c r="P14" i="2"/>
  <c r="P15" i="2" s="1"/>
  <c r="Q14" i="2"/>
  <c r="R14" i="2"/>
  <c r="D13" i="2"/>
  <c r="D15" i="2" s="1"/>
  <c r="E13" i="2"/>
  <c r="E15" i="2" s="1"/>
  <c r="F13" i="2"/>
  <c r="I13" i="2"/>
  <c r="J13" i="2"/>
  <c r="J15" i="2" s="1"/>
  <c r="K13" i="2"/>
  <c r="K15" i="2" s="1"/>
  <c r="L13" i="2"/>
  <c r="M13" i="2"/>
  <c r="N13" i="2"/>
  <c r="N15" i="2" s="1"/>
  <c r="O13" i="2"/>
  <c r="O15" i="2" s="1"/>
  <c r="P13" i="2"/>
  <c r="Q13" i="2"/>
  <c r="R13" i="2"/>
  <c r="R15" i="2" s="1"/>
  <c r="C15" i="2"/>
  <c r="C14" i="2"/>
  <c r="C13" i="2"/>
</calcChain>
</file>

<file path=xl/sharedStrings.xml><?xml version="1.0" encoding="utf-8"?>
<sst xmlns="http://schemas.openxmlformats.org/spreadsheetml/2006/main" count="86" uniqueCount="50">
  <si>
    <t>Id</t>
  </si>
  <si>
    <t>M</t>
  </si>
  <si>
    <t>Algorithm</t>
  </si>
  <si>
    <t>core_stair</t>
  </si>
  <si>
    <t>layoutname</t>
  </si>
  <si>
    <t>room_0</t>
  </si>
  <si>
    <t>room_1</t>
  </si>
  <si>
    <t>room_2</t>
  </si>
  <si>
    <t>room_3</t>
  </si>
  <si>
    <t>room_4</t>
  </si>
  <si>
    <t>room_5</t>
  </si>
  <si>
    <t>room_6</t>
  </si>
  <si>
    <t>room_7</t>
  </si>
  <si>
    <t>room_8</t>
  </si>
  <si>
    <t>room_9</t>
  </si>
  <si>
    <t>cooling</t>
  </si>
  <si>
    <t>cooling_no</t>
  </si>
  <si>
    <t>equip</t>
  </si>
  <si>
    <t>equip_no</t>
  </si>
  <si>
    <t>heating</t>
  </si>
  <si>
    <t>heating_no</t>
  </si>
  <si>
    <t>infiltration</t>
  </si>
  <si>
    <t>infiltration_no</t>
  </si>
  <si>
    <t>lighting</t>
  </si>
  <si>
    <t>lighting_no</t>
  </si>
  <si>
    <t>mechvent</t>
  </si>
  <si>
    <t>mechvent_no</t>
  </si>
  <si>
    <t>people</t>
  </si>
  <si>
    <t>people_no</t>
  </si>
  <si>
    <t>solar</t>
  </si>
  <si>
    <t>solar_no</t>
  </si>
  <si>
    <t>RNDDOE</t>
  </si>
  <si>
    <t>max</t>
  </si>
  <si>
    <t>min</t>
  </si>
  <si>
    <t>improvement(%)</t>
  </si>
  <si>
    <t>layout-a</t>
  </si>
  <si>
    <t>layout-b</t>
  </si>
  <si>
    <t>layout-c</t>
  </si>
  <si>
    <t>layout-d</t>
  </si>
  <si>
    <t>layout-e</t>
  </si>
  <si>
    <t>layout-f</t>
  </si>
  <si>
    <t>layout-g</t>
  </si>
  <si>
    <t>layout-h</t>
  </si>
  <si>
    <t>layout-i</t>
  </si>
  <si>
    <t>layout-j</t>
  </si>
  <si>
    <t>layout-k</t>
  </si>
  <si>
    <t>no shading</t>
  </si>
  <si>
    <t>with shading</t>
  </si>
  <si>
    <t>Singapore, U value, bad scenario</t>
  </si>
  <si>
    <t>unit: kWh/m2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</si>
</sst>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F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164" fontId="0" fillId="0" borderId="0" xfId="0" applyNumberFormat="1"/>
    <xf numFmtId="9" fontId="0" fillId="0" borderId="0" xfId="1" applyFont="1"/>
    <xf numFmtId="0" fontId="2" fillId="0" borderId="0" xfId="0" applyFont="1"/>
    <xf numFmtId="164" fontId="2" fillId="0" borderId="0" xfId="0" applyNumberFormat="1" applyFont="1"/>
    <xf numFmtId="0" fontId="3" fillId="0" borderId="0" xfId="0" applyFont="1"/>
    <xf numFmtId="164" fontId="3" fillId="0" borderId="0" xfId="0" applyNumberFormat="1" applyFont="1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164" fontId="0" fillId="0" borderId="4" xfId="0" applyNumberFormat="1" applyBorder="1"/>
    <xf numFmtId="164" fontId="0" fillId="0" borderId="0" xfId="0" applyNumberFormat="1" applyBorder="1"/>
    <xf numFmtId="164" fontId="0" fillId="0" borderId="5" xfId="0" applyNumberFormat="1" applyBorder="1"/>
    <xf numFmtId="9" fontId="0" fillId="0" borderId="6" xfId="1" applyFont="1" applyBorder="1"/>
    <xf numFmtId="9" fontId="0" fillId="0" borderId="7" xfId="1" applyFont="1" applyBorder="1"/>
    <xf numFmtId="9" fontId="0" fillId="0" borderId="8" xfId="1" applyFont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2"/>
  <sheetViews>
    <sheetView topLeftCell="M1" workbookViewId="0">
      <selection sqref="A1:AE12"/>
    </sheetView>
  </sheetViews>
  <sheetFormatPr defaultRowHeight="14.5" x14ac:dyDescent="0.35"/>
  <sheetData>
    <row r="1" spans="1:31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</row>
    <row r="2" spans="1:31" x14ac:dyDescent="0.35">
      <c r="A2">
        <v>0</v>
      </c>
      <c r="B2" t="b">
        <v>0</v>
      </c>
      <c r="C2" t="s">
        <v>31</v>
      </c>
      <c r="D2">
        <v>0</v>
      </c>
      <c r="E2">
        <v>0</v>
      </c>
      <c r="F2">
        <v>0</v>
      </c>
      <c r="G2">
        <v>2</v>
      </c>
      <c r="H2">
        <v>3</v>
      </c>
      <c r="I2">
        <v>0</v>
      </c>
      <c r="J2">
        <v>1</v>
      </c>
      <c r="K2">
        <v>1</v>
      </c>
      <c r="L2">
        <v>0</v>
      </c>
      <c r="M2">
        <v>0</v>
      </c>
      <c r="N2">
        <v>0</v>
      </c>
      <c r="O2">
        <v>0</v>
      </c>
      <c r="P2">
        <v>134.69768160300001</v>
      </c>
      <c r="Q2">
        <v>232.11385000499999</v>
      </c>
      <c r="R2">
        <v>7.9849899999999998</v>
      </c>
      <c r="S2">
        <v>7.9849899999999998</v>
      </c>
      <c r="T2">
        <v>0</v>
      </c>
      <c r="U2">
        <v>0</v>
      </c>
      <c r="V2">
        <v>20.208894700599998</v>
      </c>
      <c r="W2">
        <v>21.572512885199998</v>
      </c>
      <c r="X2">
        <v>2.0518397848799999</v>
      </c>
      <c r="Y2">
        <v>1.42718491241</v>
      </c>
      <c r="Z2">
        <v>57.481790029000003</v>
      </c>
      <c r="AA2">
        <v>125.608308862</v>
      </c>
      <c r="AB2">
        <v>11.041044444400001</v>
      </c>
      <c r="AC2">
        <v>11.041044444400001</v>
      </c>
      <c r="AD2">
        <v>36.349472244899999</v>
      </c>
      <c r="AE2">
        <v>68.995669692000007</v>
      </c>
    </row>
    <row r="3" spans="1:31" x14ac:dyDescent="0.35">
      <c r="A3">
        <v>1</v>
      </c>
      <c r="B3" t="b">
        <v>0</v>
      </c>
      <c r="C3" t="s">
        <v>31</v>
      </c>
      <c r="D3">
        <v>3</v>
      </c>
      <c r="E3">
        <v>1</v>
      </c>
      <c r="F3">
        <v>0</v>
      </c>
      <c r="G3">
        <v>0</v>
      </c>
      <c r="H3">
        <v>0</v>
      </c>
      <c r="I3">
        <v>0</v>
      </c>
      <c r="J3">
        <v>1</v>
      </c>
      <c r="K3">
        <v>1</v>
      </c>
      <c r="L3">
        <v>2</v>
      </c>
      <c r="M3">
        <v>0</v>
      </c>
      <c r="N3">
        <v>0</v>
      </c>
      <c r="O3">
        <v>3</v>
      </c>
      <c r="P3">
        <v>139.55039340799999</v>
      </c>
      <c r="Q3">
        <v>235.21476055700001</v>
      </c>
      <c r="R3">
        <v>7.9849899999999998</v>
      </c>
      <c r="S3">
        <v>7.9849899999999998</v>
      </c>
      <c r="T3">
        <v>0</v>
      </c>
      <c r="U3">
        <v>0</v>
      </c>
      <c r="V3">
        <v>19.6056815779</v>
      </c>
      <c r="W3">
        <v>21.504786743499999</v>
      </c>
      <c r="X3">
        <v>2.7779622815499998</v>
      </c>
      <c r="Y3">
        <v>2.1710388628300001</v>
      </c>
      <c r="Z3">
        <v>62.151465465299999</v>
      </c>
      <c r="AA3">
        <v>129.38749338</v>
      </c>
      <c r="AB3">
        <v>11.041044444400001</v>
      </c>
      <c r="AC3">
        <v>11.041044444400001</v>
      </c>
      <c r="AD3">
        <v>38.2155237387</v>
      </c>
      <c r="AE3">
        <v>68.995669692000007</v>
      </c>
    </row>
    <row r="4" spans="1:31" x14ac:dyDescent="0.35">
      <c r="A4">
        <v>2</v>
      </c>
      <c r="B4" t="b">
        <v>0</v>
      </c>
      <c r="C4" t="s">
        <v>31</v>
      </c>
      <c r="D4">
        <v>2</v>
      </c>
      <c r="E4">
        <v>2</v>
      </c>
      <c r="F4">
        <v>0</v>
      </c>
      <c r="G4">
        <v>0</v>
      </c>
      <c r="H4">
        <v>0</v>
      </c>
      <c r="I4">
        <v>0</v>
      </c>
      <c r="J4">
        <v>0</v>
      </c>
      <c r="K4">
        <v>1</v>
      </c>
      <c r="L4">
        <v>1</v>
      </c>
      <c r="M4">
        <v>0</v>
      </c>
      <c r="N4">
        <v>2</v>
      </c>
      <c r="O4">
        <v>3</v>
      </c>
      <c r="P4">
        <v>139.214370965</v>
      </c>
      <c r="Q4">
        <v>229.552631322</v>
      </c>
      <c r="R4">
        <v>7.9849899999999998</v>
      </c>
      <c r="S4">
        <v>7.9849899999999998</v>
      </c>
      <c r="T4">
        <v>0</v>
      </c>
      <c r="U4">
        <v>0</v>
      </c>
      <c r="V4">
        <v>19.587417089599999</v>
      </c>
      <c r="W4">
        <v>21.301118951900001</v>
      </c>
      <c r="X4">
        <v>2.7064395052800001</v>
      </c>
      <c r="Y4">
        <v>2.1237327110400002</v>
      </c>
      <c r="Z4">
        <v>61.894740783499998</v>
      </c>
      <c r="AA4">
        <v>123.996787567</v>
      </c>
      <c r="AB4">
        <v>11.041044444400001</v>
      </c>
      <c r="AC4">
        <v>11.041044444400001</v>
      </c>
      <c r="AD4">
        <v>38.069864158000001</v>
      </c>
      <c r="AE4">
        <v>68.995669692000007</v>
      </c>
    </row>
    <row r="5" spans="1:31" x14ac:dyDescent="0.35">
      <c r="A5">
        <v>3</v>
      </c>
      <c r="B5" t="b">
        <v>0</v>
      </c>
      <c r="C5" t="s">
        <v>31</v>
      </c>
      <c r="D5">
        <v>1</v>
      </c>
      <c r="E5">
        <v>3</v>
      </c>
      <c r="F5">
        <v>2</v>
      </c>
      <c r="G5">
        <v>3</v>
      </c>
      <c r="H5">
        <v>0</v>
      </c>
      <c r="I5">
        <v>1</v>
      </c>
      <c r="J5">
        <v>1</v>
      </c>
      <c r="K5">
        <v>0</v>
      </c>
      <c r="L5">
        <v>0</v>
      </c>
      <c r="M5">
        <v>0</v>
      </c>
      <c r="N5">
        <v>0</v>
      </c>
      <c r="O5">
        <v>0</v>
      </c>
      <c r="P5">
        <v>139.27800973500001</v>
      </c>
      <c r="Q5">
        <v>236.458763049</v>
      </c>
      <c r="R5">
        <v>7.9849899999999998</v>
      </c>
      <c r="S5">
        <v>7.9849899999999998</v>
      </c>
      <c r="T5">
        <v>0</v>
      </c>
      <c r="U5">
        <v>0</v>
      </c>
      <c r="V5">
        <v>19.464532651799999</v>
      </c>
      <c r="W5">
        <v>21.4246585239</v>
      </c>
      <c r="X5">
        <v>2.69123899019</v>
      </c>
      <c r="Y5">
        <v>2.0891472151600001</v>
      </c>
      <c r="Z5">
        <v>62.528838607499999</v>
      </c>
      <c r="AA5">
        <v>130.755464553</v>
      </c>
      <c r="AB5">
        <v>11.041044444400001</v>
      </c>
      <c r="AC5">
        <v>11.041044444400001</v>
      </c>
      <c r="AD5">
        <v>37.541220356799997</v>
      </c>
      <c r="AE5">
        <v>68.995669692000007</v>
      </c>
    </row>
    <row r="6" spans="1:31" x14ac:dyDescent="0.35">
      <c r="A6">
        <v>4</v>
      </c>
      <c r="B6" t="b">
        <v>0</v>
      </c>
      <c r="C6" t="s">
        <v>31</v>
      </c>
      <c r="D6">
        <v>0</v>
      </c>
      <c r="E6">
        <v>4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1</v>
      </c>
      <c r="M6">
        <v>2</v>
      </c>
      <c r="N6">
        <v>3</v>
      </c>
      <c r="O6">
        <v>1</v>
      </c>
      <c r="P6">
        <v>137.219853642</v>
      </c>
      <c r="Q6">
        <v>231.56164816200001</v>
      </c>
      <c r="R6">
        <v>7.9849899999999998</v>
      </c>
      <c r="S6">
        <v>7.9849899999999998</v>
      </c>
      <c r="T6">
        <v>0</v>
      </c>
      <c r="U6">
        <v>0</v>
      </c>
      <c r="V6">
        <v>20.3195356883</v>
      </c>
      <c r="W6">
        <v>21.574406657400001</v>
      </c>
      <c r="X6">
        <v>2.3919165391299999</v>
      </c>
      <c r="Y6">
        <v>1.76558382716</v>
      </c>
      <c r="Z6">
        <v>58.971772359900001</v>
      </c>
      <c r="AA6">
        <v>124.74973597899999</v>
      </c>
      <c r="AB6">
        <v>11.041044444400001</v>
      </c>
      <c r="AC6">
        <v>11.041044444400001</v>
      </c>
      <c r="AD6">
        <v>37.0410832779</v>
      </c>
      <c r="AE6">
        <v>68.995669692000007</v>
      </c>
    </row>
    <row r="7" spans="1:31" x14ac:dyDescent="0.35">
      <c r="A7">
        <v>5</v>
      </c>
      <c r="B7" t="b">
        <v>0</v>
      </c>
      <c r="C7" t="s">
        <v>31</v>
      </c>
      <c r="D7">
        <v>1</v>
      </c>
      <c r="E7">
        <v>5</v>
      </c>
      <c r="F7">
        <v>0</v>
      </c>
      <c r="G7">
        <v>0</v>
      </c>
      <c r="H7">
        <v>0</v>
      </c>
      <c r="I7">
        <v>2</v>
      </c>
      <c r="J7">
        <v>3</v>
      </c>
      <c r="K7">
        <v>0</v>
      </c>
      <c r="L7">
        <v>1</v>
      </c>
      <c r="M7">
        <v>0</v>
      </c>
      <c r="N7">
        <v>0</v>
      </c>
      <c r="O7">
        <v>1</v>
      </c>
      <c r="P7">
        <v>136.656221012</v>
      </c>
      <c r="Q7">
        <v>233.604795776</v>
      </c>
      <c r="R7">
        <v>7.9849899999999998</v>
      </c>
      <c r="S7">
        <v>7.9849899999999998</v>
      </c>
      <c r="T7">
        <v>0</v>
      </c>
      <c r="U7">
        <v>0</v>
      </c>
      <c r="V7">
        <v>19.8368497166</v>
      </c>
      <c r="W7">
        <v>21.504792875100001</v>
      </c>
      <c r="X7">
        <v>2.3562554598099998</v>
      </c>
      <c r="Y7">
        <v>1.74049791783</v>
      </c>
      <c r="Z7">
        <v>59.580830657100002</v>
      </c>
      <c r="AA7">
        <v>127.31955123100001</v>
      </c>
      <c r="AB7">
        <v>11.041044444400001</v>
      </c>
      <c r="AC7">
        <v>11.041044444400001</v>
      </c>
      <c r="AD7">
        <v>36.878365086199999</v>
      </c>
      <c r="AE7">
        <v>68.995669692000007</v>
      </c>
    </row>
    <row r="8" spans="1:31" x14ac:dyDescent="0.35">
      <c r="A8">
        <v>6</v>
      </c>
      <c r="B8" t="b">
        <v>0</v>
      </c>
      <c r="C8" t="s">
        <v>31</v>
      </c>
      <c r="D8">
        <v>0</v>
      </c>
      <c r="E8">
        <v>6</v>
      </c>
      <c r="F8">
        <v>2</v>
      </c>
      <c r="G8">
        <v>0</v>
      </c>
      <c r="H8">
        <v>0</v>
      </c>
      <c r="I8">
        <v>3</v>
      </c>
      <c r="J8">
        <v>0</v>
      </c>
      <c r="K8">
        <v>0</v>
      </c>
      <c r="L8">
        <v>1</v>
      </c>
      <c r="M8">
        <v>0</v>
      </c>
      <c r="N8">
        <v>0</v>
      </c>
      <c r="O8">
        <v>1</v>
      </c>
      <c r="P8">
        <v>140.04638305200001</v>
      </c>
      <c r="Q8">
        <v>233.60790857200001</v>
      </c>
      <c r="R8">
        <v>7.9849899999999998</v>
      </c>
      <c r="S8">
        <v>7.9849899999999998</v>
      </c>
      <c r="T8">
        <v>0</v>
      </c>
      <c r="U8">
        <v>0</v>
      </c>
      <c r="V8">
        <v>20.164580841999999</v>
      </c>
      <c r="W8">
        <v>21.665107756299999</v>
      </c>
      <c r="X8">
        <v>2.8639223056200001</v>
      </c>
      <c r="Y8">
        <v>2.22645552531</v>
      </c>
      <c r="Z8">
        <v>61.330913476200003</v>
      </c>
      <c r="AA8">
        <v>126.68980257699999</v>
      </c>
      <c r="AB8">
        <v>11.041044444400001</v>
      </c>
      <c r="AC8">
        <v>11.041044444400001</v>
      </c>
      <c r="AD8">
        <v>37.824706945000003</v>
      </c>
      <c r="AE8">
        <v>68.995669692000007</v>
      </c>
    </row>
    <row r="9" spans="1:31" x14ac:dyDescent="0.35">
      <c r="A9">
        <v>7</v>
      </c>
      <c r="B9" t="b">
        <v>0</v>
      </c>
      <c r="C9" t="s">
        <v>31</v>
      </c>
      <c r="D9">
        <v>0</v>
      </c>
      <c r="E9">
        <v>7</v>
      </c>
      <c r="F9">
        <v>2</v>
      </c>
      <c r="G9">
        <v>0</v>
      </c>
      <c r="H9">
        <v>0</v>
      </c>
      <c r="I9">
        <v>3</v>
      </c>
      <c r="J9">
        <v>1</v>
      </c>
      <c r="K9">
        <v>1</v>
      </c>
      <c r="L9">
        <v>0</v>
      </c>
      <c r="M9">
        <v>0</v>
      </c>
      <c r="N9">
        <v>0</v>
      </c>
      <c r="O9">
        <v>0</v>
      </c>
      <c r="P9">
        <v>137.931729924</v>
      </c>
      <c r="Q9">
        <v>232.97238181500001</v>
      </c>
      <c r="R9">
        <v>7.9849899999999998</v>
      </c>
      <c r="S9">
        <v>7.9849899999999998</v>
      </c>
      <c r="T9">
        <v>0</v>
      </c>
      <c r="U9">
        <v>0</v>
      </c>
      <c r="V9">
        <v>20.1223886995</v>
      </c>
      <c r="W9">
        <v>21.643443382299999</v>
      </c>
      <c r="X9">
        <v>2.53493402332</v>
      </c>
      <c r="Y9">
        <v>1.8949262043199999</v>
      </c>
      <c r="Z9">
        <v>59.970243967000002</v>
      </c>
      <c r="AA9">
        <v>126.410167685</v>
      </c>
      <c r="AB9">
        <v>11.041044444400001</v>
      </c>
      <c r="AC9">
        <v>11.041044444400001</v>
      </c>
      <c r="AD9">
        <v>37.395002168300003</v>
      </c>
      <c r="AE9">
        <v>68.995669692000007</v>
      </c>
    </row>
    <row r="10" spans="1:31" x14ac:dyDescent="0.35">
      <c r="A10">
        <v>8</v>
      </c>
      <c r="B10" t="b">
        <v>0</v>
      </c>
      <c r="C10" t="s">
        <v>31</v>
      </c>
      <c r="D10">
        <v>2</v>
      </c>
      <c r="E10">
        <v>8</v>
      </c>
      <c r="F10">
        <v>0</v>
      </c>
      <c r="G10">
        <v>0</v>
      </c>
      <c r="H10">
        <v>0</v>
      </c>
      <c r="I10">
        <v>0</v>
      </c>
      <c r="J10">
        <v>1</v>
      </c>
      <c r="K10">
        <v>2</v>
      </c>
      <c r="L10">
        <v>3</v>
      </c>
      <c r="M10">
        <v>1</v>
      </c>
      <c r="N10">
        <v>0</v>
      </c>
      <c r="O10">
        <v>0</v>
      </c>
      <c r="P10">
        <v>134.630215507</v>
      </c>
      <c r="Q10">
        <v>227.35534249099999</v>
      </c>
      <c r="R10">
        <v>7.9849899999999998</v>
      </c>
      <c r="S10">
        <v>7.9849899999999998</v>
      </c>
      <c r="T10">
        <v>0</v>
      </c>
      <c r="U10">
        <v>0</v>
      </c>
      <c r="V10">
        <v>19.847762168599999</v>
      </c>
      <c r="W10">
        <v>21.360231472500001</v>
      </c>
      <c r="X10">
        <v>2.0377112894399998</v>
      </c>
      <c r="Y10">
        <v>1.4060463829900001</v>
      </c>
      <c r="Z10">
        <v>58.007202420299997</v>
      </c>
      <c r="AA10">
        <v>121.626294226</v>
      </c>
      <c r="AB10">
        <v>11.041044444400001</v>
      </c>
      <c r="AC10">
        <v>11.041044444400001</v>
      </c>
      <c r="AD10">
        <v>36.720104290199998</v>
      </c>
      <c r="AE10">
        <v>68.995669692000007</v>
      </c>
    </row>
    <row r="11" spans="1:31" x14ac:dyDescent="0.35">
      <c r="A11">
        <v>9</v>
      </c>
      <c r="B11" t="b">
        <v>0</v>
      </c>
      <c r="C11" t="s">
        <v>31</v>
      </c>
      <c r="D11">
        <v>2</v>
      </c>
      <c r="E11">
        <v>9</v>
      </c>
      <c r="F11">
        <v>0</v>
      </c>
      <c r="G11">
        <v>1</v>
      </c>
      <c r="H11">
        <v>1</v>
      </c>
      <c r="I11">
        <v>0</v>
      </c>
      <c r="J11">
        <v>0</v>
      </c>
      <c r="K11">
        <v>2</v>
      </c>
      <c r="L11">
        <v>3</v>
      </c>
      <c r="M11">
        <v>0</v>
      </c>
      <c r="N11">
        <v>0</v>
      </c>
      <c r="O11">
        <v>0</v>
      </c>
      <c r="P11">
        <v>134.70011286799999</v>
      </c>
      <c r="Q11">
        <v>227.14314007799999</v>
      </c>
      <c r="R11">
        <v>7.9849899999999998</v>
      </c>
      <c r="S11">
        <v>7.9849899999999998</v>
      </c>
      <c r="T11">
        <v>0</v>
      </c>
      <c r="U11">
        <v>0</v>
      </c>
      <c r="V11">
        <v>19.8590146172</v>
      </c>
      <c r="W11">
        <v>21.351545077899999</v>
      </c>
      <c r="X11">
        <v>1.9968577912900001</v>
      </c>
      <c r="Y11">
        <v>1.3764800451300001</v>
      </c>
      <c r="Z11">
        <v>58.187461966599997</v>
      </c>
      <c r="AA11">
        <v>121.482685203</v>
      </c>
      <c r="AB11">
        <v>11.041044444400001</v>
      </c>
      <c r="AC11">
        <v>11.041044444400001</v>
      </c>
      <c r="AD11">
        <v>36.539877925500001</v>
      </c>
      <c r="AE11">
        <v>68.995669692000007</v>
      </c>
    </row>
    <row r="12" spans="1:31" x14ac:dyDescent="0.35">
      <c r="A12">
        <v>10</v>
      </c>
      <c r="B12" t="b">
        <v>0</v>
      </c>
      <c r="C12" t="s">
        <v>31</v>
      </c>
      <c r="D12">
        <v>0</v>
      </c>
      <c r="E12">
        <v>10</v>
      </c>
      <c r="F12">
        <v>1</v>
      </c>
      <c r="G12">
        <v>2</v>
      </c>
      <c r="H12">
        <v>3</v>
      </c>
      <c r="I12">
        <v>1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136.46074485700001</v>
      </c>
      <c r="Q12">
        <v>232.62721609499999</v>
      </c>
      <c r="R12">
        <v>7.9849899999999998</v>
      </c>
      <c r="S12">
        <v>7.9849899999999998</v>
      </c>
      <c r="T12">
        <v>0</v>
      </c>
      <c r="U12">
        <v>0</v>
      </c>
      <c r="V12">
        <v>20.237409280200001</v>
      </c>
      <c r="W12">
        <v>21.590061533</v>
      </c>
      <c r="X12">
        <v>2.37060404122</v>
      </c>
      <c r="Y12">
        <v>1.73153133642</v>
      </c>
      <c r="Z12">
        <v>58.628788361700003</v>
      </c>
      <c r="AA12">
        <v>125.802291051</v>
      </c>
      <c r="AB12">
        <v>11.041044444400001</v>
      </c>
      <c r="AC12">
        <v>11.041044444400001</v>
      </c>
      <c r="AD12">
        <v>36.649328882500001</v>
      </c>
      <c r="AE12">
        <v>68.995669692000007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tabSelected="1" workbookViewId="0">
      <selection activeCell="B17" sqref="B17"/>
    </sheetView>
  </sheetViews>
  <sheetFormatPr defaultRowHeight="14.5" x14ac:dyDescent="0.35"/>
  <cols>
    <col min="2" max="2" width="9.1796875" style="7"/>
  </cols>
  <sheetData>
    <row r="1" spans="1:18" x14ac:dyDescent="0.35">
      <c r="A1" t="s">
        <v>0</v>
      </c>
      <c r="C1" t="s">
        <v>15</v>
      </c>
      <c r="D1" t="s">
        <v>16</v>
      </c>
      <c r="E1" t="s">
        <v>17</v>
      </c>
      <c r="F1" t="s">
        <v>18</v>
      </c>
      <c r="G1" t="s">
        <v>19</v>
      </c>
      <c r="H1" t="s">
        <v>20</v>
      </c>
      <c r="I1" t="s">
        <v>21</v>
      </c>
      <c r="J1" t="s">
        <v>22</v>
      </c>
      <c r="K1" t="s">
        <v>23</v>
      </c>
      <c r="L1" t="s">
        <v>24</v>
      </c>
      <c r="M1" t="s">
        <v>25</v>
      </c>
      <c r="N1" t="s">
        <v>26</v>
      </c>
      <c r="O1" t="s">
        <v>27</v>
      </c>
      <c r="P1" t="s">
        <v>28</v>
      </c>
      <c r="Q1" t="s">
        <v>29</v>
      </c>
      <c r="R1" t="s">
        <v>30</v>
      </c>
    </row>
    <row r="2" spans="1:18" x14ac:dyDescent="0.35">
      <c r="A2">
        <v>0</v>
      </c>
      <c r="B2" s="7" t="s">
        <v>35</v>
      </c>
      <c r="C2" s="1">
        <v>134.69768160300001</v>
      </c>
      <c r="D2" s="1">
        <v>232.11385000499999</v>
      </c>
      <c r="E2" s="1">
        <v>7.9849899999999998</v>
      </c>
      <c r="F2" s="1">
        <v>7.9849899999999998</v>
      </c>
      <c r="G2" s="1">
        <v>0</v>
      </c>
      <c r="H2" s="1">
        <v>0</v>
      </c>
      <c r="I2" s="1">
        <v>20.208894700599998</v>
      </c>
      <c r="J2" s="1">
        <v>21.572512885199998</v>
      </c>
      <c r="K2" s="1">
        <v>2.0518397848799999</v>
      </c>
      <c r="L2" s="1">
        <v>1.42718491241</v>
      </c>
      <c r="M2" s="1">
        <v>57.481790029000003</v>
      </c>
      <c r="N2" s="1">
        <v>125.608308862</v>
      </c>
      <c r="O2" s="1">
        <v>11.041044444400001</v>
      </c>
      <c r="P2" s="1">
        <v>11.041044444400001</v>
      </c>
      <c r="Q2" s="1">
        <v>36.349472244899999</v>
      </c>
      <c r="R2" s="1">
        <v>68.995669692000007</v>
      </c>
    </row>
    <row r="3" spans="1:18" x14ac:dyDescent="0.35">
      <c r="A3">
        <v>1</v>
      </c>
      <c r="B3" s="7" t="s">
        <v>36</v>
      </c>
      <c r="C3" s="1">
        <v>139.55039340799999</v>
      </c>
      <c r="D3" s="1">
        <v>235.21476055700001</v>
      </c>
      <c r="E3" s="1">
        <v>7.9849899999999998</v>
      </c>
      <c r="F3" s="1">
        <v>7.9849899999999998</v>
      </c>
      <c r="G3" s="1">
        <v>0</v>
      </c>
      <c r="H3" s="1">
        <v>0</v>
      </c>
      <c r="I3" s="1">
        <v>19.6056815779</v>
      </c>
      <c r="J3" s="1">
        <v>21.504786743499999</v>
      </c>
      <c r="K3" s="1">
        <v>2.7779622815499998</v>
      </c>
      <c r="L3" s="1">
        <v>2.1710388628300001</v>
      </c>
      <c r="M3" s="1">
        <v>62.151465465299999</v>
      </c>
      <c r="N3" s="1">
        <v>129.38749338</v>
      </c>
      <c r="O3" s="1">
        <v>11.041044444400001</v>
      </c>
      <c r="P3" s="1">
        <v>11.041044444400001</v>
      </c>
      <c r="Q3" s="1">
        <v>38.2155237387</v>
      </c>
      <c r="R3" s="1">
        <v>68.995669692000007</v>
      </c>
    </row>
    <row r="4" spans="1:18" x14ac:dyDescent="0.35">
      <c r="A4">
        <v>2</v>
      </c>
      <c r="B4" s="7" t="s">
        <v>37</v>
      </c>
      <c r="C4" s="1">
        <v>139.214370965</v>
      </c>
      <c r="D4" s="1">
        <v>229.552631322</v>
      </c>
      <c r="E4" s="1">
        <v>7.9849899999999998</v>
      </c>
      <c r="F4" s="1">
        <v>7.9849899999999998</v>
      </c>
      <c r="G4" s="1">
        <v>0</v>
      </c>
      <c r="H4" s="1">
        <v>0</v>
      </c>
      <c r="I4" s="1">
        <v>19.587417089599999</v>
      </c>
      <c r="J4" s="1">
        <v>21.301118951900001</v>
      </c>
      <c r="K4" s="1">
        <v>2.7064395052800001</v>
      </c>
      <c r="L4" s="1">
        <v>2.1237327110400002</v>
      </c>
      <c r="M4" s="1">
        <v>61.894740783499998</v>
      </c>
      <c r="N4" s="1">
        <v>123.996787567</v>
      </c>
      <c r="O4" s="1">
        <v>11.041044444400001</v>
      </c>
      <c r="P4" s="1">
        <v>11.041044444400001</v>
      </c>
      <c r="Q4" s="1">
        <v>38.069864158000001</v>
      </c>
      <c r="R4" s="1">
        <v>68.995669692000007</v>
      </c>
    </row>
    <row r="5" spans="1:18" x14ac:dyDescent="0.35">
      <c r="A5">
        <v>3</v>
      </c>
      <c r="B5" s="7" t="s">
        <v>38</v>
      </c>
      <c r="C5" s="1">
        <v>139.27800973500001</v>
      </c>
      <c r="D5" s="1">
        <v>236.458763049</v>
      </c>
      <c r="E5" s="1">
        <v>7.9849899999999998</v>
      </c>
      <c r="F5" s="1">
        <v>7.9849899999999998</v>
      </c>
      <c r="G5" s="1">
        <v>0</v>
      </c>
      <c r="H5" s="1">
        <v>0</v>
      </c>
      <c r="I5" s="1">
        <v>19.464532651799999</v>
      </c>
      <c r="J5" s="1">
        <v>21.4246585239</v>
      </c>
      <c r="K5" s="1">
        <v>2.69123899019</v>
      </c>
      <c r="L5" s="1">
        <v>2.0891472151600001</v>
      </c>
      <c r="M5" s="1">
        <v>62.528838607499999</v>
      </c>
      <c r="N5" s="1">
        <v>130.755464553</v>
      </c>
      <c r="O5" s="1">
        <v>11.041044444400001</v>
      </c>
      <c r="P5" s="1">
        <v>11.041044444400001</v>
      </c>
      <c r="Q5" s="1">
        <v>37.541220356799997</v>
      </c>
      <c r="R5" s="1">
        <v>68.995669692000007</v>
      </c>
    </row>
    <row r="6" spans="1:18" x14ac:dyDescent="0.35">
      <c r="A6">
        <v>4</v>
      </c>
      <c r="B6" s="7" t="s">
        <v>39</v>
      </c>
      <c r="C6" s="1">
        <v>137.219853642</v>
      </c>
      <c r="D6" s="1">
        <v>231.56164816200001</v>
      </c>
      <c r="E6" s="1">
        <v>7.9849899999999998</v>
      </c>
      <c r="F6" s="1">
        <v>7.9849899999999998</v>
      </c>
      <c r="G6" s="1">
        <v>0</v>
      </c>
      <c r="H6" s="1">
        <v>0</v>
      </c>
      <c r="I6" s="1">
        <v>20.3195356883</v>
      </c>
      <c r="J6" s="1">
        <v>21.574406657400001</v>
      </c>
      <c r="K6" s="1">
        <v>2.3919165391299999</v>
      </c>
      <c r="L6" s="1">
        <v>1.76558382716</v>
      </c>
      <c r="M6" s="1">
        <v>58.971772359900001</v>
      </c>
      <c r="N6" s="1">
        <v>124.74973597899999</v>
      </c>
      <c r="O6" s="1">
        <v>11.041044444400001</v>
      </c>
      <c r="P6" s="1">
        <v>11.041044444400001</v>
      </c>
      <c r="Q6" s="1">
        <v>37.0410832779</v>
      </c>
      <c r="R6" s="1">
        <v>68.995669692000007</v>
      </c>
    </row>
    <row r="7" spans="1:18" x14ac:dyDescent="0.35">
      <c r="A7">
        <v>5</v>
      </c>
      <c r="B7" s="7" t="s">
        <v>40</v>
      </c>
      <c r="C7" s="1">
        <v>136.656221012</v>
      </c>
      <c r="D7" s="1">
        <v>233.604795776</v>
      </c>
      <c r="E7" s="1">
        <v>7.9849899999999998</v>
      </c>
      <c r="F7" s="1">
        <v>7.9849899999999998</v>
      </c>
      <c r="G7" s="1">
        <v>0</v>
      </c>
      <c r="H7" s="1">
        <v>0</v>
      </c>
      <c r="I7" s="1">
        <v>19.8368497166</v>
      </c>
      <c r="J7" s="1">
        <v>21.504792875100001</v>
      </c>
      <c r="K7" s="1">
        <v>2.3562554598099998</v>
      </c>
      <c r="L7" s="1">
        <v>1.74049791783</v>
      </c>
      <c r="M7" s="1">
        <v>59.580830657100002</v>
      </c>
      <c r="N7" s="1">
        <v>127.31955123100001</v>
      </c>
      <c r="O7" s="1">
        <v>11.041044444400001</v>
      </c>
      <c r="P7" s="1">
        <v>11.041044444400001</v>
      </c>
      <c r="Q7" s="1">
        <v>36.878365086199999</v>
      </c>
      <c r="R7" s="1">
        <v>68.995669692000007</v>
      </c>
    </row>
    <row r="8" spans="1:18" x14ac:dyDescent="0.35">
      <c r="A8">
        <v>6</v>
      </c>
      <c r="B8" s="7" t="s">
        <v>41</v>
      </c>
      <c r="C8" s="1">
        <v>140.04638305200001</v>
      </c>
      <c r="D8" s="1">
        <v>233.60790857200001</v>
      </c>
      <c r="E8" s="1">
        <v>7.9849899999999998</v>
      </c>
      <c r="F8" s="1">
        <v>7.9849899999999998</v>
      </c>
      <c r="G8" s="1">
        <v>0</v>
      </c>
      <c r="H8" s="1">
        <v>0</v>
      </c>
      <c r="I8" s="1">
        <v>20.164580841999999</v>
      </c>
      <c r="J8" s="1">
        <v>21.665107756299999</v>
      </c>
      <c r="K8" s="1">
        <v>2.8639223056200001</v>
      </c>
      <c r="L8" s="1">
        <v>2.22645552531</v>
      </c>
      <c r="M8" s="1">
        <v>61.330913476200003</v>
      </c>
      <c r="N8" s="1">
        <v>126.68980257699999</v>
      </c>
      <c r="O8" s="1">
        <v>11.041044444400001</v>
      </c>
      <c r="P8" s="1">
        <v>11.041044444400001</v>
      </c>
      <c r="Q8" s="1">
        <v>37.824706945000003</v>
      </c>
      <c r="R8" s="1">
        <v>68.995669692000007</v>
      </c>
    </row>
    <row r="9" spans="1:18" x14ac:dyDescent="0.35">
      <c r="A9">
        <v>7</v>
      </c>
      <c r="B9" s="7" t="s">
        <v>42</v>
      </c>
      <c r="C9" s="1">
        <v>137.931729924</v>
      </c>
      <c r="D9" s="1">
        <v>232.97238181500001</v>
      </c>
      <c r="E9" s="1">
        <v>7.9849899999999998</v>
      </c>
      <c r="F9" s="1">
        <v>7.9849899999999998</v>
      </c>
      <c r="G9" s="1">
        <v>0</v>
      </c>
      <c r="H9" s="1">
        <v>0</v>
      </c>
      <c r="I9" s="1">
        <v>20.1223886995</v>
      </c>
      <c r="J9" s="1">
        <v>21.643443382299999</v>
      </c>
      <c r="K9" s="1">
        <v>2.53493402332</v>
      </c>
      <c r="L9" s="1">
        <v>1.8949262043199999</v>
      </c>
      <c r="M9" s="1">
        <v>59.970243967000002</v>
      </c>
      <c r="N9" s="1">
        <v>126.410167685</v>
      </c>
      <c r="O9" s="1">
        <v>11.041044444400001</v>
      </c>
      <c r="P9" s="1">
        <v>11.041044444400001</v>
      </c>
      <c r="Q9" s="1">
        <v>37.395002168300003</v>
      </c>
      <c r="R9" s="1">
        <v>68.995669692000007</v>
      </c>
    </row>
    <row r="10" spans="1:18" x14ac:dyDescent="0.35">
      <c r="A10">
        <v>8</v>
      </c>
      <c r="B10" s="7" t="s">
        <v>43</v>
      </c>
      <c r="C10" s="1">
        <v>134.630215507</v>
      </c>
      <c r="D10" s="1">
        <v>227.35534249099999</v>
      </c>
      <c r="E10" s="1">
        <v>7.9849899999999998</v>
      </c>
      <c r="F10" s="1">
        <v>7.9849899999999998</v>
      </c>
      <c r="G10" s="1">
        <v>0</v>
      </c>
      <c r="H10" s="1">
        <v>0</v>
      </c>
      <c r="I10" s="1">
        <v>19.847762168599999</v>
      </c>
      <c r="J10" s="1">
        <v>21.360231472500001</v>
      </c>
      <c r="K10" s="1">
        <v>2.0377112894399998</v>
      </c>
      <c r="L10" s="1">
        <v>1.4060463829900001</v>
      </c>
      <c r="M10" s="1">
        <v>58.007202420299997</v>
      </c>
      <c r="N10" s="1">
        <v>121.626294226</v>
      </c>
      <c r="O10" s="1">
        <v>11.041044444400001</v>
      </c>
      <c r="P10" s="1">
        <v>11.041044444400001</v>
      </c>
      <c r="Q10" s="1">
        <v>36.720104290199998</v>
      </c>
      <c r="R10" s="1">
        <v>68.995669692000007</v>
      </c>
    </row>
    <row r="11" spans="1:18" x14ac:dyDescent="0.35">
      <c r="A11">
        <v>9</v>
      </c>
      <c r="B11" s="7" t="s">
        <v>44</v>
      </c>
      <c r="C11" s="1">
        <v>134.70011286799999</v>
      </c>
      <c r="D11" s="1">
        <v>227.14314007799999</v>
      </c>
      <c r="E11" s="1">
        <v>7.9849899999999998</v>
      </c>
      <c r="F11" s="1">
        <v>7.9849899999999998</v>
      </c>
      <c r="G11" s="1">
        <v>0</v>
      </c>
      <c r="H11" s="1">
        <v>0</v>
      </c>
      <c r="I11" s="1">
        <v>19.8590146172</v>
      </c>
      <c r="J11" s="1">
        <v>21.351545077899999</v>
      </c>
      <c r="K11" s="1">
        <v>1.9968577912900001</v>
      </c>
      <c r="L11" s="1">
        <v>1.3764800451300001</v>
      </c>
      <c r="M11" s="1">
        <v>58.187461966599997</v>
      </c>
      <c r="N11" s="1">
        <v>121.482685203</v>
      </c>
      <c r="O11" s="1">
        <v>11.041044444400001</v>
      </c>
      <c r="P11" s="1">
        <v>11.041044444400001</v>
      </c>
      <c r="Q11" s="1">
        <v>36.539877925500001</v>
      </c>
      <c r="R11" s="1">
        <v>68.995669692000007</v>
      </c>
    </row>
    <row r="12" spans="1:18" x14ac:dyDescent="0.35">
      <c r="A12">
        <v>10</v>
      </c>
      <c r="B12" s="7" t="s">
        <v>45</v>
      </c>
      <c r="C12" s="1">
        <v>136.46074485700001</v>
      </c>
      <c r="D12" s="1">
        <v>232.62721609499999</v>
      </c>
      <c r="E12" s="1">
        <v>7.9849899999999998</v>
      </c>
      <c r="F12" s="1">
        <v>7.9849899999999998</v>
      </c>
      <c r="G12" s="1">
        <v>0</v>
      </c>
      <c r="H12" s="1">
        <v>0</v>
      </c>
      <c r="I12" s="1">
        <v>20.237409280200001</v>
      </c>
      <c r="J12" s="1">
        <v>21.590061533</v>
      </c>
      <c r="K12" s="1">
        <v>2.37060404122</v>
      </c>
      <c r="L12" s="1">
        <v>1.73153133642</v>
      </c>
      <c r="M12" s="1">
        <v>58.628788361700003</v>
      </c>
      <c r="N12" s="1">
        <v>125.802291051</v>
      </c>
      <c r="O12" s="1">
        <v>11.041044444400001</v>
      </c>
      <c r="P12" s="1">
        <v>11.041044444400001</v>
      </c>
      <c r="Q12" s="1">
        <v>36.649328882500001</v>
      </c>
      <c r="R12" s="1">
        <v>68.995669692000007</v>
      </c>
    </row>
    <row r="13" spans="1:18" s="3" customFormat="1" x14ac:dyDescent="0.35">
      <c r="B13" s="8" t="s">
        <v>32</v>
      </c>
      <c r="C13" s="4">
        <f>MAX(C2:C12)</f>
        <v>140.04638305200001</v>
      </c>
      <c r="D13" s="4">
        <f t="shared" ref="D13:R13" si="0">MAX(D2:D12)</f>
        <v>236.458763049</v>
      </c>
      <c r="E13" s="4">
        <f t="shared" si="0"/>
        <v>7.9849899999999998</v>
      </c>
      <c r="F13" s="4">
        <f t="shared" si="0"/>
        <v>7.9849899999999998</v>
      </c>
      <c r="G13" s="4"/>
      <c r="H13" s="4"/>
      <c r="I13" s="4">
        <f t="shared" si="0"/>
        <v>20.3195356883</v>
      </c>
      <c r="J13" s="4">
        <f t="shared" si="0"/>
        <v>21.665107756299999</v>
      </c>
      <c r="K13" s="4">
        <f t="shared" si="0"/>
        <v>2.8639223056200001</v>
      </c>
      <c r="L13" s="4">
        <f t="shared" si="0"/>
        <v>2.22645552531</v>
      </c>
      <c r="M13" s="4">
        <f t="shared" si="0"/>
        <v>62.528838607499999</v>
      </c>
      <c r="N13" s="4">
        <f t="shared" si="0"/>
        <v>130.755464553</v>
      </c>
      <c r="O13" s="4">
        <f t="shared" si="0"/>
        <v>11.041044444400001</v>
      </c>
      <c r="P13" s="4">
        <f t="shared" si="0"/>
        <v>11.041044444400001</v>
      </c>
      <c r="Q13" s="4">
        <f t="shared" si="0"/>
        <v>38.2155237387</v>
      </c>
      <c r="R13" s="4">
        <f t="shared" si="0"/>
        <v>68.995669692000007</v>
      </c>
    </row>
    <row r="14" spans="1:18" s="5" customFormat="1" x14ac:dyDescent="0.35">
      <c r="B14" s="9" t="s">
        <v>33</v>
      </c>
      <c r="C14" s="6">
        <f>MIN(C2:C12)</f>
        <v>134.630215507</v>
      </c>
      <c r="D14" s="6">
        <f t="shared" ref="D14:R14" si="1">MIN(D2:D12)</f>
        <v>227.14314007799999</v>
      </c>
      <c r="E14" s="6">
        <f t="shared" si="1"/>
        <v>7.9849899999999998</v>
      </c>
      <c r="F14" s="6">
        <f t="shared" si="1"/>
        <v>7.9849899999999998</v>
      </c>
      <c r="G14" s="6"/>
      <c r="H14" s="6"/>
      <c r="I14" s="6">
        <f t="shared" si="1"/>
        <v>19.464532651799999</v>
      </c>
      <c r="J14" s="6">
        <f t="shared" si="1"/>
        <v>21.301118951900001</v>
      </c>
      <c r="K14" s="6">
        <f t="shared" si="1"/>
        <v>1.9968577912900001</v>
      </c>
      <c r="L14" s="6">
        <f t="shared" si="1"/>
        <v>1.3764800451300001</v>
      </c>
      <c r="M14" s="6">
        <f t="shared" si="1"/>
        <v>57.481790029000003</v>
      </c>
      <c r="N14" s="6">
        <f t="shared" si="1"/>
        <v>121.482685203</v>
      </c>
      <c r="O14" s="6">
        <f t="shared" si="1"/>
        <v>11.041044444400001</v>
      </c>
      <c r="P14" s="6">
        <f t="shared" si="1"/>
        <v>11.041044444400001</v>
      </c>
      <c r="Q14" s="6">
        <f t="shared" si="1"/>
        <v>36.349472244899999</v>
      </c>
      <c r="R14" s="6">
        <f t="shared" si="1"/>
        <v>68.995669692000007</v>
      </c>
    </row>
    <row r="15" spans="1:18" x14ac:dyDescent="0.35">
      <c r="B15" s="7" t="s">
        <v>34</v>
      </c>
      <c r="C15" s="2">
        <f>(C13-C14)/C13</f>
        <v>3.8674098016433268E-2</v>
      </c>
      <c r="D15" s="2">
        <f t="shared" ref="D15:R15" si="2">(D13-D14)/D13</f>
        <v>3.9396395595072901E-2</v>
      </c>
      <c r="E15" s="2">
        <f t="shared" si="2"/>
        <v>0</v>
      </c>
      <c r="F15" s="2">
        <f t="shared" si="2"/>
        <v>0</v>
      </c>
      <c r="G15" s="2"/>
      <c r="H15" s="2"/>
      <c r="I15" s="2">
        <f t="shared" si="2"/>
        <v>4.2077882566593901E-2</v>
      </c>
      <c r="J15" s="2">
        <f t="shared" si="2"/>
        <v>1.68006920849103E-2</v>
      </c>
      <c r="K15" s="2">
        <f t="shared" si="2"/>
        <v>0.30275420273396431</v>
      </c>
      <c r="L15" s="2">
        <f t="shared" si="2"/>
        <v>0.3817617152094937</v>
      </c>
      <c r="M15" s="2">
        <f t="shared" si="2"/>
        <v>8.0715533678481444E-2</v>
      </c>
      <c r="N15" s="2">
        <f t="shared" si="2"/>
        <v>7.0916954650422234E-2</v>
      </c>
      <c r="O15" s="2">
        <f t="shared" si="2"/>
        <v>0</v>
      </c>
      <c r="P15" s="2">
        <f t="shared" si="2"/>
        <v>0</v>
      </c>
      <c r="Q15" s="2">
        <f t="shared" si="2"/>
        <v>4.8829672113332633E-2</v>
      </c>
      <c r="R15" s="2">
        <f t="shared" si="2"/>
        <v>0</v>
      </c>
    </row>
    <row r="17" spans="2:8" x14ac:dyDescent="0.35">
      <c r="B17" s="7" t="s">
        <v>49</v>
      </c>
    </row>
    <row r="19" spans="2:8" x14ac:dyDescent="0.35">
      <c r="C19" t="s">
        <v>48</v>
      </c>
    </row>
    <row r="20" spans="2:8" x14ac:dyDescent="0.35">
      <c r="C20" s="10" t="s">
        <v>46</v>
      </c>
      <c r="D20" s="11"/>
      <c r="E20" s="12"/>
      <c r="F20" s="11" t="s">
        <v>47</v>
      </c>
      <c r="G20" s="11"/>
      <c r="H20" s="12"/>
    </row>
    <row r="21" spans="2:8" x14ac:dyDescent="0.35">
      <c r="C21" s="10" t="s">
        <v>19</v>
      </c>
      <c r="D21" s="11" t="s">
        <v>15</v>
      </c>
      <c r="E21" s="12" t="s">
        <v>23</v>
      </c>
      <c r="F21" s="11" t="s">
        <v>19</v>
      </c>
      <c r="G21" s="11" t="s">
        <v>15</v>
      </c>
      <c r="H21" s="12" t="s">
        <v>23</v>
      </c>
    </row>
    <row r="22" spans="2:8" x14ac:dyDescent="0.35">
      <c r="B22" s="7" t="s">
        <v>32</v>
      </c>
      <c r="C22" s="13">
        <f>H13</f>
        <v>0</v>
      </c>
      <c r="D22" s="14">
        <f>D13</f>
        <v>236.458763049</v>
      </c>
      <c r="E22" s="15">
        <f>L13</f>
        <v>2.22645552531</v>
      </c>
      <c r="F22" s="14">
        <f>G13</f>
        <v>0</v>
      </c>
      <c r="G22" s="14">
        <f>C13</f>
        <v>140.04638305200001</v>
      </c>
      <c r="H22" s="15">
        <f>K13</f>
        <v>2.8639223056200001</v>
      </c>
    </row>
    <row r="23" spans="2:8" x14ac:dyDescent="0.35">
      <c r="B23" s="7" t="s">
        <v>33</v>
      </c>
      <c r="C23" s="13">
        <f t="shared" ref="C23:C24" si="3">H14</f>
        <v>0</v>
      </c>
      <c r="D23" s="14">
        <f t="shared" ref="D23:D24" si="4">D14</f>
        <v>227.14314007799999</v>
      </c>
      <c r="E23" s="15">
        <f t="shared" ref="E23:E24" si="5">L14</f>
        <v>1.3764800451300001</v>
      </c>
      <c r="F23" s="14">
        <f t="shared" ref="F23:F24" si="6">G14</f>
        <v>0</v>
      </c>
      <c r="G23" s="14">
        <f t="shared" ref="G23:G24" si="7">C14</f>
        <v>134.630215507</v>
      </c>
      <c r="H23" s="15">
        <f t="shared" ref="H23:H24" si="8">K14</f>
        <v>1.9968577912900001</v>
      </c>
    </row>
    <row r="24" spans="2:8" x14ac:dyDescent="0.35">
      <c r="B24" s="7" t="s">
        <v>34</v>
      </c>
      <c r="C24" s="16">
        <f t="shared" si="3"/>
        <v>0</v>
      </c>
      <c r="D24" s="17">
        <f t="shared" si="4"/>
        <v>3.9396395595072901E-2</v>
      </c>
      <c r="E24" s="18">
        <f t="shared" si="5"/>
        <v>0.3817617152094937</v>
      </c>
      <c r="F24" s="17">
        <f t="shared" si="6"/>
        <v>0</v>
      </c>
      <c r="G24" s="17">
        <f t="shared" si="7"/>
        <v>3.8674098016433268E-2</v>
      </c>
      <c r="H24" s="18">
        <f t="shared" si="8"/>
        <v>0.30275420273396431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2020-12-05 11.04</vt:lpstr>
      <vt:lpstr>compare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Tiantian Du - BK</cp:lastModifiedBy>
  <dcterms:created xsi:type="dcterms:W3CDTF">2020-12-05T21:17:14Z</dcterms:created>
  <dcterms:modified xsi:type="dcterms:W3CDTF">2021-03-26T11:30:52Z</dcterms:modified>
</cp:coreProperties>
</file>