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2021.1.22投稿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_FilterDatabase" localSheetId="0" hidden="1">Sheet1!$A$1:$AO$631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P2" i="1"/>
  <c r="N86" i="1" l="1"/>
  <c r="AO3" i="1" l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86" i="1"/>
  <c r="AO287" i="1"/>
  <c r="AO288" i="1"/>
  <c r="AO289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16" i="1"/>
  <c r="AO317" i="1"/>
  <c r="AO318" i="1"/>
  <c r="AO319" i="1"/>
  <c r="AO320" i="1"/>
  <c r="AO321" i="1"/>
  <c r="AO322" i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3" i="1"/>
  <c r="AO344" i="1"/>
  <c r="AO345" i="1"/>
  <c r="AO346" i="1"/>
  <c r="AO347" i="1"/>
  <c r="AO348" i="1"/>
  <c r="AO349" i="1"/>
  <c r="AO350" i="1"/>
  <c r="AO351" i="1"/>
  <c r="AO352" i="1"/>
  <c r="AO353" i="1"/>
  <c r="AO354" i="1"/>
  <c r="AO355" i="1"/>
  <c r="AO356" i="1"/>
  <c r="AO357" i="1"/>
  <c r="AO358" i="1"/>
  <c r="AO359" i="1"/>
  <c r="AO360" i="1"/>
  <c r="AO361" i="1"/>
  <c r="AO362" i="1"/>
  <c r="AO363" i="1"/>
  <c r="AO364" i="1"/>
  <c r="AO365" i="1"/>
  <c r="AO366" i="1"/>
  <c r="AO367" i="1"/>
  <c r="AO368" i="1"/>
  <c r="AO369" i="1"/>
  <c r="AO370" i="1"/>
  <c r="AO371" i="1"/>
  <c r="AO372" i="1"/>
  <c r="AO373" i="1"/>
  <c r="AO374" i="1"/>
  <c r="AO375" i="1"/>
  <c r="AO376" i="1"/>
  <c r="AO377" i="1"/>
  <c r="AO378" i="1"/>
  <c r="AO379" i="1"/>
  <c r="AO380" i="1"/>
  <c r="AO381" i="1"/>
  <c r="AO382" i="1"/>
  <c r="AO383" i="1"/>
  <c r="AO384" i="1"/>
  <c r="AO385" i="1"/>
  <c r="AO386" i="1"/>
  <c r="AO387" i="1"/>
  <c r="AO388" i="1"/>
  <c r="AO389" i="1"/>
  <c r="AO390" i="1"/>
  <c r="AO391" i="1"/>
  <c r="AO392" i="1"/>
  <c r="AO393" i="1"/>
  <c r="AO394" i="1"/>
  <c r="AO395" i="1"/>
  <c r="AO396" i="1"/>
  <c r="AO397" i="1"/>
  <c r="AO398" i="1"/>
  <c r="AO399" i="1"/>
  <c r="AO400" i="1"/>
  <c r="AO401" i="1"/>
  <c r="AO402" i="1"/>
  <c r="AO403" i="1"/>
  <c r="AO404" i="1"/>
  <c r="AO405" i="1"/>
  <c r="AO406" i="1"/>
  <c r="AO407" i="1"/>
  <c r="AO408" i="1"/>
  <c r="AO409" i="1"/>
  <c r="AO410" i="1"/>
  <c r="AO411" i="1"/>
  <c r="AO412" i="1"/>
  <c r="AO413" i="1"/>
  <c r="AO414" i="1"/>
  <c r="AO415" i="1"/>
  <c r="AO416" i="1"/>
  <c r="AO417" i="1"/>
  <c r="AO418" i="1"/>
  <c r="AO419" i="1"/>
  <c r="AO420" i="1"/>
  <c r="AO421" i="1"/>
  <c r="AO422" i="1"/>
  <c r="AO423" i="1"/>
  <c r="AO424" i="1"/>
  <c r="AO425" i="1"/>
  <c r="AO426" i="1"/>
  <c r="AO427" i="1"/>
  <c r="AO428" i="1"/>
  <c r="AO429" i="1"/>
  <c r="AO430" i="1"/>
  <c r="AO431" i="1"/>
  <c r="AO432" i="1"/>
  <c r="AO433" i="1"/>
  <c r="AO434" i="1"/>
  <c r="AO435" i="1"/>
  <c r="AO436" i="1"/>
  <c r="AO437" i="1"/>
  <c r="AO438" i="1"/>
  <c r="AO439" i="1"/>
  <c r="AO440" i="1"/>
  <c r="AO441" i="1"/>
  <c r="AO442" i="1"/>
  <c r="AO443" i="1"/>
  <c r="AO444" i="1"/>
  <c r="AO445" i="1"/>
  <c r="AO446" i="1"/>
  <c r="AO447" i="1"/>
  <c r="AO448" i="1"/>
  <c r="AO449" i="1"/>
  <c r="AO450" i="1"/>
  <c r="AO451" i="1"/>
  <c r="AO452" i="1"/>
  <c r="AO453" i="1"/>
  <c r="AO454" i="1"/>
  <c r="AO455" i="1"/>
  <c r="AO456" i="1"/>
  <c r="AO457" i="1"/>
  <c r="AO458" i="1"/>
  <c r="AO459" i="1"/>
  <c r="AO460" i="1"/>
  <c r="AO461" i="1"/>
  <c r="AO462" i="1"/>
  <c r="AO463" i="1"/>
  <c r="AO464" i="1"/>
  <c r="AO465" i="1"/>
  <c r="AO466" i="1"/>
  <c r="AO467" i="1"/>
  <c r="AO468" i="1"/>
  <c r="AO469" i="1"/>
  <c r="AO470" i="1"/>
  <c r="AO471" i="1"/>
  <c r="AO472" i="1"/>
  <c r="AO473" i="1"/>
  <c r="AO474" i="1"/>
  <c r="AO475" i="1"/>
  <c r="AO476" i="1"/>
  <c r="AO477" i="1"/>
  <c r="AO478" i="1"/>
  <c r="AO479" i="1"/>
  <c r="AO480" i="1"/>
  <c r="AO481" i="1"/>
  <c r="AO482" i="1"/>
  <c r="AO483" i="1"/>
  <c r="AO484" i="1"/>
  <c r="AO485" i="1"/>
  <c r="AO486" i="1"/>
  <c r="AO487" i="1"/>
  <c r="AO488" i="1"/>
  <c r="AO489" i="1"/>
  <c r="AO490" i="1"/>
  <c r="AO491" i="1"/>
  <c r="AO492" i="1"/>
  <c r="AO493" i="1"/>
  <c r="AO494" i="1"/>
  <c r="AO495" i="1"/>
  <c r="AO496" i="1"/>
  <c r="AO497" i="1"/>
  <c r="AO498" i="1"/>
  <c r="AO499" i="1"/>
  <c r="AO500" i="1"/>
  <c r="AO501" i="1"/>
  <c r="AO502" i="1"/>
  <c r="AO503" i="1"/>
  <c r="AO504" i="1"/>
  <c r="AO505" i="1"/>
  <c r="AO506" i="1"/>
  <c r="AO507" i="1"/>
  <c r="AO508" i="1"/>
  <c r="AO509" i="1"/>
  <c r="AO510" i="1"/>
  <c r="AO511" i="1"/>
  <c r="AO512" i="1"/>
  <c r="AO513" i="1"/>
  <c r="AO514" i="1"/>
  <c r="AO515" i="1"/>
  <c r="AO516" i="1"/>
  <c r="AO517" i="1"/>
  <c r="AO518" i="1"/>
  <c r="AO519" i="1"/>
  <c r="AO520" i="1"/>
  <c r="AO521" i="1"/>
  <c r="AO522" i="1"/>
  <c r="AO523" i="1"/>
  <c r="AO524" i="1"/>
  <c r="AO525" i="1"/>
  <c r="AO526" i="1"/>
  <c r="AO527" i="1"/>
  <c r="AO528" i="1"/>
  <c r="AO529" i="1"/>
  <c r="AO530" i="1"/>
  <c r="AO531" i="1"/>
  <c r="AO532" i="1"/>
  <c r="AO533" i="1"/>
  <c r="AO534" i="1"/>
  <c r="AO535" i="1"/>
  <c r="AO536" i="1"/>
  <c r="AO537" i="1"/>
  <c r="AO538" i="1"/>
  <c r="AO539" i="1"/>
  <c r="AO540" i="1"/>
  <c r="AO541" i="1"/>
  <c r="AO542" i="1"/>
  <c r="AO543" i="1"/>
  <c r="AO544" i="1"/>
  <c r="AO545" i="1"/>
  <c r="AO546" i="1"/>
  <c r="AO547" i="1"/>
  <c r="AO548" i="1"/>
  <c r="AO549" i="1"/>
  <c r="AO550" i="1"/>
  <c r="AO551" i="1"/>
  <c r="AO552" i="1"/>
  <c r="AO553" i="1"/>
  <c r="AO554" i="1"/>
  <c r="AO555" i="1"/>
  <c r="AO556" i="1"/>
  <c r="AO557" i="1"/>
  <c r="AO558" i="1"/>
  <c r="AO559" i="1"/>
  <c r="AO560" i="1"/>
  <c r="AO561" i="1"/>
  <c r="AO562" i="1"/>
  <c r="AO563" i="1"/>
  <c r="AO564" i="1"/>
  <c r="AO565" i="1"/>
  <c r="AO566" i="1"/>
  <c r="AO567" i="1"/>
  <c r="AO568" i="1"/>
  <c r="AO569" i="1"/>
  <c r="AO570" i="1"/>
  <c r="AO571" i="1"/>
  <c r="AO572" i="1"/>
  <c r="AO573" i="1"/>
  <c r="AO574" i="1"/>
  <c r="AO575" i="1"/>
  <c r="AO576" i="1"/>
  <c r="AO577" i="1"/>
  <c r="AO578" i="1"/>
  <c r="AO579" i="1"/>
  <c r="AO580" i="1"/>
  <c r="AO581" i="1"/>
  <c r="AO582" i="1"/>
  <c r="AO583" i="1"/>
  <c r="AO584" i="1"/>
  <c r="AO585" i="1"/>
  <c r="AO586" i="1"/>
  <c r="AO587" i="1"/>
  <c r="AO588" i="1"/>
  <c r="AO589" i="1"/>
  <c r="AO590" i="1"/>
  <c r="AO591" i="1"/>
  <c r="AO592" i="1"/>
  <c r="AO593" i="1"/>
  <c r="AO594" i="1"/>
  <c r="AO595" i="1"/>
  <c r="AO596" i="1"/>
  <c r="AO597" i="1"/>
  <c r="AO598" i="1"/>
  <c r="AO599" i="1"/>
  <c r="AO600" i="1"/>
  <c r="AO601" i="1"/>
  <c r="AO602" i="1"/>
  <c r="AO603" i="1"/>
  <c r="AO604" i="1"/>
  <c r="AO605" i="1"/>
  <c r="AO606" i="1"/>
  <c r="AO607" i="1"/>
  <c r="AO608" i="1"/>
  <c r="AO609" i="1"/>
  <c r="AO610" i="1"/>
  <c r="AO611" i="1"/>
  <c r="AO612" i="1"/>
  <c r="AO613" i="1"/>
  <c r="AO614" i="1"/>
  <c r="AO615" i="1"/>
  <c r="AO616" i="1"/>
  <c r="AO617" i="1"/>
  <c r="AO618" i="1"/>
  <c r="AO619" i="1"/>
  <c r="AO620" i="1"/>
  <c r="AO621" i="1"/>
  <c r="AO622" i="1"/>
  <c r="AO623" i="1"/>
  <c r="AO624" i="1"/>
  <c r="AO625" i="1"/>
  <c r="AO626" i="1"/>
  <c r="AO627" i="1"/>
  <c r="AO628" i="1"/>
  <c r="AO629" i="1"/>
  <c r="AO630" i="1"/>
  <c r="AO631" i="1"/>
  <c r="AO2" i="1"/>
  <c r="AL3" i="1" l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L284" i="1"/>
  <c r="AL285" i="1"/>
  <c r="AL286" i="1"/>
  <c r="AL287" i="1"/>
  <c r="AL288" i="1"/>
  <c r="AL289" i="1"/>
  <c r="AL290" i="1"/>
  <c r="AL291" i="1"/>
  <c r="AL292" i="1"/>
  <c r="AL293" i="1"/>
  <c r="AL294" i="1"/>
  <c r="AL295" i="1"/>
  <c r="AL296" i="1"/>
  <c r="AL297" i="1"/>
  <c r="AL298" i="1"/>
  <c r="AL299" i="1"/>
  <c r="AL300" i="1"/>
  <c r="AL301" i="1"/>
  <c r="AL302" i="1"/>
  <c r="AL303" i="1"/>
  <c r="AL304" i="1"/>
  <c r="AL305" i="1"/>
  <c r="AL306" i="1"/>
  <c r="AL307" i="1"/>
  <c r="AL308" i="1"/>
  <c r="AL309" i="1"/>
  <c r="AL310" i="1"/>
  <c r="AL311" i="1"/>
  <c r="AL312" i="1"/>
  <c r="AL313" i="1"/>
  <c r="AL314" i="1"/>
  <c r="AL315" i="1"/>
  <c r="AL316" i="1"/>
  <c r="AL317" i="1"/>
  <c r="AL318" i="1"/>
  <c r="AL319" i="1"/>
  <c r="AL320" i="1"/>
  <c r="AL321" i="1"/>
  <c r="AL322" i="1"/>
  <c r="AL323" i="1"/>
  <c r="AL324" i="1"/>
  <c r="AL325" i="1"/>
  <c r="AL326" i="1"/>
  <c r="AL327" i="1"/>
  <c r="AL328" i="1"/>
  <c r="AL329" i="1"/>
  <c r="AL330" i="1"/>
  <c r="AL331" i="1"/>
  <c r="AL332" i="1"/>
  <c r="AL333" i="1"/>
  <c r="AL334" i="1"/>
  <c r="AL335" i="1"/>
  <c r="AL336" i="1"/>
  <c r="AL337" i="1"/>
  <c r="AL338" i="1"/>
  <c r="AL339" i="1"/>
  <c r="AL340" i="1"/>
  <c r="AL341" i="1"/>
  <c r="AL342" i="1"/>
  <c r="AL343" i="1"/>
  <c r="AL344" i="1"/>
  <c r="AL345" i="1"/>
  <c r="AL346" i="1"/>
  <c r="AL347" i="1"/>
  <c r="AL348" i="1"/>
  <c r="AL349" i="1"/>
  <c r="AL350" i="1"/>
  <c r="AL351" i="1"/>
  <c r="AL352" i="1"/>
  <c r="AL353" i="1"/>
  <c r="AL354" i="1"/>
  <c r="AL355" i="1"/>
  <c r="AL356" i="1"/>
  <c r="AL357" i="1"/>
  <c r="AL358" i="1"/>
  <c r="AL359" i="1"/>
  <c r="AL360" i="1"/>
  <c r="AL361" i="1"/>
  <c r="AL362" i="1"/>
  <c r="AL363" i="1"/>
  <c r="AL364" i="1"/>
  <c r="AL365" i="1"/>
  <c r="AL366" i="1"/>
  <c r="AL367" i="1"/>
  <c r="AL368" i="1"/>
  <c r="AL369" i="1"/>
  <c r="AL370" i="1"/>
  <c r="AL371" i="1"/>
  <c r="AL372" i="1"/>
  <c r="AL373" i="1"/>
  <c r="AL374" i="1"/>
  <c r="AL375" i="1"/>
  <c r="AL376" i="1"/>
  <c r="AL377" i="1"/>
  <c r="AL378" i="1"/>
  <c r="AL379" i="1"/>
  <c r="AL380" i="1"/>
  <c r="AL381" i="1"/>
  <c r="AL382" i="1"/>
  <c r="AL383" i="1"/>
  <c r="AL384" i="1"/>
  <c r="AL385" i="1"/>
  <c r="AL386" i="1"/>
  <c r="AL387" i="1"/>
  <c r="AL388" i="1"/>
  <c r="AL389" i="1"/>
  <c r="AL390" i="1"/>
  <c r="AL391" i="1"/>
  <c r="AL392" i="1"/>
  <c r="AL393" i="1"/>
  <c r="AL394" i="1"/>
  <c r="AL395" i="1"/>
  <c r="AL396" i="1"/>
  <c r="AL397" i="1"/>
  <c r="AL398" i="1"/>
  <c r="AL399" i="1"/>
  <c r="AL400" i="1"/>
  <c r="AL401" i="1"/>
  <c r="AL402" i="1"/>
  <c r="AL403" i="1"/>
  <c r="AL404" i="1"/>
  <c r="AL405" i="1"/>
  <c r="AL406" i="1"/>
  <c r="AL407" i="1"/>
  <c r="AL408" i="1"/>
  <c r="AL409" i="1"/>
  <c r="AL410" i="1"/>
  <c r="AL411" i="1"/>
  <c r="AL412" i="1"/>
  <c r="AL413" i="1"/>
  <c r="AL414" i="1"/>
  <c r="AL415" i="1"/>
  <c r="AL416" i="1"/>
  <c r="AL417" i="1"/>
  <c r="AL418" i="1"/>
  <c r="AL419" i="1"/>
  <c r="AL420" i="1"/>
  <c r="AL421" i="1"/>
  <c r="AL422" i="1"/>
  <c r="AL423" i="1"/>
  <c r="AL424" i="1"/>
  <c r="AL425" i="1"/>
  <c r="AL426" i="1"/>
  <c r="AL427" i="1"/>
  <c r="AL428" i="1"/>
  <c r="AL429" i="1"/>
  <c r="AL430" i="1"/>
  <c r="AL431" i="1"/>
  <c r="AL432" i="1"/>
  <c r="AL433" i="1"/>
  <c r="AL434" i="1"/>
  <c r="AL435" i="1"/>
  <c r="AL436" i="1"/>
  <c r="AL437" i="1"/>
  <c r="AL438" i="1"/>
  <c r="AL439" i="1"/>
  <c r="AL440" i="1"/>
  <c r="AL441" i="1"/>
  <c r="AL442" i="1"/>
  <c r="AL443" i="1"/>
  <c r="AL444" i="1"/>
  <c r="AL445" i="1"/>
  <c r="AL446" i="1"/>
  <c r="AL447" i="1"/>
  <c r="AL448" i="1"/>
  <c r="AL449" i="1"/>
  <c r="AL450" i="1"/>
  <c r="AL451" i="1"/>
  <c r="AL452" i="1"/>
  <c r="AL453" i="1"/>
  <c r="AL454" i="1"/>
  <c r="AL455" i="1"/>
  <c r="AL456" i="1"/>
  <c r="AL457" i="1"/>
  <c r="AL458" i="1"/>
  <c r="AL459" i="1"/>
  <c r="AL460" i="1"/>
  <c r="AL461" i="1"/>
  <c r="AL462" i="1"/>
  <c r="AL463" i="1"/>
  <c r="AL464" i="1"/>
  <c r="AL465" i="1"/>
  <c r="AL466" i="1"/>
  <c r="AL467" i="1"/>
  <c r="AL468" i="1"/>
  <c r="AL469" i="1"/>
  <c r="AL470" i="1"/>
  <c r="AL471" i="1"/>
  <c r="AL472" i="1"/>
  <c r="AL473" i="1"/>
  <c r="AL474" i="1"/>
  <c r="AL475" i="1"/>
  <c r="AL476" i="1"/>
  <c r="AL477" i="1"/>
  <c r="AL478" i="1"/>
  <c r="AL479" i="1"/>
  <c r="AL480" i="1"/>
  <c r="AL481" i="1"/>
  <c r="AL482" i="1"/>
  <c r="AL483" i="1"/>
  <c r="AL484" i="1"/>
  <c r="AL485" i="1"/>
  <c r="AL486" i="1"/>
  <c r="AL487" i="1"/>
  <c r="AL488" i="1"/>
  <c r="AL489" i="1"/>
  <c r="AL490" i="1"/>
  <c r="AL491" i="1"/>
  <c r="AL492" i="1"/>
  <c r="AL493" i="1"/>
  <c r="AL494" i="1"/>
  <c r="AL495" i="1"/>
  <c r="AL496" i="1"/>
  <c r="AL497" i="1"/>
  <c r="AL498" i="1"/>
  <c r="AL499" i="1"/>
  <c r="AL500" i="1"/>
  <c r="AL501" i="1"/>
  <c r="AL502" i="1"/>
  <c r="AL503" i="1"/>
  <c r="AL504" i="1"/>
  <c r="AL505" i="1"/>
  <c r="AL506" i="1"/>
  <c r="AL507" i="1"/>
  <c r="AL508" i="1"/>
  <c r="AL509" i="1"/>
  <c r="AL510" i="1"/>
  <c r="AL511" i="1"/>
  <c r="AL512" i="1"/>
  <c r="AL513" i="1"/>
  <c r="AL514" i="1"/>
  <c r="AL515" i="1"/>
  <c r="AL516" i="1"/>
  <c r="AL517" i="1"/>
  <c r="AL518" i="1"/>
  <c r="AL519" i="1"/>
  <c r="AL520" i="1"/>
  <c r="AL521" i="1"/>
  <c r="AL522" i="1"/>
  <c r="AL523" i="1"/>
  <c r="AL524" i="1"/>
  <c r="AL525" i="1"/>
  <c r="AL526" i="1"/>
  <c r="AL527" i="1"/>
  <c r="AL528" i="1"/>
  <c r="AL529" i="1"/>
  <c r="AL530" i="1"/>
  <c r="AL531" i="1"/>
  <c r="AL532" i="1"/>
  <c r="AL533" i="1"/>
  <c r="AL534" i="1"/>
  <c r="AL535" i="1"/>
  <c r="AL536" i="1"/>
  <c r="AL537" i="1"/>
  <c r="AL538" i="1"/>
  <c r="AL539" i="1"/>
  <c r="AL540" i="1"/>
  <c r="AL541" i="1"/>
  <c r="AL542" i="1"/>
  <c r="AL543" i="1"/>
  <c r="AL544" i="1"/>
  <c r="AL545" i="1"/>
  <c r="AL546" i="1"/>
  <c r="AL547" i="1"/>
  <c r="AL548" i="1"/>
  <c r="AL549" i="1"/>
  <c r="AL550" i="1"/>
  <c r="AL551" i="1"/>
  <c r="AL552" i="1"/>
  <c r="AL553" i="1"/>
  <c r="AL554" i="1"/>
  <c r="AL555" i="1"/>
  <c r="AL556" i="1"/>
  <c r="AL557" i="1"/>
  <c r="AL558" i="1"/>
  <c r="AL559" i="1"/>
  <c r="AL560" i="1"/>
  <c r="AL561" i="1"/>
  <c r="AL562" i="1"/>
  <c r="AL563" i="1"/>
  <c r="AL564" i="1"/>
  <c r="AL565" i="1"/>
  <c r="AL566" i="1"/>
  <c r="AL567" i="1"/>
  <c r="AL568" i="1"/>
  <c r="AL569" i="1"/>
  <c r="AL570" i="1"/>
  <c r="AL571" i="1"/>
  <c r="AL572" i="1"/>
  <c r="AL573" i="1"/>
  <c r="AL574" i="1"/>
  <c r="AL575" i="1"/>
  <c r="AL576" i="1"/>
  <c r="AL577" i="1"/>
  <c r="AL578" i="1"/>
  <c r="AL579" i="1"/>
  <c r="AL580" i="1"/>
  <c r="AL581" i="1"/>
  <c r="AL582" i="1"/>
  <c r="AL583" i="1"/>
  <c r="AL584" i="1"/>
  <c r="AL585" i="1"/>
  <c r="AL586" i="1"/>
  <c r="AL587" i="1"/>
  <c r="AL588" i="1"/>
  <c r="AL589" i="1"/>
  <c r="AL590" i="1"/>
  <c r="AL591" i="1"/>
  <c r="AL592" i="1"/>
  <c r="AL593" i="1"/>
  <c r="AL594" i="1"/>
  <c r="AL595" i="1"/>
  <c r="AL596" i="1"/>
  <c r="AL597" i="1"/>
  <c r="AL598" i="1"/>
  <c r="AL599" i="1"/>
  <c r="AL600" i="1"/>
  <c r="AL601" i="1"/>
  <c r="AL602" i="1"/>
  <c r="AL603" i="1"/>
  <c r="AL604" i="1"/>
  <c r="AL605" i="1"/>
  <c r="AL606" i="1"/>
  <c r="AL607" i="1"/>
  <c r="AL608" i="1"/>
  <c r="AL609" i="1"/>
  <c r="AL610" i="1"/>
  <c r="AL611" i="1"/>
  <c r="AL612" i="1"/>
  <c r="AL613" i="1"/>
  <c r="AL614" i="1"/>
  <c r="AL615" i="1"/>
  <c r="AL616" i="1"/>
  <c r="AL617" i="1"/>
  <c r="AL618" i="1"/>
  <c r="AL619" i="1"/>
  <c r="AL620" i="1"/>
  <c r="AL621" i="1"/>
  <c r="AL622" i="1"/>
  <c r="AL623" i="1"/>
  <c r="AL624" i="1"/>
  <c r="AL625" i="1"/>
  <c r="AL626" i="1"/>
  <c r="AL627" i="1"/>
  <c r="AL628" i="1"/>
  <c r="AL629" i="1"/>
  <c r="AL630" i="1"/>
  <c r="AL631" i="1"/>
  <c r="AL2" i="1"/>
  <c r="AH3" i="1" l="1"/>
  <c r="AJ3" i="1" s="1"/>
  <c r="AH4" i="1"/>
  <c r="AJ4" i="1" s="1"/>
  <c r="AH5" i="1"/>
  <c r="AJ5" i="1" s="1"/>
  <c r="AH6" i="1"/>
  <c r="AJ6" i="1" s="1"/>
  <c r="AH7" i="1"/>
  <c r="AJ7" i="1" s="1"/>
  <c r="AH8" i="1"/>
  <c r="AJ8" i="1" s="1"/>
  <c r="AH9" i="1"/>
  <c r="AJ9" i="1" s="1"/>
  <c r="AH10" i="1"/>
  <c r="AJ10" i="1" s="1"/>
  <c r="AH11" i="1"/>
  <c r="AJ11" i="1" s="1"/>
  <c r="AH12" i="1"/>
  <c r="AJ12" i="1" s="1"/>
  <c r="AH13" i="1"/>
  <c r="AJ13" i="1" s="1"/>
  <c r="AH14" i="1"/>
  <c r="AJ14" i="1" s="1"/>
  <c r="AH15" i="1"/>
  <c r="AJ15" i="1" s="1"/>
  <c r="AH16" i="1"/>
  <c r="AJ16" i="1" s="1"/>
  <c r="AH17" i="1"/>
  <c r="AJ17" i="1" s="1"/>
  <c r="AH18" i="1"/>
  <c r="AJ18" i="1" s="1"/>
  <c r="AH19" i="1"/>
  <c r="AJ19" i="1" s="1"/>
  <c r="AH20" i="1"/>
  <c r="AJ20" i="1" s="1"/>
  <c r="AH21" i="1"/>
  <c r="AJ21" i="1" s="1"/>
  <c r="AH22" i="1"/>
  <c r="AJ22" i="1" s="1"/>
  <c r="AH23" i="1"/>
  <c r="AJ23" i="1" s="1"/>
  <c r="AH24" i="1"/>
  <c r="AJ24" i="1" s="1"/>
  <c r="AH25" i="1"/>
  <c r="AJ25" i="1" s="1"/>
  <c r="AH26" i="1"/>
  <c r="AJ26" i="1" s="1"/>
  <c r="AH27" i="1"/>
  <c r="AJ27" i="1" s="1"/>
  <c r="AH28" i="1"/>
  <c r="AJ28" i="1" s="1"/>
  <c r="AH29" i="1"/>
  <c r="AJ29" i="1" s="1"/>
  <c r="AH30" i="1"/>
  <c r="AJ30" i="1" s="1"/>
  <c r="AH31" i="1"/>
  <c r="AJ31" i="1" s="1"/>
  <c r="AH32" i="1"/>
  <c r="AJ32" i="1" s="1"/>
  <c r="AH33" i="1"/>
  <c r="AJ33" i="1" s="1"/>
  <c r="AH34" i="1"/>
  <c r="AJ34" i="1" s="1"/>
  <c r="AH35" i="1"/>
  <c r="AJ35" i="1" s="1"/>
  <c r="AH36" i="1"/>
  <c r="AJ36" i="1" s="1"/>
  <c r="AH37" i="1"/>
  <c r="AJ37" i="1" s="1"/>
  <c r="AH38" i="1"/>
  <c r="AJ38" i="1" s="1"/>
  <c r="AH39" i="1"/>
  <c r="AJ39" i="1" s="1"/>
  <c r="AH40" i="1"/>
  <c r="AJ40" i="1" s="1"/>
  <c r="AH41" i="1"/>
  <c r="AJ41" i="1" s="1"/>
  <c r="AH42" i="1"/>
  <c r="AJ42" i="1" s="1"/>
  <c r="AH43" i="1"/>
  <c r="AJ43" i="1" s="1"/>
  <c r="AH44" i="1"/>
  <c r="AJ44" i="1" s="1"/>
  <c r="AH45" i="1"/>
  <c r="AJ45" i="1" s="1"/>
  <c r="AH46" i="1"/>
  <c r="AJ46" i="1" s="1"/>
  <c r="AH47" i="1"/>
  <c r="AJ47" i="1" s="1"/>
  <c r="AH48" i="1"/>
  <c r="AJ48" i="1" s="1"/>
  <c r="AH49" i="1"/>
  <c r="AJ49" i="1" s="1"/>
  <c r="AH50" i="1"/>
  <c r="AJ50" i="1" s="1"/>
  <c r="AH51" i="1"/>
  <c r="AJ51" i="1" s="1"/>
  <c r="AH52" i="1"/>
  <c r="AJ52" i="1" s="1"/>
  <c r="AH53" i="1"/>
  <c r="AJ53" i="1" s="1"/>
  <c r="AH54" i="1"/>
  <c r="AJ54" i="1" s="1"/>
  <c r="AH55" i="1"/>
  <c r="AJ55" i="1" s="1"/>
  <c r="AH56" i="1"/>
  <c r="AJ56" i="1" s="1"/>
  <c r="AH57" i="1"/>
  <c r="AJ57" i="1" s="1"/>
  <c r="AH58" i="1"/>
  <c r="AJ58" i="1" s="1"/>
  <c r="AH59" i="1"/>
  <c r="AJ59" i="1" s="1"/>
  <c r="AH60" i="1"/>
  <c r="AJ60" i="1" s="1"/>
  <c r="AH61" i="1"/>
  <c r="AJ61" i="1" s="1"/>
  <c r="AH62" i="1"/>
  <c r="AJ62" i="1" s="1"/>
  <c r="AH63" i="1"/>
  <c r="AJ63" i="1" s="1"/>
  <c r="AH64" i="1"/>
  <c r="AJ64" i="1" s="1"/>
  <c r="AH65" i="1"/>
  <c r="AJ65" i="1" s="1"/>
  <c r="AH66" i="1"/>
  <c r="AJ66" i="1" s="1"/>
  <c r="AH67" i="1"/>
  <c r="AJ67" i="1" s="1"/>
  <c r="AH68" i="1"/>
  <c r="AJ68" i="1" s="1"/>
  <c r="AH69" i="1"/>
  <c r="AJ69" i="1" s="1"/>
  <c r="AH70" i="1"/>
  <c r="AJ70" i="1" s="1"/>
  <c r="AH71" i="1"/>
  <c r="AJ71" i="1" s="1"/>
  <c r="AH72" i="1"/>
  <c r="AJ72" i="1" s="1"/>
  <c r="AH73" i="1"/>
  <c r="AJ73" i="1" s="1"/>
  <c r="AH74" i="1"/>
  <c r="AJ74" i="1" s="1"/>
  <c r="AH75" i="1"/>
  <c r="AJ75" i="1" s="1"/>
  <c r="AH76" i="1"/>
  <c r="AJ76" i="1" s="1"/>
  <c r="AH77" i="1"/>
  <c r="AJ77" i="1" s="1"/>
  <c r="AH78" i="1"/>
  <c r="AJ78" i="1" s="1"/>
  <c r="AH79" i="1"/>
  <c r="AJ79" i="1" s="1"/>
  <c r="AH80" i="1"/>
  <c r="AJ80" i="1" s="1"/>
  <c r="AH81" i="1"/>
  <c r="AJ81" i="1" s="1"/>
  <c r="AH82" i="1"/>
  <c r="AJ82" i="1" s="1"/>
  <c r="AH83" i="1"/>
  <c r="AJ83" i="1" s="1"/>
  <c r="AH84" i="1"/>
  <c r="AJ84" i="1" s="1"/>
  <c r="AH85" i="1"/>
  <c r="AJ85" i="1" s="1"/>
  <c r="AH86" i="1"/>
  <c r="AJ86" i="1" s="1"/>
  <c r="AH87" i="1"/>
  <c r="AJ87" i="1" s="1"/>
  <c r="AH88" i="1"/>
  <c r="AJ88" i="1" s="1"/>
  <c r="AH89" i="1"/>
  <c r="AJ89" i="1" s="1"/>
  <c r="AH90" i="1"/>
  <c r="AJ90" i="1" s="1"/>
  <c r="AH91" i="1"/>
  <c r="AJ91" i="1" s="1"/>
  <c r="AH92" i="1"/>
  <c r="AJ92" i="1" s="1"/>
  <c r="AH93" i="1"/>
  <c r="AJ93" i="1" s="1"/>
  <c r="AH94" i="1"/>
  <c r="AJ94" i="1" s="1"/>
  <c r="AH95" i="1"/>
  <c r="AJ95" i="1" s="1"/>
  <c r="AH96" i="1"/>
  <c r="AJ96" i="1" s="1"/>
  <c r="AH97" i="1"/>
  <c r="AJ97" i="1" s="1"/>
  <c r="AH98" i="1"/>
  <c r="AJ98" i="1" s="1"/>
  <c r="AH99" i="1"/>
  <c r="AJ99" i="1" s="1"/>
  <c r="AH100" i="1"/>
  <c r="AJ100" i="1" s="1"/>
  <c r="AH101" i="1"/>
  <c r="AJ101" i="1" s="1"/>
  <c r="AH102" i="1"/>
  <c r="AJ102" i="1" s="1"/>
  <c r="AH103" i="1"/>
  <c r="AJ103" i="1" s="1"/>
  <c r="AH104" i="1"/>
  <c r="AJ104" i="1" s="1"/>
  <c r="AH105" i="1"/>
  <c r="AJ105" i="1" s="1"/>
  <c r="AH106" i="1"/>
  <c r="AJ106" i="1" s="1"/>
  <c r="AH107" i="1"/>
  <c r="AJ107" i="1" s="1"/>
  <c r="AH108" i="1"/>
  <c r="AJ108" i="1" s="1"/>
  <c r="AH109" i="1"/>
  <c r="AJ109" i="1" s="1"/>
  <c r="AH110" i="1"/>
  <c r="AJ110" i="1" s="1"/>
  <c r="AH111" i="1"/>
  <c r="AJ111" i="1" s="1"/>
  <c r="AH112" i="1"/>
  <c r="AJ112" i="1" s="1"/>
  <c r="AH113" i="1"/>
  <c r="AJ113" i="1" s="1"/>
  <c r="AH114" i="1"/>
  <c r="AJ114" i="1" s="1"/>
  <c r="AH115" i="1"/>
  <c r="AJ115" i="1" s="1"/>
  <c r="AH116" i="1"/>
  <c r="AJ116" i="1" s="1"/>
  <c r="AH117" i="1"/>
  <c r="AJ117" i="1" s="1"/>
  <c r="AH118" i="1"/>
  <c r="AJ118" i="1" s="1"/>
  <c r="AH119" i="1"/>
  <c r="AJ119" i="1" s="1"/>
  <c r="AH120" i="1"/>
  <c r="AJ120" i="1" s="1"/>
  <c r="AH121" i="1"/>
  <c r="AJ121" i="1" s="1"/>
  <c r="AH122" i="1"/>
  <c r="AJ122" i="1" s="1"/>
  <c r="AH123" i="1"/>
  <c r="AJ123" i="1" s="1"/>
  <c r="AH124" i="1"/>
  <c r="AJ124" i="1" s="1"/>
  <c r="AH125" i="1"/>
  <c r="AJ125" i="1" s="1"/>
  <c r="AH126" i="1"/>
  <c r="AJ126" i="1" s="1"/>
  <c r="AH127" i="1"/>
  <c r="AJ127" i="1" s="1"/>
  <c r="AH128" i="1"/>
  <c r="AJ128" i="1" s="1"/>
  <c r="AH129" i="1"/>
  <c r="AJ129" i="1" s="1"/>
  <c r="AH130" i="1"/>
  <c r="AJ130" i="1" s="1"/>
  <c r="AH131" i="1"/>
  <c r="AJ131" i="1" s="1"/>
  <c r="AH132" i="1"/>
  <c r="AJ132" i="1" s="1"/>
  <c r="AH133" i="1"/>
  <c r="AJ133" i="1" s="1"/>
  <c r="AH134" i="1"/>
  <c r="AJ134" i="1" s="1"/>
  <c r="AH135" i="1"/>
  <c r="AJ135" i="1" s="1"/>
  <c r="AH136" i="1"/>
  <c r="AJ136" i="1" s="1"/>
  <c r="AH137" i="1"/>
  <c r="AJ137" i="1" s="1"/>
  <c r="AH138" i="1"/>
  <c r="AJ138" i="1" s="1"/>
  <c r="AH139" i="1"/>
  <c r="AJ139" i="1" s="1"/>
  <c r="AH140" i="1"/>
  <c r="AJ140" i="1" s="1"/>
  <c r="AH141" i="1"/>
  <c r="AJ141" i="1" s="1"/>
  <c r="AH142" i="1"/>
  <c r="AJ142" i="1" s="1"/>
  <c r="AH143" i="1"/>
  <c r="AJ143" i="1" s="1"/>
  <c r="AH144" i="1"/>
  <c r="AJ144" i="1" s="1"/>
  <c r="AH145" i="1"/>
  <c r="AJ145" i="1" s="1"/>
  <c r="AH146" i="1"/>
  <c r="AJ146" i="1" s="1"/>
  <c r="AH147" i="1"/>
  <c r="AJ147" i="1" s="1"/>
  <c r="AH148" i="1"/>
  <c r="AJ148" i="1" s="1"/>
  <c r="AH149" i="1"/>
  <c r="AJ149" i="1" s="1"/>
  <c r="AH150" i="1"/>
  <c r="AJ150" i="1" s="1"/>
  <c r="AH151" i="1"/>
  <c r="AJ151" i="1" s="1"/>
  <c r="AH152" i="1"/>
  <c r="AJ152" i="1" s="1"/>
  <c r="AH153" i="1"/>
  <c r="AJ153" i="1" s="1"/>
  <c r="AH154" i="1"/>
  <c r="AJ154" i="1" s="1"/>
  <c r="AH155" i="1"/>
  <c r="AJ155" i="1" s="1"/>
  <c r="AH156" i="1"/>
  <c r="AJ156" i="1" s="1"/>
  <c r="AH157" i="1"/>
  <c r="AJ157" i="1" s="1"/>
  <c r="AH158" i="1"/>
  <c r="AJ158" i="1" s="1"/>
  <c r="AH159" i="1"/>
  <c r="AJ159" i="1" s="1"/>
  <c r="AH160" i="1"/>
  <c r="AJ160" i="1" s="1"/>
  <c r="AH161" i="1"/>
  <c r="AJ161" i="1" s="1"/>
  <c r="AH162" i="1"/>
  <c r="AJ162" i="1" s="1"/>
  <c r="AH163" i="1"/>
  <c r="AJ163" i="1" s="1"/>
  <c r="AH164" i="1"/>
  <c r="AJ164" i="1" s="1"/>
  <c r="AH165" i="1"/>
  <c r="AJ165" i="1" s="1"/>
  <c r="AH166" i="1"/>
  <c r="AJ166" i="1" s="1"/>
  <c r="AH167" i="1"/>
  <c r="AJ167" i="1" s="1"/>
  <c r="AH168" i="1"/>
  <c r="AJ168" i="1" s="1"/>
  <c r="AH169" i="1"/>
  <c r="AJ169" i="1" s="1"/>
  <c r="AH170" i="1"/>
  <c r="AJ170" i="1" s="1"/>
  <c r="AH171" i="1"/>
  <c r="AJ171" i="1" s="1"/>
  <c r="AH172" i="1"/>
  <c r="AJ172" i="1" s="1"/>
  <c r="AH173" i="1"/>
  <c r="AJ173" i="1" s="1"/>
  <c r="AH174" i="1"/>
  <c r="AJ174" i="1" s="1"/>
  <c r="AH175" i="1"/>
  <c r="AJ175" i="1" s="1"/>
  <c r="AH176" i="1"/>
  <c r="AJ176" i="1" s="1"/>
  <c r="AH177" i="1"/>
  <c r="AJ177" i="1" s="1"/>
  <c r="AH178" i="1"/>
  <c r="AJ178" i="1" s="1"/>
  <c r="AH179" i="1"/>
  <c r="AJ179" i="1" s="1"/>
  <c r="AH180" i="1"/>
  <c r="AJ180" i="1" s="1"/>
  <c r="AH181" i="1"/>
  <c r="AJ181" i="1" s="1"/>
  <c r="AH182" i="1"/>
  <c r="AJ182" i="1" s="1"/>
  <c r="AH183" i="1"/>
  <c r="AJ183" i="1" s="1"/>
  <c r="AH184" i="1"/>
  <c r="AJ184" i="1" s="1"/>
  <c r="AH185" i="1"/>
  <c r="AJ185" i="1" s="1"/>
  <c r="AH186" i="1"/>
  <c r="AJ186" i="1" s="1"/>
  <c r="AH187" i="1"/>
  <c r="AJ187" i="1" s="1"/>
  <c r="AH188" i="1"/>
  <c r="AJ188" i="1" s="1"/>
  <c r="AH189" i="1"/>
  <c r="AJ189" i="1" s="1"/>
  <c r="AH190" i="1"/>
  <c r="AJ190" i="1" s="1"/>
  <c r="AH191" i="1"/>
  <c r="AJ191" i="1" s="1"/>
  <c r="AH192" i="1"/>
  <c r="AJ192" i="1" s="1"/>
  <c r="AH193" i="1"/>
  <c r="AJ193" i="1" s="1"/>
  <c r="AH194" i="1"/>
  <c r="AJ194" i="1" s="1"/>
  <c r="AH195" i="1"/>
  <c r="AJ195" i="1" s="1"/>
  <c r="AH196" i="1"/>
  <c r="AJ196" i="1" s="1"/>
  <c r="AH197" i="1"/>
  <c r="AJ197" i="1" s="1"/>
  <c r="AH198" i="1"/>
  <c r="AJ198" i="1" s="1"/>
  <c r="AH199" i="1"/>
  <c r="AJ199" i="1" s="1"/>
  <c r="AH200" i="1"/>
  <c r="AJ200" i="1" s="1"/>
  <c r="AH201" i="1"/>
  <c r="AJ201" i="1" s="1"/>
  <c r="AH202" i="1"/>
  <c r="AJ202" i="1" s="1"/>
  <c r="AH203" i="1"/>
  <c r="AJ203" i="1" s="1"/>
  <c r="AH204" i="1"/>
  <c r="AJ204" i="1" s="1"/>
  <c r="AH205" i="1"/>
  <c r="AJ205" i="1" s="1"/>
  <c r="AH206" i="1"/>
  <c r="AJ206" i="1" s="1"/>
  <c r="AH207" i="1"/>
  <c r="AJ207" i="1" s="1"/>
  <c r="AH208" i="1"/>
  <c r="AJ208" i="1" s="1"/>
  <c r="AH209" i="1"/>
  <c r="AJ209" i="1" s="1"/>
  <c r="AH210" i="1"/>
  <c r="AJ210" i="1" s="1"/>
  <c r="AH211" i="1"/>
  <c r="AJ211" i="1" s="1"/>
  <c r="AH212" i="1"/>
  <c r="AJ212" i="1" s="1"/>
  <c r="AH213" i="1"/>
  <c r="AJ213" i="1" s="1"/>
  <c r="AH214" i="1"/>
  <c r="AJ214" i="1" s="1"/>
  <c r="AH215" i="1"/>
  <c r="AJ215" i="1" s="1"/>
  <c r="AH216" i="1"/>
  <c r="AJ216" i="1" s="1"/>
  <c r="AH217" i="1"/>
  <c r="AJ217" i="1" s="1"/>
  <c r="AH218" i="1"/>
  <c r="AJ218" i="1" s="1"/>
  <c r="AH219" i="1"/>
  <c r="AJ219" i="1" s="1"/>
  <c r="AH220" i="1"/>
  <c r="AJ220" i="1" s="1"/>
  <c r="AH221" i="1"/>
  <c r="AJ221" i="1" s="1"/>
  <c r="AH222" i="1"/>
  <c r="AJ222" i="1" s="1"/>
  <c r="AH223" i="1"/>
  <c r="AJ223" i="1" s="1"/>
  <c r="AH224" i="1"/>
  <c r="AJ224" i="1" s="1"/>
  <c r="AH225" i="1"/>
  <c r="AJ225" i="1" s="1"/>
  <c r="AH226" i="1"/>
  <c r="AJ226" i="1" s="1"/>
  <c r="AH227" i="1"/>
  <c r="AJ227" i="1" s="1"/>
  <c r="AH228" i="1"/>
  <c r="AJ228" i="1" s="1"/>
  <c r="AH229" i="1"/>
  <c r="AJ229" i="1" s="1"/>
  <c r="AH230" i="1"/>
  <c r="AJ230" i="1" s="1"/>
  <c r="AH231" i="1"/>
  <c r="AJ231" i="1" s="1"/>
  <c r="AH232" i="1"/>
  <c r="AJ232" i="1" s="1"/>
  <c r="AH233" i="1"/>
  <c r="AJ233" i="1" s="1"/>
  <c r="AH234" i="1"/>
  <c r="AJ234" i="1" s="1"/>
  <c r="AH235" i="1"/>
  <c r="AJ235" i="1" s="1"/>
  <c r="AH236" i="1"/>
  <c r="AJ236" i="1" s="1"/>
  <c r="AH237" i="1"/>
  <c r="AJ237" i="1" s="1"/>
  <c r="AH238" i="1"/>
  <c r="AJ238" i="1" s="1"/>
  <c r="AH239" i="1"/>
  <c r="AJ239" i="1" s="1"/>
  <c r="AH240" i="1"/>
  <c r="AJ240" i="1" s="1"/>
  <c r="AH241" i="1"/>
  <c r="AJ241" i="1" s="1"/>
  <c r="AH242" i="1"/>
  <c r="AJ242" i="1" s="1"/>
  <c r="AH243" i="1"/>
  <c r="AJ243" i="1" s="1"/>
  <c r="AH244" i="1"/>
  <c r="AJ244" i="1" s="1"/>
  <c r="AH245" i="1"/>
  <c r="AJ245" i="1" s="1"/>
  <c r="AH246" i="1"/>
  <c r="AJ246" i="1" s="1"/>
  <c r="AH247" i="1"/>
  <c r="AJ247" i="1" s="1"/>
  <c r="AH248" i="1"/>
  <c r="AJ248" i="1" s="1"/>
  <c r="AH249" i="1"/>
  <c r="AJ249" i="1" s="1"/>
  <c r="AH250" i="1"/>
  <c r="AJ250" i="1" s="1"/>
  <c r="AH251" i="1"/>
  <c r="AJ251" i="1" s="1"/>
  <c r="AH252" i="1"/>
  <c r="AJ252" i="1" s="1"/>
  <c r="AH253" i="1"/>
  <c r="AJ253" i="1" s="1"/>
  <c r="AH254" i="1"/>
  <c r="AJ254" i="1" s="1"/>
  <c r="AH255" i="1"/>
  <c r="AJ255" i="1" s="1"/>
  <c r="AH256" i="1"/>
  <c r="AJ256" i="1" s="1"/>
  <c r="AH257" i="1"/>
  <c r="AJ257" i="1" s="1"/>
  <c r="AH258" i="1"/>
  <c r="AJ258" i="1" s="1"/>
  <c r="AH259" i="1"/>
  <c r="AJ259" i="1" s="1"/>
  <c r="AH260" i="1"/>
  <c r="AJ260" i="1" s="1"/>
  <c r="AH261" i="1"/>
  <c r="AJ261" i="1" s="1"/>
  <c r="AH262" i="1"/>
  <c r="AJ262" i="1" s="1"/>
  <c r="AH263" i="1"/>
  <c r="AJ263" i="1" s="1"/>
  <c r="AH264" i="1"/>
  <c r="AJ264" i="1" s="1"/>
  <c r="AH265" i="1"/>
  <c r="AJ265" i="1" s="1"/>
  <c r="AH266" i="1"/>
  <c r="AJ266" i="1" s="1"/>
  <c r="AH267" i="1"/>
  <c r="AJ267" i="1" s="1"/>
  <c r="AH268" i="1"/>
  <c r="AJ268" i="1" s="1"/>
  <c r="AH269" i="1"/>
  <c r="AJ269" i="1" s="1"/>
  <c r="AH270" i="1"/>
  <c r="AJ270" i="1" s="1"/>
  <c r="AH271" i="1"/>
  <c r="AJ271" i="1" s="1"/>
  <c r="AH272" i="1"/>
  <c r="AJ272" i="1" s="1"/>
  <c r="AH273" i="1"/>
  <c r="AJ273" i="1" s="1"/>
  <c r="AH274" i="1"/>
  <c r="AJ274" i="1" s="1"/>
  <c r="AH275" i="1"/>
  <c r="AJ275" i="1" s="1"/>
  <c r="AH276" i="1"/>
  <c r="AJ276" i="1" s="1"/>
  <c r="AH277" i="1"/>
  <c r="AJ277" i="1" s="1"/>
  <c r="AH278" i="1"/>
  <c r="AJ278" i="1" s="1"/>
  <c r="AH279" i="1"/>
  <c r="AJ279" i="1" s="1"/>
  <c r="AH280" i="1"/>
  <c r="AJ280" i="1" s="1"/>
  <c r="AH281" i="1"/>
  <c r="AJ281" i="1" s="1"/>
  <c r="AH282" i="1"/>
  <c r="AJ282" i="1" s="1"/>
  <c r="AH283" i="1"/>
  <c r="AJ283" i="1" s="1"/>
  <c r="AH284" i="1"/>
  <c r="AJ284" i="1" s="1"/>
  <c r="AH285" i="1"/>
  <c r="AJ285" i="1" s="1"/>
  <c r="AH286" i="1"/>
  <c r="AJ286" i="1" s="1"/>
  <c r="AH287" i="1"/>
  <c r="AJ287" i="1" s="1"/>
  <c r="AH288" i="1"/>
  <c r="AJ288" i="1" s="1"/>
  <c r="AH289" i="1"/>
  <c r="AJ289" i="1" s="1"/>
  <c r="AH290" i="1"/>
  <c r="AJ290" i="1" s="1"/>
  <c r="AH291" i="1"/>
  <c r="AJ291" i="1" s="1"/>
  <c r="AH292" i="1"/>
  <c r="AJ292" i="1" s="1"/>
  <c r="AH293" i="1"/>
  <c r="AJ293" i="1" s="1"/>
  <c r="AH294" i="1"/>
  <c r="AJ294" i="1" s="1"/>
  <c r="AH295" i="1"/>
  <c r="AJ295" i="1" s="1"/>
  <c r="AH296" i="1"/>
  <c r="AJ296" i="1" s="1"/>
  <c r="AH297" i="1"/>
  <c r="AJ297" i="1" s="1"/>
  <c r="AH298" i="1"/>
  <c r="AJ298" i="1" s="1"/>
  <c r="AH299" i="1"/>
  <c r="AJ299" i="1" s="1"/>
  <c r="AH300" i="1"/>
  <c r="AJ300" i="1" s="1"/>
  <c r="AH301" i="1"/>
  <c r="AJ301" i="1" s="1"/>
  <c r="AH302" i="1"/>
  <c r="AJ302" i="1" s="1"/>
  <c r="AH303" i="1"/>
  <c r="AJ303" i="1" s="1"/>
  <c r="AH304" i="1"/>
  <c r="AJ304" i="1" s="1"/>
  <c r="AH305" i="1"/>
  <c r="AJ305" i="1" s="1"/>
  <c r="AH306" i="1"/>
  <c r="AJ306" i="1" s="1"/>
  <c r="AH307" i="1"/>
  <c r="AJ307" i="1" s="1"/>
  <c r="AH308" i="1"/>
  <c r="AJ308" i="1" s="1"/>
  <c r="AH309" i="1"/>
  <c r="AJ309" i="1" s="1"/>
  <c r="AH310" i="1"/>
  <c r="AJ310" i="1" s="1"/>
  <c r="AH311" i="1"/>
  <c r="AJ311" i="1" s="1"/>
  <c r="AH312" i="1"/>
  <c r="AJ312" i="1" s="1"/>
  <c r="AH313" i="1"/>
  <c r="AJ313" i="1" s="1"/>
  <c r="AH314" i="1"/>
  <c r="AJ314" i="1" s="1"/>
  <c r="AH315" i="1"/>
  <c r="AJ315" i="1" s="1"/>
  <c r="AH316" i="1"/>
  <c r="AJ316" i="1" s="1"/>
  <c r="AH317" i="1"/>
  <c r="AJ317" i="1" s="1"/>
  <c r="AH318" i="1"/>
  <c r="AJ318" i="1" s="1"/>
  <c r="AH319" i="1"/>
  <c r="AJ319" i="1" s="1"/>
  <c r="AH320" i="1"/>
  <c r="AJ320" i="1" s="1"/>
  <c r="AH321" i="1"/>
  <c r="AJ321" i="1" s="1"/>
  <c r="AH322" i="1"/>
  <c r="AJ322" i="1" s="1"/>
  <c r="AH323" i="1"/>
  <c r="AJ323" i="1" s="1"/>
  <c r="AH324" i="1"/>
  <c r="AJ324" i="1" s="1"/>
  <c r="AH325" i="1"/>
  <c r="AJ325" i="1" s="1"/>
  <c r="AH326" i="1"/>
  <c r="AJ326" i="1" s="1"/>
  <c r="AH327" i="1"/>
  <c r="AJ327" i="1" s="1"/>
  <c r="AH328" i="1"/>
  <c r="AJ328" i="1" s="1"/>
  <c r="AH329" i="1"/>
  <c r="AJ329" i="1" s="1"/>
  <c r="AH330" i="1"/>
  <c r="AJ330" i="1" s="1"/>
  <c r="AH331" i="1"/>
  <c r="AJ331" i="1" s="1"/>
  <c r="AH332" i="1"/>
  <c r="AJ332" i="1" s="1"/>
  <c r="AH333" i="1"/>
  <c r="AJ333" i="1" s="1"/>
  <c r="AH334" i="1"/>
  <c r="AJ334" i="1" s="1"/>
  <c r="AH335" i="1"/>
  <c r="AJ335" i="1" s="1"/>
  <c r="AH336" i="1"/>
  <c r="AJ336" i="1" s="1"/>
  <c r="AH337" i="1"/>
  <c r="AJ337" i="1" s="1"/>
  <c r="AH338" i="1"/>
  <c r="AJ338" i="1" s="1"/>
  <c r="AH339" i="1"/>
  <c r="AJ339" i="1" s="1"/>
  <c r="AH340" i="1"/>
  <c r="AJ340" i="1" s="1"/>
  <c r="AH341" i="1"/>
  <c r="AJ341" i="1" s="1"/>
  <c r="AH342" i="1"/>
  <c r="AJ342" i="1" s="1"/>
  <c r="AH343" i="1"/>
  <c r="AJ343" i="1" s="1"/>
  <c r="AH344" i="1"/>
  <c r="AJ344" i="1" s="1"/>
  <c r="AH345" i="1"/>
  <c r="AJ345" i="1" s="1"/>
  <c r="AH346" i="1"/>
  <c r="AJ346" i="1" s="1"/>
  <c r="AH347" i="1"/>
  <c r="AJ347" i="1" s="1"/>
  <c r="AH348" i="1"/>
  <c r="AJ348" i="1" s="1"/>
  <c r="AH349" i="1"/>
  <c r="AJ349" i="1" s="1"/>
  <c r="AH350" i="1"/>
  <c r="AJ350" i="1" s="1"/>
  <c r="AH351" i="1"/>
  <c r="AJ351" i="1" s="1"/>
  <c r="AH352" i="1"/>
  <c r="AJ352" i="1" s="1"/>
  <c r="AH353" i="1"/>
  <c r="AJ353" i="1" s="1"/>
  <c r="AH354" i="1"/>
  <c r="AJ354" i="1" s="1"/>
  <c r="AH355" i="1"/>
  <c r="AJ355" i="1" s="1"/>
  <c r="AH356" i="1"/>
  <c r="AJ356" i="1" s="1"/>
  <c r="AH357" i="1"/>
  <c r="AJ357" i="1" s="1"/>
  <c r="AH358" i="1"/>
  <c r="AJ358" i="1" s="1"/>
  <c r="AH359" i="1"/>
  <c r="AJ359" i="1" s="1"/>
  <c r="AH360" i="1"/>
  <c r="AJ360" i="1" s="1"/>
  <c r="AH361" i="1"/>
  <c r="AJ361" i="1" s="1"/>
  <c r="AH362" i="1"/>
  <c r="AJ362" i="1" s="1"/>
  <c r="AH363" i="1"/>
  <c r="AJ363" i="1" s="1"/>
  <c r="AH364" i="1"/>
  <c r="AJ364" i="1" s="1"/>
  <c r="AH365" i="1"/>
  <c r="AJ365" i="1" s="1"/>
  <c r="AH366" i="1"/>
  <c r="AJ366" i="1" s="1"/>
  <c r="AH367" i="1"/>
  <c r="AJ367" i="1" s="1"/>
  <c r="AH368" i="1"/>
  <c r="AJ368" i="1" s="1"/>
  <c r="AH369" i="1"/>
  <c r="AJ369" i="1" s="1"/>
  <c r="AH370" i="1"/>
  <c r="AJ370" i="1" s="1"/>
  <c r="AH371" i="1"/>
  <c r="AJ371" i="1" s="1"/>
  <c r="AH372" i="1"/>
  <c r="AJ372" i="1" s="1"/>
  <c r="AH373" i="1"/>
  <c r="AJ373" i="1" s="1"/>
  <c r="AH374" i="1"/>
  <c r="AJ374" i="1" s="1"/>
  <c r="AH375" i="1"/>
  <c r="AJ375" i="1" s="1"/>
  <c r="AH376" i="1"/>
  <c r="AJ376" i="1" s="1"/>
  <c r="AH377" i="1"/>
  <c r="AJ377" i="1" s="1"/>
  <c r="AH378" i="1"/>
  <c r="AJ378" i="1" s="1"/>
  <c r="AH379" i="1"/>
  <c r="AJ379" i="1" s="1"/>
  <c r="AH380" i="1"/>
  <c r="AJ380" i="1" s="1"/>
  <c r="AH381" i="1"/>
  <c r="AJ381" i="1" s="1"/>
  <c r="AH382" i="1"/>
  <c r="AJ382" i="1" s="1"/>
  <c r="AH383" i="1"/>
  <c r="AJ383" i="1" s="1"/>
  <c r="AH384" i="1"/>
  <c r="AJ384" i="1" s="1"/>
  <c r="AH385" i="1"/>
  <c r="AJ385" i="1" s="1"/>
  <c r="AH386" i="1"/>
  <c r="AJ386" i="1" s="1"/>
  <c r="AH387" i="1"/>
  <c r="AJ387" i="1" s="1"/>
  <c r="AH388" i="1"/>
  <c r="AJ388" i="1" s="1"/>
  <c r="AH389" i="1"/>
  <c r="AJ389" i="1" s="1"/>
  <c r="AH390" i="1"/>
  <c r="AJ390" i="1" s="1"/>
  <c r="AH391" i="1"/>
  <c r="AJ391" i="1" s="1"/>
  <c r="AH392" i="1"/>
  <c r="AJ392" i="1" s="1"/>
  <c r="AH393" i="1"/>
  <c r="AJ393" i="1" s="1"/>
  <c r="AH394" i="1"/>
  <c r="AJ394" i="1" s="1"/>
  <c r="AH395" i="1"/>
  <c r="AJ395" i="1" s="1"/>
  <c r="AH396" i="1"/>
  <c r="AJ396" i="1" s="1"/>
  <c r="AH397" i="1"/>
  <c r="AJ397" i="1" s="1"/>
  <c r="AH398" i="1"/>
  <c r="AJ398" i="1" s="1"/>
  <c r="AH399" i="1"/>
  <c r="AJ399" i="1" s="1"/>
  <c r="AH400" i="1"/>
  <c r="AJ400" i="1" s="1"/>
  <c r="AH401" i="1"/>
  <c r="AJ401" i="1" s="1"/>
  <c r="AH402" i="1"/>
  <c r="AJ402" i="1" s="1"/>
  <c r="AH403" i="1"/>
  <c r="AJ403" i="1" s="1"/>
  <c r="AH404" i="1"/>
  <c r="AJ404" i="1" s="1"/>
  <c r="AH405" i="1"/>
  <c r="AJ405" i="1" s="1"/>
  <c r="AH406" i="1"/>
  <c r="AJ406" i="1" s="1"/>
  <c r="AH407" i="1"/>
  <c r="AJ407" i="1" s="1"/>
  <c r="AH408" i="1"/>
  <c r="AJ408" i="1" s="1"/>
  <c r="AH409" i="1"/>
  <c r="AJ409" i="1" s="1"/>
  <c r="AH410" i="1"/>
  <c r="AJ410" i="1" s="1"/>
  <c r="AH411" i="1"/>
  <c r="AJ411" i="1" s="1"/>
  <c r="AH412" i="1"/>
  <c r="AJ412" i="1" s="1"/>
  <c r="AH413" i="1"/>
  <c r="AJ413" i="1" s="1"/>
  <c r="AH414" i="1"/>
  <c r="AJ414" i="1" s="1"/>
  <c r="AH415" i="1"/>
  <c r="AJ415" i="1" s="1"/>
  <c r="AH416" i="1"/>
  <c r="AJ416" i="1" s="1"/>
  <c r="AH417" i="1"/>
  <c r="AJ417" i="1" s="1"/>
  <c r="AH418" i="1"/>
  <c r="AJ418" i="1" s="1"/>
  <c r="AH419" i="1"/>
  <c r="AJ419" i="1" s="1"/>
  <c r="AH420" i="1"/>
  <c r="AJ420" i="1" s="1"/>
  <c r="AH421" i="1"/>
  <c r="AJ421" i="1" s="1"/>
  <c r="AH422" i="1"/>
  <c r="AJ422" i="1" s="1"/>
  <c r="AH423" i="1"/>
  <c r="AJ423" i="1" s="1"/>
  <c r="AH424" i="1"/>
  <c r="AJ424" i="1" s="1"/>
  <c r="AH425" i="1"/>
  <c r="AJ425" i="1" s="1"/>
  <c r="AH426" i="1"/>
  <c r="AJ426" i="1" s="1"/>
  <c r="AH427" i="1"/>
  <c r="AJ427" i="1" s="1"/>
  <c r="AH428" i="1"/>
  <c r="AJ428" i="1" s="1"/>
  <c r="AH429" i="1"/>
  <c r="AJ429" i="1" s="1"/>
  <c r="AH430" i="1"/>
  <c r="AJ430" i="1" s="1"/>
  <c r="AH431" i="1"/>
  <c r="AJ431" i="1" s="1"/>
  <c r="AH432" i="1"/>
  <c r="AJ432" i="1" s="1"/>
  <c r="AH433" i="1"/>
  <c r="AJ433" i="1" s="1"/>
  <c r="AH434" i="1"/>
  <c r="AJ434" i="1" s="1"/>
  <c r="AH435" i="1"/>
  <c r="AJ435" i="1" s="1"/>
  <c r="AH436" i="1"/>
  <c r="AJ436" i="1" s="1"/>
  <c r="AH437" i="1"/>
  <c r="AJ437" i="1" s="1"/>
  <c r="AH438" i="1"/>
  <c r="AJ438" i="1" s="1"/>
  <c r="AH439" i="1"/>
  <c r="AJ439" i="1" s="1"/>
  <c r="AH440" i="1"/>
  <c r="AJ440" i="1" s="1"/>
  <c r="AH441" i="1"/>
  <c r="AJ441" i="1" s="1"/>
  <c r="AH442" i="1"/>
  <c r="AJ442" i="1" s="1"/>
  <c r="AH443" i="1"/>
  <c r="AJ443" i="1" s="1"/>
  <c r="AH444" i="1"/>
  <c r="AJ444" i="1" s="1"/>
  <c r="AH445" i="1"/>
  <c r="AJ445" i="1" s="1"/>
  <c r="AH446" i="1"/>
  <c r="AJ446" i="1" s="1"/>
  <c r="AH447" i="1"/>
  <c r="AJ447" i="1" s="1"/>
  <c r="AH448" i="1"/>
  <c r="AJ448" i="1" s="1"/>
  <c r="AH449" i="1"/>
  <c r="AJ449" i="1" s="1"/>
  <c r="AH450" i="1"/>
  <c r="AJ450" i="1" s="1"/>
  <c r="AH451" i="1"/>
  <c r="AJ451" i="1" s="1"/>
  <c r="AH452" i="1"/>
  <c r="AJ452" i="1" s="1"/>
  <c r="AH453" i="1"/>
  <c r="AJ453" i="1" s="1"/>
  <c r="AH454" i="1"/>
  <c r="AJ454" i="1" s="1"/>
  <c r="AH455" i="1"/>
  <c r="AJ455" i="1" s="1"/>
  <c r="AH456" i="1"/>
  <c r="AJ456" i="1" s="1"/>
  <c r="AH457" i="1"/>
  <c r="AJ457" i="1" s="1"/>
  <c r="AH458" i="1"/>
  <c r="AJ458" i="1" s="1"/>
  <c r="AH459" i="1"/>
  <c r="AJ459" i="1" s="1"/>
  <c r="AH460" i="1"/>
  <c r="AJ460" i="1" s="1"/>
  <c r="AH461" i="1"/>
  <c r="AJ461" i="1" s="1"/>
  <c r="AH462" i="1"/>
  <c r="AJ462" i="1" s="1"/>
  <c r="AH463" i="1"/>
  <c r="AJ463" i="1" s="1"/>
  <c r="AH464" i="1"/>
  <c r="AJ464" i="1" s="1"/>
  <c r="AH465" i="1"/>
  <c r="AJ465" i="1" s="1"/>
  <c r="AH466" i="1"/>
  <c r="AJ466" i="1" s="1"/>
  <c r="AH467" i="1"/>
  <c r="AJ467" i="1" s="1"/>
  <c r="AH468" i="1"/>
  <c r="AJ468" i="1" s="1"/>
  <c r="AH469" i="1"/>
  <c r="AJ469" i="1" s="1"/>
  <c r="AH470" i="1"/>
  <c r="AJ470" i="1" s="1"/>
  <c r="AH471" i="1"/>
  <c r="AJ471" i="1" s="1"/>
  <c r="AH472" i="1"/>
  <c r="AJ472" i="1" s="1"/>
  <c r="AH473" i="1"/>
  <c r="AJ473" i="1" s="1"/>
  <c r="AH474" i="1"/>
  <c r="AJ474" i="1" s="1"/>
  <c r="AH475" i="1"/>
  <c r="AJ475" i="1" s="1"/>
  <c r="AH476" i="1"/>
  <c r="AJ476" i="1" s="1"/>
  <c r="AH477" i="1"/>
  <c r="AJ477" i="1" s="1"/>
  <c r="AH478" i="1"/>
  <c r="AJ478" i="1" s="1"/>
  <c r="AH479" i="1"/>
  <c r="AJ479" i="1" s="1"/>
  <c r="AH480" i="1"/>
  <c r="AJ480" i="1" s="1"/>
  <c r="AH481" i="1"/>
  <c r="AJ481" i="1" s="1"/>
  <c r="AH482" i="1"/>
  <c r="AJ482" i="1" s="1"/>
  <c r="AH483" i="1"/>
  <c r="AJ483" i="1" s="1"/>
  <c r="AH484" i="1"/>
  <c r="AJ484" i="1" s="1"/>
  <c r="AH485" i="1"/>
  <c r="AJ485" i="1" s="1"/>
  <c r="AH486" i="1"/>
  <c r="AJ486" i="1" s="1"/>
  <c r="AH487" i="1"/>
  <c r="AJ487" i="1" s="1"/>
  <c r="AH488" i="1"/>
  <c r="AJ488" i="1" s="1"/>
  <c r="AH489" i="1"/>
  <c r="AJ489" i="1" s="1"/>
  <c r="AH490" i="1"/>
  <c r="AJ490" i="1" s="1"/>
  <c r="AH491" i="1"/>
  <c r="AJ491" i="1" s="1"/>
  <c r="AH492" i="1"/>
  <c r="AJ492" i="1" s="1"/>
  <c r="AH493" i="1"/>
  <c r="AJ493" i="1" s="1"/>
  <c r="AH494" i="1"/>
  <c r="AJ494" i="1" s="1"/>
  <c r="AH495" i="1"/>
  <c r="AJ495" i="1" s="1"/>
  <c r="AH496" i="1"/>
  <c r="AJ496" i="1" s="1"/>
  <c r="AH497" i="1"/>
  <c r="AJ497" i="1" s="1"/>
  <c r="AH498" i="1"/>
  <c r="AJ498" i="1" s="1"/>
  <c r="AH499" i="1"/>
  <c r="AJ499" i="1" s="1"/>
  <c r="AH500" i="1"/>
  <c r="AJ500" i="1" s="1"/>
  <c r="AH501" i="1"/>
  <c r="AJ501" i="1" s="1"/>
  <c r="AH502" i="1"/>
  <c r="AJ502" i="1" s="1"/>
  <c r="AH503" i="1"/>
  <c r="AJ503" i="1" s="1"/>
  <c r="AH504" i="1"/>
  <c r="AJ504" i="1" s="1"/>
  <c r="AH505" i="1"/>
  <c r="AJ505" i="1" s="1"/>
  <c r="AH506" i="1"/>
  <c r="AJ506" i="1" s="1"/>
  <c r="AH507" i="1"/>
  <c r="AJ507" i="1" s="1"/>
  <c r="AH508" i="1"/>
  <c r="AJ508" i="1" s="1"/>
  <c r="AH509" i="1"/>
  <c r="AJ509" i="1" s="1"/>
  <c r="AH510" i="1"/>
  <c r="AJ510" i="1" s="1"/>
  <c r="AH511" i="1"/>
  <c r="AJ511" i="1" s="1"/>
  <c r="AH512" i="1"/>
  <c r="AJ512" i="1" s="1"/>
  <c r="AH513" i="1"/>
  <c r="AJ513" i="1" s="1"/>
  <c r="AH514" i="1"/>
  <c r="AJ514" i="1" s="1"/>
  <c r="AH515" i="1"/>
  <c r="AJ515" i="1" s="1"/>
  <c r="AH516" i="1"/>
  <c r="AJ516" i="1" s="1"/>
  <c r="AH517" i="1"/>
  <c r="AJ517" i="1" s="1"/>
  <c r="AH518" i="1"/>
  <c r="AJ518" i="1" s="1"/>
  <c r="AH519" i="1"/>
  <c r="AJ519" i="1" s="1"/>
  <c r="AH520" i="1"/>
  <c r="AJ520" i="1" s="1"/>
  <c r="AH521" i="1"/>
  <c r="AJ521" i="1" s="1"/>
  <c r="AH522" i="1"/>
  <c r="AJ522" i="1" s="1"/>
  <c r="AH523" i="1"/>
  <c r="AJ523" i="1" s="1"/>
  <c r="AH524" i="1"/>
  <c r="AJ524" i="1" s="1"/>
  <c r="AH525" i="1"/>
  <c r="AJ525" i="1" s="1"/>
  <c r="AH526" i="1"/>
  <c r="AJ526" i="1" s="1"/>
  <c r="AH527" i="1"/>
  <c r="AJ527" i="1" s="1"/>
  <c r="AH528" i="1"/>
  <c r="AJ528" i="1" s="1"/>
  <c r="AH529" i="1"/>
  <c r="AJ529" i="1" s="1"/>
  <c r="AH530" i="1"/>
  <c r="AJ530" i="1" s="1"/>
  <c r="AH531" i="1"/>
  <c r="AJ531" i="1" s="1"/>
  <c r="AH532" i="1"/>
  <c r="AJ532" i="1" s="1"/>
  <c r="AH533" i="1"/>
  <c r="AJ533" i="1" s="1"/>
  <c r="AH534" i="1"/>
  <c r="AJ534" i="1" s="1"/>
  <c r="AH535" i="1"/>
  <c r="AJ535" i="1" s="1"/>
  <c r="AH536" i="1"/>
  <c r="AJ536" i="1" s="1"/>
  <c r="AH537" i="1"/>
  <c r="AJ537" i="1" s="1"/>
  <c r="AH538" i="1"/>
  <c r="AJ538" i="1" s="1"/>
  <c r="AH539" i="1"/>
  <c r="AJ539" i="1" s="1"/>
  <c r="AH540" i="1"/>
  <c r="AJ540" i="1" s="1"/>
  <c r="AH541" i="1"/>
  <c r="AJ541" i="1" s="1"/>
  <c r="AH542" i="1"/>
  <c r="AJ542" i="1" s="1"/>
  <c r="AH543" i="1"/>
  <c r="AJ543" i="1" s="1"/>
  <c r="AH544" i="1"/>
  <c r="AJ544" i="1" s="1"/>
  <c r="AH545" i="1"/>
  <c r="AJ545" i="1" s="1"/>
  <c r="AH546" i="1"/>
  <c r="AJ546" i="1" s="1"/>
  <c r="AH547" i="1"/>
  <c r="AJ547" i="1" s="1"/>
  <c r="AH548" i="1"/>
  <c r="AJ548" i="1" s="1"/>
  <c r="AH549" i="1"/>
  <c r="AJ549" i="1" s="1"/>
  <c r="AH550" i="1"/>
  <c r="AJ550" i="1" s="1"/>
  <c r="AH551" i="1"/>
  <c r="AJ551" i="1" s="1"/>
  <c r="AH552" i="1"/>
  <c r="AJ552" i="1" s="1"/>
  <c r="AH553" i="1"/>
  <c r="AJ553" i="1" s="1"/>
  <c r="AH554" i="1"/>
  <c r="AJ554" i="1" s="1"/>
  <c r="AH555" i="1"/>
  <c r="AJ555" i="1" s="1"/>
  <c r="AH556" i="1"/>
  <c r="AJ556" i="1" s="1"/>
  <c r="AH557" i="1"/>
  <c r="AJ557" i="1" s="1"/>
  <c r="AH558" i="1"/>
  <c r="AJ558" i="1" s="1"/>
  <c r="AH559" i="1"/>
  <c r="AJ559" i="1" s="1"/>
  <c r="AH560" i="1"/>
  <c r="AJ560" i="1" s="1"/>
  <c r="AH561" i="1"/>
  <c r="AJ561" i="1" s="1"/>
  <c r="AH562" i="1"/>
  <c r="AJ562" i="1" s="1"/>
  <c r="AH563" i="1"/>
  <c r="AJ563" i="1" s="1"/>
  <c r="AH564" i="1"/>
  <c r="AJ564" i="1" s="1"/>
  <c r="AH565" i="1"/>
  <c r="AJ565" i="1" s="1"/>
  <c r="AH566" i="1"/>
  <c r="AJ566" i="1" s="1"/>
  <c r="AH567" i="1"/>
  <c r="AJ567" i="1" s="1"/>
  <c r="AH568" i="1"/>
  <c r="AJ568" i="1" s="1"/>
  <c r="AH569" i="1"/>
  <c r="AJ569" i="1" s="1"/>
  <c r="AH570" i="1"/>
  <c r="AJ570" i="1" s="1"/>
  <c r="AH571" i="1"/>
  <c r="AJ571" i="1" s="1"/>
  <c r="AH572" i="1"/>
  <c r="AJ572" i="1" s="1"/>
  <c r="AH573" i="1"/>
  <c r="AJ573" i="1" s="1"/>
  <c r="AH574" i="1"/>
  <c r="AJ574" i="1" s="1"/>
  <c r="AH575" i="1"/>
  <c r="AJ575" i="1" s="1"/>
  <c r="AH576" i="1"/>
  <c r="AJ576" i="1" s="1"/>
  <c r="AH577" i="1"/>
  <c r="AJ577" i="1" s="1"/>
  <c r="AH578" i="1"/>
  <c r="AJ578" i="1" s="1"/>
  <c r="AH579" i="1"/>
  <c r="AJ579" i="1" s="1"/>
  <c r="AH580" i="1"/>
  <c r="AJ580" i="1" s="1"/>
  <c r="AH581" i="1"/>
  <c r="AJ581" i="1" s="1"/>
  <c r="AH582" i="1"/>
  <c r="AJ582" i="1" s="1"/>
  <c r="AH583" i="1"/>
  <c r="AJ583" i="1" s="1"/>
  <c r="AH584" i="1"/>
  <c r="AJ584" i="1" s="1"/>
  <c r="AH585" i="1"/>
  <c r="AJ585" i="1" s="1"/>
  <c r="AH586" i="1"/>
  <c r="AJ586" i="1" s="1"/>
  <c r="AH587" i="1"/>
  <c r="AJ587" i="1" s="1"/>
  <c r="AH588" i="1"/>
  <c r="AJ588" i="1" s="1"/>
  <c r="AH589" i="1"/>
  <c r="AJ589" i="1" s="1"/>
  <c r="AH590" i="1"/>
  <c r="AJ590" i="1" s="1"/>
  <c r="AH591" i="1"/>
  <c r="AJ591" i="1" s="1"/>
  <c r="AH592" i="1"/>
  <c r="AJ592" i="1" s="1"/>
  <c r="AH593" i="1"/>
  <c r="AJ593" i="1" s="1"/>
  <c r="AH594" i="1"/>
  <c r="AJ594" i="1" s="1"/>
  <c r="AH595" i="1"/>
  <c r="AJ595" i="1" s="1"/>
  <c r="AH596" i="1"/>
  <c r="AJ596" i="1" s="1"/>
  <c r="AH597" i="1"/>
  <c r="AJ597" i="1" s="1"/>
  <c r="AH598" i="1"/>
  <c r="AJ598" i="1" s="1"/>
  <c r="AH599" i="1"/>
  <c r="AJ599" i="1" s="1"/>
  <c r="AH600" i="1"/>
  <c r="AJ600" i="1" s="1"/>
  <c r="AH601" i="1"/>
  <c r="AJ601" i="1" s="1"/>
  <c r="AH602" i="1"/>
  <c r="AJ602" i="1" s="1"/>
  <c r="AH603" i="1"/>
  <c r="AJ603" i="1" s="1"/>
  <c r="AH604" i="1"/>
  <c r="AJ604" i="1" s="1"/>
  <c r="AH605" i="1"/>
  <c r="AJ605" i="1" s="1"/>
  <c r="AH606" i="1"/>
  <c r="AJ606" i="1" s="1"/>
  <c r="AH607" i="1"/>
  <c r="AJ607" i="1" s="1"/>
  <c r="AH608" i="1"/>
  <c r="AJ608" i="1" s="1"/>
  <c r="AH609" i="1"/>
  <c r="AJ609" i="1" s="1"/>
  <c r="AH610" i="1"/>
  <c r="AJ610" i="1" s="1"/>
  <c r="AH611" i="1"/>
  <c r="AJ611" i="1" s="1"/>
  <c r="AH612" i="1"/>
  <c r="AJ612" i="1" s="1"/>
  <c r="AH613" i="1"/>
  <c r="AJ613" i="1" s="1"/>
  <c r="AH614" i="1"/>
  <c r="AJ614" i="1" s="1"/>
  <c r="AH615" i="1"/>
  <c r="AJ615" i="1" s="1"/>
  <c r="AH616" i="1"/>
  <c r="AJ616" i="1" s="1"/>
  <c r="AH617" i="1"/>
  <c r="AJ617" i="1" s="1"/>
  <c r="AH618" i="1"/>
  <c r="AJ618" i="1" s="1"/>
  <c r="AH619" i="1"/>
  <c r="AJ619" i="1" s="1"/>
  <c r="AH620" i="1"/>
  <c r="AJ620" i="1" s="1"/>
  <c r="AH621" i="1"/>
  <c r="AJ621" i="1" s="1"/>
  <c r="AH622" i="1"/>
  <c r="AJ622" i="1" s="1"/>
  <c r="AH623" i="1"/>
  <c r="AJ623" i="1" s="1"/>
  <c r="AH624" i="1"/>
  <c r="AJ624" i="1" s="1"/>
  <c r="AH625" i="1"/>
  <c r="AJ625" i="1" s="1"/>
  <c r="AH626" i="1"/>
  <c r="AJ626" i="1" s="1"/>
  <c r="AH627" i="1"/>
  <c r="AJ627" i="1" s="1"/>
  <c r="AH628" i="1"/>
  <c r="AJ628" i="1" s="1"/>
  <c r="AH629" i="1"/>
  <c r="AJ629" i="1" s="1"/>
  <c r="AH630" i="1"/>
  <c r="AJ630" i="1" s="1"/>
  <c r="AH631" i="1"/>
  <c r="AJ631" i="1" s="1"/>
  <c r="AH2" i="1"/>
  <c r="AJ2" i="1" s="1"/>
  <c r="AG30" i="1"/>
  <c r="AI30" i="1" s="1"/>
  <c r="AG31" i="1"/>
  <c r="AI31" i="1" s="1"/>
  <c r="AG32" i="1"/>
  <c r="AI32" i="1" s="1"/>
  <c r="AG33" i="1"/>
  <c r="AI33" i="1" s="1"/>
  <c r="AG34" i="1"/>
  <c r="AI34" i="1" s="1"/>
  <c r="AG35" i="1"/>
  <c r="AI35" i="1" s="1"/>
  <c r="AG36" i="1"/>
  <c r="AI36" i="1" s="1"/>
  <c r="AG37" i="1"/>
  <c r="AI37" i="1" s="1"/>
  <c r="AG38" i="1"/>
  <c r="AI38" i="1" s="1"/>
  <c r="AG39" i="1"/>
  <c r="AI39" i="1" s="1"/>
  <c r="AG40" i="1"/>
  <c r="AI40" i="1" s="1"/>
  <c r="AG41" i="1"/>
  <c r="AI41" i="1" s="1"/>
  <c r="AG42" i="1"/>
  <c r="AI42" i="1" s="1"/>
  <c r="AG43" i="1"/>
  <c r="AI43" i="1" s="1"/>
  <c r="AG44" i="1"/>
  <c r="AI44" i="1" s="1"/>
  <c r="AG45" i="1"/>
  <c r="AI45" i="1" s="1"/>
  <c r="AG46" i="1"/>
  <c r="AI46" i="1" s="1"/>
  <c r="AG47" i="1"/>
  <c r="AI47" i="1" s="1"/>
  <c r="AG48" i="1"/>
  <c r="AI48" i="1" s="1"/>
  <c r="AG49" i="1"/>
  <c r="AI49" i="1" s="1"/>
  <c r="AG50" i="1"/>
  <c r="AI50" i="1" s="1"/>
  <c r="AG51" i="1"/>
  <c r="AI51" i="1" s="1"/>
  <c r="AG52" i="1"/>
  <c r="AI52" i="1" s="1"/>
  <c r="AG53" i="1"/>
  <c r="AI53" i="1" s="1"/>
  <c r="AG54" i="1"/>
  <c r="AI54" i="1" s="1"/>
  <c r="AG55" i="1"/>
  <c r="AI55" i="1" s="1"/>
  <c r="AG56" i="1"/>
  <c r="AI56" i="1" s="1"/>
  <c r="AG57" i="1"/>
  <c r="AI57" i="1" s="1"/>
  <c r="AG58" i="1"/>
  <c r="AI58" i="1" s="1"/>
  <c r="AG59" i="1"/>
  <c r="AI59" i="1" s="1"/>
  <c r="AG60" i="1"/>
  <c r="AI60" i="1" s="1"/>
  <c r="AG61" i="1"/>
  <c r="AI61" i="1" s="1"/>
  <c r="AG62" i="1"/>
  <c r="AI62" i="1" s="1"/>
  <c r="AG63" i="1"/>
  <c r="AI63" i="1" s="1"/>
  <c r="AG64" i="1"/>
  <c r="AI64" i="1" s="1"/>
  <c r="AG65" i="1"/>
  <c r="AI65" i="1" s="1"/>
  <c r="AG66" i="1"/>
  <c r="AI66" i="1" s="1"/>
  <c r="AG67" i="1"/>
  <c r="AI67" i="1" s="1"/>
  <c r="AG68" i="1"/>
  <c r="AI68" i="1" s="1"/>
  <c r="AG69" i="1"/>
  <c r="AI69" i="1" s="1"/>
  <c r="AG70" i="1"/>
  <c r="AI70" i="1" s="1"/>
  <c r="AG71" i="1"/>
  <c r="AI71" i="1" s="1"/>
  <c r="AG72" i="1"/>
  <c r="AI72" i="1" s="1"/>
  <c r="AG73" i="1"/>
  <c r="AI73" i="1" s="1"/>
  <c r="AG74" i="1"/>
  <c r="AI74" i="1" s="1"/>
  <c r="AG75" i="1"/>
  <c r="AI75" i="1" s="1"/>
  <c r="AG76" i="1"/>
  <c r="AI76" i="1" s="1"/>
  <c r="AG77" i="1"/>
  <c r="AI77" i="1" s="1"/>
  <c r="AG78" i="1"/>
  <c r="AI78" i="1" s="1"/>
  <c r="AG79" i="1"/>
  <c r="AI79" i="1" s="1"/>
  <c r="AG80" i="1"/>
  <c r="AI80" i="1" s="1"/>
  <c r="AG81" i="1"/>
  <c r="AI81" i="1" s="1"/>
  <c r="AG82" i="1"/>
  <c r="AI82" i="1" s="1"/>
  <c r="AG83" i="1"/>
  <c r="AI83" i="1" s="1"/>
  <c r="AG84" i="1"/>
  <c r="AI84" i="1" s="1"/>
  <c r="AG85" i="1"/>
  <c r="AI85" i="1" s="1"/>
  <c r="AG86" i="1"/>
  <c r="AI86" i="1" s="1"/>
  <c r="AG87" i="1"/>
  <c r="AI87" i="1" s="1"/>
  <c r="AG88" i="1"/>
  <c r="AI88" i="1" s="1"/>
  <c r="AG89" i="1"/>
  <c r="AI89" i="1" s="1"/>
  <c r="AG90" i="1"/>
  <c r="AI90" i="1" s="1"/>
  <c r="AG91" i="1"/>
  <c r="AI91" i="1" s="1"/>
  <c r="AG92" i="1"/>
  <c r="AI92" i="1" s="1"/>
  <c r="AG93" i="1"/>
  <c r="AI93" i="1" s="1"/>
  <c r="AG94" i="1"/>
  <c r="AI94" i="1" s="1"/>
  <c r="AG95" i="1"/>
  <c r="AI95" i="1" s="1"/>
  <c r="AG96" i="1"/>
  <c r="AI96" i="1" s="1"/>
  <c r="AG97" i="1"/>
  <c r="AI97" i="1" s="1"/>
  <c r="AG98" i="1"/>
  <c r="AI98" i="1" s="1"/>
  <c r="AG99" i="1"/>
  <c r="AI99" i="1" s="1"/>
  <c r="AG100" i="1"/>
  <c r="AI100" i="1" s="1"/>
  <c r="AG101" i="1"/>
  <c r="AI101" i="1" s="1"/>
  <c r="AG102" i="1"/>
  <c r="AI102" i="1" s="1"/>
  <c r="AG103" i="1"/>
  <c r="AI103" i="1" s="1"/>
  <c r="AG104" i="1"/>
  <c r="AI104" i="1" s="1"/>
  <c r="AG105" i="1"/>
  <c r="AI105" i="1" s="1"/>
  <c r="AG106" i="1"/>
  <c r="AI106" i="1" s="1"/>
  <c r="AG107" i="1"/>
  <c r="AI107" i="1" s="1"/>
  <c r="AG108" i="1"/>
  <c r="AI108" i="1" s="1"/>
  <c r="AG109" i="1"/>
  <c r="AI109" i="1" s="1"/>
  <c r="AG110" i="1"/>
  <c r="AI110" i="1" s="1"/>
  <c r="AG111" i="1"/>
  <c r="AI111" i="1" s="1"/>
  <c r="AG112" i="1"/>
  <c r="AI112" i="1" s="1"/>
  <c r="AG113" i="1"/>
  <c r="AI113" i="1" s="1"/>
  <c r="AG114" i="1"/>
  <c r="AI114" i="1" s="1"/>
  <c r="AG115" i="1"/>
  <c r="AI115" i="1" s="1"/>
  <c r="AG116" i="1"/>
  <c r="AI116" i="1" s="1"/>
  <c r="AG117" i="1"/>
  <c r="AI117" i="1" s="1"/>
  <c r="AG118" i="1"/>
  <c r="AI118" i="1" s="1"/>
  <c r="AG119" i="1"/>
  <c r="AI119" i="1" s="1"/>
  <c r="AG120" i="1"/>
  <c r="AI120" i="1" s="1"/>
  <c r="AG121" i="1"/>
  <c r="AI121" i="1" s="1"/>
  <c r="AG122" i="1"/>
  <c r="AI122" i="1" s="1"/>
  <c r="AG123" i="1"/>
  <c r="AI123" i="1" s="1"/>
  <c r="AG124" i="1"/>
  <c r="AI124" i="1" s="1"/>
  <c r="AG125" i="1"/>
  <c r="AI125" i="1" s="1"/>
  <c r="AG126" i="1"/>
  <c r="AI126" i="1" s="1"/>
  <c r="AG127" i="1"/>
  <c r="AI127" i="1" s="1"/>
  <c r="AG128" i="1"/>
  <c r="AI128" i="1" s="1"/>
  <c r="AG129" i="1"/>
  <c r="AI129" i="1" s="1"/>
  <c r="AG130" i="1"/>
  <c r="AI130" i="1" s="1"/>
  <c r="AG131" i="1"/>
  <c r="AI131" i="1" s="1"/>
  <c r="AG132" i="1"/>
  <c r="AI132" i="1" s="1"/>
  <c r="AG133" i="1"/>
  <c r="AI133" i="1" s="1"/>
  <c r="AG134" i="1"/>
  <c r="AI134" i="1" s="1"/>
  <c r="AG135" i="1"/>
  <c r="AI135" i="1" s="1"/>
  <c r="AG136" i="1"/>
  <c r="AI136" i="1" s="1"/>
  <c r="AG137" i="1"/>
  <c r="AI137" i="1" s="1"/>
  <c r="AG138" i="1"/>
  <c r="AI138" i="1" s="1"/>
  <c r="AG139" i="1"/>
  <c r="AI139" i="1" s="1"/>
  <c r="AG140" i="1"/>
  <c r="AI140" i="1" s="1"/>
  <c r="AG141" i="1"/>
  <c r="AI141" i="1" s="1"/>
  <c r="AG142" i="1"/>
  <c r="AI142" i="1" s="1"/>
  <c r="AG143" i="1"/>
  <c r="AI143" i="1" s="1"/>
  <c r="AG144" i="1"/>
  <c r="AI144" i="1" s="1"/>
  <c r="AG145" i="1"/>
  <c r="AI145" i="1" s="1"/>
  <c r="AG146" i="1"/>
  <c r="AI146" i="1" s="1"/>
  <c r="AG147" i="1"/>
  <c r="AI147" i="1" s="1"/>
  <c r="AG148" i="1"/>
  <c r="AI148" i="1" s="1"/>
  <c r="AG149" i="1"/>
  <c r="AI149" i="1" s="1"/>
  <c r="AG150" i="1"/>
  <c r="AI150" i="1" s="1"/>
  <c r="AG151" i="1"/>
  <c r="AI151" i="1" s="1"/>
  <c r="AG152" i="1"/>
  <c r="AI152" i="1" s="1"/>
  <c r="AG153" i="1"/>
  <c r="AI153" i="1" s="1"/>
  <c r="AG154" i="1"/>
  <c r="AI154" i="1" s="1"/>
  <c r="AG155" i="1"/>
  <c r="AI155" i="1" s="1"/>
  <c r="AG156" i="1"/>
  <c r="AI156" i="1" s="1"/>
  <c r="AG157" i="1"/>
  <c r="AI157" i="1" s="1"/>
  <c r="AG158" i="1"/>
  <c r="AI158" i="1" s="1"/>
  <c r="AG159" i="1"/>
  <c r="AI159" i="1" s="1"/>
  <c r="AG160" i="1"/>
  <c r="AI160" i="1" s="1"/>
  <c r="AG161" i="1"/>
  <c r="AI161" i="1" s="1"/>
  <c r="AG162" i="1"/>
  <c r="AI162" i="1" s="1"/>
  <c r="AG163" i="1"/>
  <c r="AI163" i="1" s="1"/>
  <c r="AG164" i="1"/>
  <c r="AI164" i="1" s="1"/>
  <c r="AG165" i="1"/>
  <c r="AI165" i="1" s="1"/>
  <c r="AG166" i="1"/>
  <c r="AI166" i="1" s="1"/>
  <c r="AG167" i="1"/>
  <c r="AI167" i="1" s="1"/>
  <c r="AG168" i="1"/>
  <c r="AI168" i="1" s="1"/>
  <c r="AG169" i="1"/>
  <c r="AI169" i="1" s="1"/>
  <c r="AG170" i="1"/>
  <c r="AI170" i="1" s="1"/>
  <c r="AG171" i="1"/>
  <c r="AI171" i="1" s="1"/>
  <c r="AG172" i="1"/>
  <c r="AI172" i="1" s="1"/>
  <c r="AG173" i="1"/>
  <c r="AI173" i="1" s="1"/>
  <c r="AG174" i="1"/>
  <c r="AI174" i="1" s="1"/>
  <c r="AG175" i="1"/>
  <c r="AI175" i="1" s="1"/>
  <c r="AG176" i="1"/>
  <c r="AI176" i="1" s="1"/>
  <c r="AG177" i="1"/>
  <c r="AI177" i="1" s="1"/>
  <c r="AG178" i="1"/>
  <c r="AI178" i="1" s="1"/>
  <c r="AG179" i="1"/>
  <c r="AI179" i="1" s="1"/>
  <c r="AG180" i="1"/>
  <c r="AI180" i="1" s="1"/>
  <c r="AG181" i="1"/>
  <c r="AI181" i="1" s="1"/>
  <c r="AG182" i="1"/>
  <c r="AI182" i="1" s="1"/>
  <c r="AG183" i="1"/>
  <c r="AI183" i="1" s="1"/>
  <c r="AG184" i="1"/>
  <c r="AI184" i="1" s="1"/>
  <c r="AG185" i="1"/>
  <c r="AI185" i="1" s="1"/>
  <c r="AG186" i="1"/>
  <c r="AI186" i="1" s="1"/>
  <c r="AG187" i="1"/>
  <c r="AI187" i="1" s="1"/>
  <c r="AG188" i="1"/>
  <c r="AI188" i="1" s="1"/>
  <c r="AG189" i="1"/>
  <c r="AI189" i="1" s="1"/>
  <c r="AG190" i="1"/>
  <c r="AI190" i="1" s="1"/>
  <c r="AG191" i="1"/>
  <c r="AI191" i="1" s="1"/>
  <c r="AG192" i="1"/>
  <c r="AI192" i="1" s="1"/>
  <c r="AG193" i="1"/>
  <c r="AI193" i="1" s="1"/>
  <c r="AG194" i="1"/>
  <c r="AI194" i="1" s="1"/>
  <c r="AG195" i="1"/>
  <c r="AI195" i="1" s="1"/>
  <c r="AG196" i="1"/>
  <c r="AI196" i="1" s="1"/>
  <c r="AG197" i="1"/>
  <c r="AI197" i="1" s="1"/>
  <c r="AG198" i="1"/>
  <c r="AI198" i="1" s="1"/>
  <c r="AG199" i="1"/>
  <c r="AI199" i="1" s="1"/>
  <c r="AG200" i="1"/>
  <c r="AI200" i="1" s="1"/>
  <c r="AG201" i="1"/>
  <c r="AI201" i="1" s="1"/>
  <c r="AG202" i="1"/>
  <c r="AI202" i="1" s="1"/>
  <c r="AG203" i="1"/>
  <c r="AI203" i="1" s="1"/>
  <c r="AG204" i="1"/>
  <c r="AI204" i="1" s="1"/>
  <c r="AG205" i="1"/>
  <c r="AI205" i="1" s="1"/>
  <c r="AG206" i="1"/>
  <c r="AI206" i="1" s="1"/>
  <c r="AG207" i="1"/>
  <c r="AI207" i="1" s="1"/>
  <c r="AG208" i="1"/>
  <c r="AI208" i="1" s="1"/>
  <c r="AG209" i="1"/>
  <c r="AI209" i="1" s="1"/>
  <c r="AG210" i="1"/>
  <c r="AI210" i="1" s="1"/>
  <c r="AG211" i="1"/>
  <c r="AI211" i="1" s="1"/>
  <c r="AG212" i="1"/>
  <c r="AI212" i="1" s="1"/>
  <c r="AG213" i="1"/>
  <c r="AI213" i="1" s="1"/>
  <c r="AG214" i="1"/>
  <c r="AI214" i="1" s="1"/>
  <c r="AG215" i="1"/>
  <c r="AI215" i="1" s="1"/>
  <c r="AG216" i="1"/>
  <c r="AI216" i="1" s="1"/>
  <c r="AG217" i="1"/>
  <c r="AI217" i="1" s="1"/>
  <c r="AG218" i="1"/>
  <c r="AI218" i="1" s="1"/>
  <c r="AG219" i="1"/>
  <c r="AI219" i="1" s="1"/>
  <c r="AG220" i="1"/>
  <c r="AI220" i="1" s="1"/>
  <c r="AG221" i="1"/>
  <c r="AI221" i="1" s="1"/>
  <c r="AG222" i="1"/>
  <c r="AI222" i="1" s="1"/>
  <c r="AG223" i="1"/>
  <c r="AI223" i="1" s="1"/>
  <c r="AG224" i="1"/>
  <c r="AI224" i="1" s="1"/>
  <c r="AG225" i="1"/>
  <c r="AI225" i="1" s="1"/>
  <c r="AG226" i="1"/>
  <c r="AI226" i="1" s="1"/>
  <c r="AG227" i="1"/>
  <c r="AI227" i="1" s="1"/>
  <c r="AG228" i="1"/>
  <c r="AI228" i="1" s="1"/>
  <c r="AG229" i="1"/>
  <c r="AI229" i="1" s="1"/>
  <c r="AG230" i="1"/>
  <c r="AI230" i="1" s="1"/>
  <c r="AG231" i="1"/>
  <c r="AI231" i="1" s="1"/>
  <c r="AG232" i="1"/>
  <c r="AI232" i="1" s="1"/>
  <c r="AG233" i="1"/>
  <c r="AI233" i="1" s="1"/>
  <c r="AG234" i="1"/>
  <c r="AI234" i="1" s="1"/>
  <c r="AG235" i="1"/>
  <c r="AI235" i="1" s="1"/>
  <c r="AG236" i="1"/>
  <c r="AI236" i="1" s="1"/>
  <c r="AG237" i="1"/>
  <c r="AI237" i="1" s="1"/>
  <c r="AG238" i="1"/>
  <c r="AI238" i="1" s="1"/>
  <c r="AG239" i="1"/>
  <c r="AI239" i="1" s="1"/>
  <c r="AG240" i="1"/>
  <c r="AI240" i="1" s="1"/>
  <c r="AG241" i="1"/>
  <c r="AI241" i="1" s="1"/>
  <c r="AG242" i="1"/>
  <c r="AI242" i="1" s="1"/>
  <c r="AG243" i="1"/>
  <c r="AI243" i="1" s="1"/>
  <c r="AG244" i="1"/>
  <c r="AI244" i="1" s="1"/>
  <c r="AG245" i="1"/>
  <c r="AI245" i="1" s="1"/>
  <c r="AG246" i="1"/>
  <c r="AI246" i="1" s="1"/>
  <c r="AG247" i="1"/>
  <c r="AI247" i="1" s="1"/>
  <c r="AG248" i="1"/>
  <c r="AI248" i="1" s="1"/>
  <c r="AG249" i="1"/>
  <c r="AI249" i="1" s="1"/>
  <c r="AG250" i="1"/>
  <c r="AI250" i="1" s="1"/>
  <c r="AG251" i="1"/>
  <c r="AI251" i="1" s="1"/>
  <c r="AG252" i="1"/>
  <c r="AI252" i="1" s="1"/>
  <c r="AG253" i="1"/>
  <c r="AI253" i="1" s="1"/>
  <c r="AG254" i="1"/>
  <c r="AI254" i="1" s="1"/>
  <c r="AG255" i="1"/>
  <c r="AI255" i="1" s="1"/>
  <c r="AG256" i="1"/>
  <c r="AI256" i="1" s="1"/>
  <c r="AG257" i="1"/>
  <c r="AI257" i="1" s="1"/>
  <c r="AG258" i="1"/>
  <c r="AI258" i="1" s="1"/>
  <c r="AG259" i="1"/>
  <c r="AI259" i="1" s="1"/>
  <c r="AG260" i="1"/>
  <c r="AI260" i="1" s="1"/>
  <c r="AG261" i="1"/>
  <c r="AI261" i="1" s="1"/>
  <c r="AG262" i="1"/>
  <c r="AI262" i="1" s="1"/>
  <c r="AG263" i="1"/>
  <c r="AI263" i="1" s="1"/>
  <c r="AG264" i="1"/>
  <c r="AI264" i="1" s="1"/>
  <c r="AG265" i="1"/>
  <c r="AI265" i="1" s="1"/>
  <c r="AG266" i="1"/>
  <c r="AI266" i="1" s="1"/>
  <c r="AG267" i="1"/>
  <c r="AI267" i="1" s="1"/>
  <c r="AG268" i="1"/>
  <c r="AI268" i="1" s="1"/>
  <c r="AG269" i="1"/>
  <c r="AI269" i="1" s="1"/>
  <c r="AG270" i="1"/>
  <c r="AI270" i="1" s="1"/>
  <c r="AG271" i="1"/>
  <c r="AI271" i="1" s="1"/>
  <c r="AG272" i="1"/>
  <c r="AI272" i="1" s="1"/>
  <c r="AG273" i="1"/>
  <c r="AI273" i="1" s="1"/>
  <c r="AG274" i="1"/>
  <c r="AI274" i="1" s="1"/>
  <c r="AG275" i="1"/>
  <c r="AI275" i="1" s="1"/>
  <c r="AG276" i="1"/>
  <c r="AI276" i="1" s="1"/>
  <c r="AG277" i="1"/>
  <c r="AI277" i="1" s="1"/>
  <c r="AG278" i="1"/>
  <c r="AI278" i="1" s="1"/>
  <c r="AG279" i="1"/>
  <c r="AI279" i="1" s="1"/>
  <c r="AG280" i="1"/>
  <c r="AI280" i="1" s="1"/>
  <c r="AG281" i="1"/>
  <c r="AI281" i="1" s="1"/>
  <c r="AG282" i="1"/>
  <c r="AI282" i="1" s="1"/>
  <c r="AG283" i="1"/>
  <c r="AI283" i="1" s="1"/>
  <c r="AG284" i="1"/>
  <c r="AI284" i="1" s="1"/>
  <c r="AG285" i="1"/>
  <c r="AI285" i="1" s="1"/>
  <c r="AG286" i="1"/>
  <c r="AI286" i="1" s="1"/>
  <c r="AG287" i="1"/>
  <c r="AI287" i="1" s="1"/>
  <c r="AG288" i="1"/>
  <c r="AI288" i="1" s="1"/>
  <c r="AG289" i="1"/>
  <c r="AI289" i="1" s="1"/>
  <c r="AG290" i="1"/>
  <c r="AI290" i="1" s="1"/>
  <c r="AG291" i="1"/>
  <c r="AI291" i="1" s="1"/>
  <c r="AG292" i="1"/>
  <c r="AI292" i="1" s="1"/>
  <c r="AG293" i="1"/>
  <c r="AI293" i="1" s="1"/>
  <c r="AG294" i="1"/>
  <c r="AI294" i="1" s="1"/>
  <c r="AG295" i="1"/>
  <c r="AI295" i="1" s="1"/>
  <c r="AG296" i="1"/>
  <c r="AI296" i="1" s="1"/>
  <c r="AG297" i="1"/>
  <c r="AI297" i="1" s="1"/>
  <c r="AG298" i="1"/>
  <c r="AI298" i="1" s="1"/>
  <c r="AG299" i="1"/>
  <c r="AI299" i="1" s="1"/>
  <c r="AG300" i="1"/>
  <c r="AI300" i="1" s="1"/>
  <c r="AG301" i="1"/>
  <c r="AI301" i="1" s="1"/>
  <c r="AG302" i="1"/>
  <c r="AI302" i="1" s="1"/>
  <c r="AG303" i="1"/>
  <c r="AI303" i="1" s="1"/>
  <c r="AG304" i="1"/>
  <c r="AI304" i="1" s="1"/>
  <c r="AG305" i="1"/>
  <c r="AI305" i="1" s="1"/>
  <c r="AG306" i="1"/>
  <c r="AI306" i="1" s="1"/>
  <c r="AG307" i="1"/>
  <c r="AI307" i="1" s="1"/>
  <c r="AG308" i="1"/>
  <c r="AI308" i="1" s="1"/>
  <c r="AG309" i="1"/>
  <c r="AI309" i="1" s="1"/>
  <c r="AG310" i="1"/>
  <c r="AI310" i="1" s="1"/>
  <c r="AG311" i="1"/>
  <c r="AI311" i="1" s="1"/>
  <c r="AG312" i="1"/>
  <c r="AI312" i="1" s="1"/>
  <c r="AG313" i="1"/>
  <c r="AI313" i="1" s="1"/>
  <c r="AG314" i="1"/>
  <c r="AI314" i="1" s="1"/>
  <c r="AG315" i="1"/>
  <c r="AI315" i="1" s="1"/>
  <c r="AG316" i="1"/>
  <c r="AI316" i="1" s="1"/>
  <c r="AG317" i="1"/>
  <c r="AI317" i="1" s="1"/>
  <c r="AG318" i="1"/>
  <c r="AI318" i="1" s="1"/>
  <c r="AG319" i="1"/>
  <c r="AI319" i="1" s="1"/>
  <c r="AG320" i="1"/>
  <c r="AI320" i="1" s="1"/>
  <c r="AG321" i="1"/>
  <c r="AI321" i="1" s="1"/>
  <c r="AG322" i="1"/>
  <c r="AI322" i="1" s="1"/>
  <c r="AG323" i="1"/>
  <c r="AI323" i="1" s="1"/>
  <c r="AG324" i="1"/>
  <c r="AI324" i="1" s="1"/>
  <c r="AG325" i="1"/>
  <c r="AI325" i="1" s="1"/>
  <c r="AG326" i="1"/>
  <c r="AI326" i="1" s="1"/>
  <c r="AG327" i="1"/>
  <c r="AI327" i="1" s="1"/>
  <c r="AG328" i="1"/>
  <c r="AI328" i="1" s="1"/>
  <c r="AG329" i="1"/>
  <c r="AI329" i="1" s="1"/>
  <c r="AG330" i="1"/>
  <c r="AI330" i="1" s="1"/>
  <c r="AG331" i="1"/>
  <c r="AI331" i="1" s="1"/>
  <c r="AG332" i="1"/>
  <c r="AI332" i="1" s="1"/>
  <c r="AG333" i="1"/>
  <c r="AI333" i="1" s="1"/>
  <c r="AG334" i="1"/>
  <c r="AI334" i="1" s="1"/>
  <c r="AG335" i="1"/>
  <c r="AI335" i="1" s="1"/>
  <c r="AG336" i="1"/>
  <c r="AI336" i="1" s="1"/>
  <c r="AG337" i="1"/>
  <c r="AI337" i="1" s="1"/>
  <c r="AG338" i="1"/>
  <c r="AI338" i="1" s="1"/>
  <c r="AG339" i="1"/>
  <c r="AI339" i="1" s="1"/>
  <c r="AG340" i="1"/>
  <c r="AI340" i="1" s="1"/>
  <c r="AG341" i="1"/>
  <c r="AI341" i="1" s="1"/>
  <c r="AG342" i="1"/>
  <c r="AI342" i="1" s="1"/>
  <c r="AG343" i="1"/>
  <c r="AI343" i="1" s="1"/>
  <c r="AG344" i="1"/>
  <c r="AI344" i="1" s="1"/>
  <c r="AG345" i="1"/>
  <c r="AI345" i="1" s="1"/>
  <c r="AG346" i="1"/>
  <c r="AI346" i="1" s="1"/>
  <c r="AG347" i="1"/>
  <c r="AI347" i="1" s="1"/>
  <c r="AG348" i="1"/>
  <c r="AI348" i="1" s="1"/>
  <c r="AG349" i="1"/>
  <c r="AI349" i="1" s="1"/>
  <c r="AG350" i="1"/>
  <c r="AI350" i="1" s="1"/>
  <c r="AG351" i="1"/>
  <c r="AI351" i="1" s="1"/>
  <c r="AG352" i="1"/>
  <c r="AI352" i="1" s="1"/>
  <c r="AG353" i="1"/>
  <c r="AI353" i="1" s="1"/>
  <c r="AG354" i="1"/>
  <c r="AI354" i="1" s="1"/>
  <c r="AG355" i="1"/>
  <c r="AI355" i="1" s="1"/>
  <c r="AG356" i="1"/>
  <c r="AI356" i="1" s="1"/>
  <c r="AG357" i="1"/>
  <c r="AI357" i="1" s="1"/>
  <c r="AG358" i="1"/>
  <c r="AI358" i="1" s="1"/>
  <c r="AG359" i="1"/>
  <c r="AI359" i="1" s="1"/>
  <c r="AG360" i="1"/>
  <c r="AI360" i="1" s="1"/>
  <c r="AG361" i="1"/>
  <c r="AI361" i="1" s="1"/>
  <c r="AG362" i="1"/>
  <c r="AI362" i="1" s="1"/>
  <c r="AG363" i="1"/>
  <c r="AI363" i="1" s="1"/>
  <c r="AG364" i="1"/>
  <c r="AI364" i="1" s="1"/>
  <c r="AG365" i="1"/>
  <c r="AI365" i="1" s="1"/>
  <c r="AG366" i="1"/>
  <c r="AI366" i="1" s="1"/>
  <c r="AG367" i="1"/>
  <c r="AI367" i="1" s="1"/>
  <c r="AG368" i="1"/>
  <c r="AI368" i="1" s="1"/>
  <c r="AG369" i="1"/>
  <c r="AI369" i="1" s="1"/>
  <c r="AG370" i="1"/>
  <c r="AI370" i="1" s="1"/>
  <c r="AG371" i="1"/>
  <c r="AI371" i="1" s="1"/>
  <c r="AG372" i="1"/>
  <c r="AI372" i="1" s="1"/>
  <c r="AG373" i="1"/>
  <c r="AI373" i="1" s="1"/>
  <c r="AG374" i="1"/>
  <c r="AI374" i="1" s="1"/>
  <c r="AG375" i="1"/>
  <c r="AI375" i="1" s="1"/>
  <c r="AG376" i="1"/>
  <c r="AI376" i="1" s="1"/>
  <c r="AG377" i="1"/>
  <c r="AI377" i="1" s="1"/>
  <c r="AG378" i="1"/>
  <c r="AI378" i="1" s="1"/>
  <c r="AG379" i="1"/>
  <c r="AI379" i="1" s="1"/>
  <c r="AG380" i="1"/>
  <c r="AI380" i="1" s="1"/>
  <c r="AG381" i="1"/>
  <c r="AI381" i="1" s="1"/>
  <c r="AG382" i="1"/>
  <c r="AI382" i="1" s="1"/>
  <c r="AG383" i="1"/>
  <c r="AI383" i="1" s="1"/>
  <c r="AG384" i="1"/>
  <c r="AI384" i="1" s="1"/>
  <c r="AG385" i="1"/>
  <c r="AI385" i="1" s="1"/>
  <c r="AG386" i="1"/>
  <c r="AI386" i="1" s="1"/>
  <c r="AG387" i="1"/>
  <c r="AI387" i="1" s="1"/>
  <c r="AG388" i="1"/>
  <c r="AI388" i="1" s="1"/>
  <c r="AG389" i="1"/>
  <c r="AI389" i="1" s="1"/>
  <c r="AG390" i="1"/>
  <c r="AI390" i="1" s="1"/>
  <c r="AG391" i="1"/>
  <c r="AI391" i="1" s="1"/>
  <c r="AG392" i="1"/>
  <c r="AI392" i="1" s="1"/>
  <c r="AG393" i="1"/>
  <c r="AI393" i="1" s="1"/>
  <c r="AG394" i="1"/>
  <c r="AI394" i="1" s="1"/>
  <c r="AG395" i="1"/>
  <c r="AI395" i="1" s="1"/>
  <c r="AG396" i="1"/>
  <c r="AI396" i="1" s="1"/>
  <c r="AG397" i="1"/>
  <c r="AI397" i="1" s="1"/>
  <c r="AG398" i="1"/>
  <c r="AI398" i="1" s="1"/>
  <c r="AG399" i="1"/>
  <c r="AI399" i="1" s="1"/>
  <c r="AG400" i="1"/>
  <c r="AI400" i="1" s="1"/>
  <c r="AG401" i="1"/>
  <c r="AI401" i="1" s="1"/>
  <c r="AG402" i="1"/>
  <c r="AI402" i="1" s="1"/>
  <c r="AG403" i="1"/>
  <c r="AI403" i="1" s="1"/>
  <c r="AG404" i="1"/>
  <c r="AI404" i="1" s="1"/>
  <c r="AG405" i="1"/>
  <c r="AI405" i="1" s="1"/>
  <c r="AG406" i="1"/>
  <c r="AI406" i="1" s="1"/>
  <c r="AG407" i="1"/>
  <c r="AI407" i="1" s="1"/>
  <c r="AG408" i="1"/>
  <c r="AI408" i="1" s="1"/>
  <c r="AG409" i="1"/>
  <c r="AI409" i="1" s="1"/>
  <c r="AG410" i="1"/>
  <c r="AI410" i="1" s="1"/>
  <c r="AG411" i="1"/>
  <c r="AI411" i="1" s="1"/>
  <c r="AG412" i="1"/>
  <c r="AI412" i="1" s="1"/>
  <c r="AG413" i="1"/>
  <c r="AI413" i="1" s="1"/>
  <c r="AG414" i="1"/>
  <c r="AI414" i="1" s="1"/>
  <c r="AG415" i="1"/>
  <c r="AI415" i="1" s="1"/>
  <c r="AG416" i="1"/>
  <c r="AI416" i="1" s="1"/>
  <c r="AG417" i="1"/>
  <c r="AI417" i="1" s="1"/>
  <c r="AG418" i="1"/>
  <c r="AI418" i="1" s="1"/>
  <c r="AG419" i="1"/>
  <c r="AI419" i="1" s="1"/>
  <c r="AG420" i="1"/>
  <c r="AI420" i="1" s="1"/>
  <c r="AG421" i="1"/>
  <c r="AI421" i="1" s="1"/>
  <c r="AG422" i="1"/>
  <c r="AI422" i="1" s="1"/>
  <c r="AG423" i="1"/>
  <c r="AI423" i="1" s="1"/>
  <c r="AG424" i="1"/>
  <c r="AI424" i="1" s="1"/>
  <c r="AG425" i="1"/>
  <c r="AI425" i="1" s="1"/>
  <c r="AG426" i="1"/>
  <c r="AI426" i="1" s="1"/>
  <c r="AG427" i="1"/>
  <c r="AI427" i="1" s="1"/>
  <c r="AG428" i="1"/>
  <c r="AI428" i="1" s="1"/>
  <c r="AG429" i="1"/>
  <c r="AI429" i="1" s="1"/>
  <c r="AG430" i="1"/>
  <c r="AI430" i="1" s="1"/>
  <c r="AG431" i="1"/>
  <c r="AI431" i="1" s="1"/>
  <c r="AG432" i="1"/>
  <c r="AI432" i="1" s="1"/>
  <c r="AG433" i="1"/>
  <c r="AI433" i="1" s="1"/>
  <c r="AG434" i="1"/>
  <c r="AI434" i="1" s="1"/>
  <c r="AG435" i="1"/>
  <c r="AI435" i="1" s="1"/>
  <c r="AG436" i="1"/>
  <c r="AI436" i="1" s="1"/>
  <c r="AG437" i="1"/>
  <c r="AI437" i="1" s="1"/>
  <c r="AG438" i="1"/>
  <c r="AI438" i="1" s="1"/>
  <c r="AG439" i="1"/>
  <c r="AI439" i="1" s="1"/>
  <c r="AG440" i="1"/>
  <c r="AI440" i="1" s="1"/>
  <c r="AG441" i="1"/>
  <c r="AI441" i="1" s="1"/>
  <c r="AG442" i="1"/>
  <c r="AI442" i="1" s="1"/>
  <c r="AG443" i="1"/>
  <c r="AI443" i="1" s="1"/>
  <c r="AG444" i="1"/>
  <c r="AI444" i="1" s="1"/>
  <c r="AG445" i="1"/>
  <c r="AI445" i="1" s="1"/>
  <c r="AG446" i="1"/>
  <c r="AI446" i="1" s="1"/>
  <c r="AG447" i="1"/>
  <c r="AI447" i="1" s="1"/>
  <c r="AG448" i="1"/>
  <c r="AI448" i="1" s="1"/>
  <c r="AG449" i="1"/>
  <c r="AI449" i="1" s="1"/>
  <c r="AG450" i="1"/>
  <c r="AI450" i="1" s="1"/>
  <c r="AG451" i="1"/>
  <c r="AI451" i="1" s="1"/>
  <c r="AG452" i="1"/>
  <c r="AI452" i="1" s="1"/>
  <c r="AG453" i="1"/>
  <c r="AI453" i="1" s="1"/>
  <c r="AG454" i="1"/>
  <c r="AI454" i="1" s="1"/>
  <c r="AG455" i="1"/>
  <c r="AI455" i="1" s="1"/>
  <c r="AG456" i="1"/>
  <c r="AI456" i="1" s="1"/>
  <c r="AG457" i="1"/>
  <c r="AI457" i="1" s="1"/>
  <c r="AG458" i="1"/>
  <c r="AI458" i="1" s="1"/>
  <c r="AG459" i="1"/>
  <c r="AI459" i="1" s="1"/>
  <c r="AG460" i="1"/>
  <c r="AI460" i="1" s="1"/>
  <c r="AG461" i="1"/>
  <c r="AI461" i="1" s="1"/>
  <c r="AG462" i="1"/>
  <c r="AI462" i="1" s="1"/>
  <c r="AG463" i="1"/>
  <c r="AI463" i="1" s="1"/>
  <c r="AG464" i="1"/>
  <c r="AI464" i="1" s="1"/>
  <c r="AG465" i="1"/>
  <c r="AI465" i="1" s="1"/>
  <c r="AG466" i="1"/>
  <c r="AI466" i="1" s="1"/>
  <c r="AG467" i="1"/>
  <c r="AI467" i="1" s="1"/>
  <c r="AG468" i="1"/>
  <c r="AI468" i="1" s="1"/>
  <c r="AG469" i="1"/>
  <c r="AI469" i="1" s="1"/>
  <c r="AG470" i="1"/>
  <c r="AI470" i="1" s="1"/>
  <c r="AG471" i="1"/>
  <c r="AI471" i="1" s="1"/>
  <c r="AG472" i="1"/>
  <c r="AI472" i="1" s="1"/>
  <c r="AG473" i="1"/>
  <c r="AI473" i="1" s="1"/>
  <c r="AG474" i="1"/>
  <c r="AI474" i="1" s="1"/>
  <c r="AG475" i="1"/>
  <c r="AI475" i="1" s="1"/>
  <c r="AG476" i="1"/>
  <c r="AI476" i="1" s="1"/>
  <c r="AG477" i="1"/>
  <c r="AI477" i="1" s="1"/>
  <c r="AG478" i="1"/>
  <c r="AI478" i="1" s="1"/>
  <c r="AG479" i="1"/>
  <c r="AI479" i="1" s="1"/>
  <c r="AG480" i="1"/>
  <c r="AI480" i="1" s="1"/>
  <c r="AG481" i="1"/>
  <c r="AI481" i="1" s="1"/>
  <c r="AG482" i="1"/>
  <c r="AI482" i="1" s="1"/>
  <c r="AG483" i="1"/>
  <c r="AI483" i="1" s="1"/>
  <c r="AG484" i="1"/>
  <c r="AI484" i="1" s="1"/>
  <c r="AG485" i="1"/>
  <c r="AI485" i="1" s="1"/>
  <c r="AG486" i="1"/>
  <c r="AI486" i="1" s="1"/>
  <c r="AG487" i="1"/>
  <c r="AI487" i="1" s="1"/>
  <c r="AG488" i="1"/>
  <c r="AI488" i="1" s="1"/>
  <c r="AG489" i="1"/>
  <c r="AI489" i="1" s="1"/>
  <c r="AG490" i="1"/>
  <c r="AI490" i="1" s="1"/>
  <c r="AG491" i="1"/>
  <c r="AI491" i="1" s="1"/>
  <c r="AG492" i="1"/>
  <c r="AI492" i="1" s="1"/>
  <c r="AG493" i="1"/>
  <c r="AI493" i="1" s="1"/>
  <c r="AG494" i="1"/>
  <c r="AI494" i="1" s="1"/>
  <c r="AG495" i="1"/>
  <c r="AI495" i="1" s="1"/>
  <c r="AG496" i="1"/>
  <c r="AI496" i="1" s="1"/>
  <c r="AG497" i="1"/>
  <c r="AI497" i="1" s="1"/>
  <c r="AG498" i="1"/>
  <c r="AI498" i="1" s="1"/>
  <c r="AG499" i="1"/>
  <c r="AI499" i="1" s="1"/>
  <c r="AG500" i="1"/>
  <c r="AI500" i="1" s="1"/>
  <c r="AG501" i="1"/>
  <c r="AI501" i="1" s="1"/>
  <c r="AG502" i="1"/>
  <c r="AI502" i="1" s="1"/>
  <c r="AG503" i="1"/>
  <c r="AI503" i="1" s="1"/>
  <c r="AG504" i="1"/>
  <c r="AI504" i="1" s="1"/>
  <c r="AG505" i="1"/>
  <c r="AI505" i="1" s="1"/>
  <c r="AG506" i="1"/>
  <c r="AI506" i="1" s="1"/>
  <c r="AG507" i="1"/>
  <c r="AI507" i="1" s="1"/>
  <c r="AG508" i="1"/>
  <c r="AI508" i="1" s="1"/>
  <c r="AG509" i="1"/>
  <c r="AI509" i="1" s="1"/>
  <c r="AG510" i="1"/>
  <c r="AI510" i="1" s="1"/>
  <c r="AG511" i="1"/>
  <c r="AI511" i="1" s="1"/>
  <c r="AG512" i="1"/>
  <c r="AI512" i="1" s="1"/>
  <c r="AG513" i="1"/>
  <c r="AI513" i="1" s="1"/>
  <c r="AG514" i="1"/>
  <c r="AI514" i="1" s="1"/>
  <c r="AG515" i="1"/>
  <c r="AI515" i="1" s="1"/>
  <c r="AG516" i="1"/>
  <c r="AI516" i="1" s="1"/>
  <c r="AG517" i="1"/>
  <c r="AI517" i="1" s="1"/>
  <c r="AG518" i="1"/>
  <c r="AI518" i="1" s="1"/>
  <c r="AG519" i="1"/>
  <c r="AI519" i="1" s="1"/>
  <c r="AG520" i="1"/>
  <c r="AI520" i="1" s="1"/>
  <c r="AG521" i="1"/>
  <c r="AI521" i="1" s="1"/>
  <c r="AG522" i="1"/>
  <c r="AI522" i="1" s="1"/>
  <c r="AG523" i="1"/>
  <c r="AI523" i="1" s="1"/>
  <c r="AG524" i="1"/>
  <c r="AI524" i="1" s="1"/>
  <c r="AG525" i="1"/>
  <c r="AI525" i="1" s="1"/>
  <c r="AG526" i="1"/>
  <c r="AI526" i="1" s="1"/>
  <c r="AG527" i="1"/>
  <c r="AI527" i="1" s="1"/>
  <c r="AG528" i="1"/>
  <c r="AI528" i="1" s="1"/>
  <c r="AG529" i="1"/>
  <c r="AI529" i="1" s="1"/>
  <c r="AG530" i="1"/>
  <c r="AI530" i="1" s="1"/>
  <c r="AG531" i="1"/>
  <c r="AI531" i="1" s="1"/>
  <c r="AG532" i="1"/>
  <c r="AI532" i="1" s="1"/>
  <c r="AG533" i="1"/>
  <c r="AI533" i="1" s="1"/>
  <c r="AG534" i="1"/>
  <c r="AI534" i="1" s="1"/>
  <c r="AG535" i="1"/>
  <c r="AI535" i="1" s="1"/>
  <c r="AG536" i="1"/>
  <c r="AI536" i="1" s="1"/>
  <c r="AG537" i="1"/>
  <c r="AI537" i="1" s="1"/>
  <c r="AG538" i="1"/>
  <c r="AI538" i="1" s="1"/>
  <c r="AG539" i="1"/>
  <c r="AI539" i="1" s="1"/>
  <c r="AG540" i="1"/>
  <c r="AI540" i="1" s="1"/>
  <c r="AG541" i="1"/>
  <c r="AI541" i="1" s="1"/>
  <c r="AG542" i="1"/>
  <c r="AI542" i="1" s="1"/>
  <c r="AG543" i="1"/>
  <c r="AI543" i="1" s="1"/>
  <c r="AG544" i="1"/>
  <c r="AI544" i="1" s="1"/>
  <c r="AG545" i="1"/>
  <c r="AI545" i="1" s="1"/>
  <c r="AG546" i="1"/>
  <c r="AI546" i="1" s="1"/>
  <c r="AG547" i="1"/>
  <c r="AI547" i="1" s="1"/>
  <c r="AG548" i="1"/>
  <c r="AI548" i="1" s="1"/>
  <c r="AG549" i="1"/>
  <c r="AI549" i="1" s="1"/>
  <c r="AG550" i="1"/>
  <c r="AI550" i="1" s="1"/>
  <c r="AG551" i="1"/>
  <c r="AI551" i="1" s="1"/>
  <c r="AG552" i="1"/>
  <c r="AI552" i="1" s="1"/>
  <c r="AG553" i="1"/>
  <c r="AI553" i="1" s="1"/>
  <c r="AG554" i="1"/>
  <c r="AI554" i="1" s="1"/>
  <c r="AG555" i="1"/>
  <c r="AI555" i="1" s="1"/>
  <c r="AG556" i="1"/>
  <c r="AI556" i="1" s="1"/>
  <c r="AG557" i="1"/>
  <c r="AI557" i="1" s="1"/>
  <c r="AG558" i="1"/>
  <c r="AI558" i="1" s="1"/>
  <c r="AG559" i="1"/>
  <c r="AI559" i="1" s="1"/>
  <c r="AG560" i="1"/>
  <c r="AI560" i="1" s="1"/>
  <c r="AG561" i="1"/>
  <c r="AI561" i="1" s="1"/>
  <c r="AG562" i="1"/>
  <c r="AI562" i="1" s="1"/>
  <c r="AG563" i="1"/>
  <c r="AI563" i="1" s="1"/>
  <c r="AG564" i="1"/>
  <c r="AI564" i="1" s="1"/>
  <c r="AG565" i="1"/>
  <c r="AI565" i="1" s="1"/>
  <c r="AG566" i="1"/>
  <c r="AI566" i="1" s="1"/>
  <c r="AG567" i="1"/>
  <c r="AI567" i="1" s="1"/>
  <c r="AG568" i="1"/>
  <c r="AI568" i="1" s="1"/>
  <c r="AG569" i="1"/>
  <c r="AI569" i="1" s="1"/>
  <c r="AG570" i="1"/>
  <c r="AI570" i="1" s="1"/>
  <c r="AG571" i="1"/>
  <c r="AI571" i="1" s="1"/>
  <c r="AG572" i="1"/>
  <c r="AI572" i="1" s="1"/>
  <c r="AG573" i="1"/>
  <c r="AI573" i="1" s="1"/>
  <c r="AG574" i="1"/>
  <c r="AI574" i="1" s="1"/>
  <c r="AG575" i="1"/>
  <c r="AI575" i="1" s="1"/>
  <c r="AG576" i="1"/>
  <c r="AI576" i="1" s="1"/>
  <c r="AG577" i="1"/>
  <c r="AI577" i="1" s="1"/>
  <c r="AG578" i="1"/>
  <c r="AI578" i="1" s="1"/>
  <c r="AG579" i="1"/>
  <c r="AI579" i="1" s="1"/>
  <c r="AG580" i="1"/>
  <c r="AI580" i="1" s="1"/>
  <c r="AG581" i="1"/>
  <c r="AI581" i="1" s="1"/>
  <c r="AG582" i="1"/>
  <c r="AI582" i="1" s="1"/>
  <c r="AG583" i="1"/>
  <c r="AI583" i="1" s="1"/>
  <c r="AG584" i="1"/>
  <c r="AI584" i="1" s="1"/>
  <c r="AG585" i="1"/>
  <c r="AI585" i="1" s="1"/>
  <c r="AG586" i="1"/>
  <c r="AI586" i="1" s="1"/>
  <c r="AG587" i="1"/>
  <c r="AI587" i="1" s="1"/>
  <c r="AG588" i="1"/>
  <c r="AI588" i="1" s="1"/>
  <c r="AG589" i="1"/>
  <c r="AI589" i="1" s="1"/>
  <c r="AG590" i="1"/>
  <c r="AI590" i="1" s="1"/>
  <c r="AG591" i="1"/>
  <c r="AI591" i="1" s="1"/>
  <c r="AG592" i="1"/>
  <c r="AI592" i="1" s="1"/>
  <c r="AG593" i="1"/>
  <c r="AI593" i="1" s="1"/>
  <c r="AG594" i="1"/>
  <c r="AI594" i="1" s="1"/>
  <c r="AG595" i="1"/>
  <c r="AI595" i="1" s="1"/>
  <c r="AG596" i="1"/>
  <c r="AI596" i="1" s="1"/>
  <c r="AG597" i="1"/>
  <c r="AI597" i="1" s="1"/>
  <c r="AG598" i="1"/>
  <c r="AI598" i="1" s="1"/>
  <c r="AG599" i="1"/>
  <c r="AI599" i="1" s="1"/>
  <c r="AG600" i="1"/>
  <c r="AI600" i="1" s="1"/>
  <c r="AG601" i="1"/>
  <c r="AI601" i="1" s="1"/>
  <c r="AG602" i="1"/>
  <c r="AI602" i="1" s="1"/>
  <c r="AG603" i="1"/>
  <c r="AI603" i="1" s="1"/>
  <c r="AG604" i="1"/>
  <c r="AI604" i="1" s="1"/>
  <c r="AG605" i="1"/>
  <c r="AI605" i="1" s="1"/>
  <c r="AG606" i="1"/>
  <c r="AI606" i="1" s="1"/>
  <c r="AG607" i="1"/>
  <c r="AI607" i="1" s="1"/>
  <c r="AG608" i="1"/>
  <c r="AI608" i="1" s="1"/>
  <c r="AG609" i="1"/>
  <c r="AI609" i="1" s="1"/>
  <c r="AG610" i="1"/>
  <c r="AI610" i="1" s="1"/>
  <c r="AG611" i="1"/>
  <c r="AI611" i="1" s="1"/>
  <c r="AG612" i="1"/>
  <c r="AI612" i="1" s="1"/>
  <c r="AG613" i="1"/>
  <c r="AI613" i="1" s="1"/>
  <c r="AG614" i="1"/>
  <c r="AI614" i="1" s="1"/>
  <c r="AG615" i="1"/>
  <c r="AI615" i="1" s="1"/>
  <c r="AG616" i="1"/>
  <c r="AI616" i="1" s="1"/>
  <c r="AG617" i="1"/>
  <c r="AI617" i="1" s="1"/>
  <c r="AG618" i="1"/>
  <c r="AI618" i="1" s="1"/>
  <c r="AG619" i="1"/>
  <c r="AI619" i="1" s="1"/>
  <c r="AG620" i="1"/>
  <c r="AI620" i="1" s="1"/>
  <c r="AG621" i="1"/>
  <c r="AI621" i="1" s="1"/>
  <c r="AG622" i="1"/>
  <c r="AI622" i="1" s="1"/>
  <c r="AG623" i="1"/>
  <c r="AI623" i="1" s="1"/>
  <c r="AG624" i="1"/>
  <c r="AI624" i="1" s="1"/>
  <c r="AG625" i="1"/>
  <c r="AI625" i="1" s="1"/>
  <c r="AG626" i="1"/>
  <c r="AI626" i="1" s="1"/>
  <c r="AG627" i="1"/>
  <c r="AI627" i="1" s="1"/>
  <c r="AG628" i="1"/>
  <c r="AI628" i="1" s="1"/>
  <c r="AG629" i="1"/>
  <c r="AI629" i="1" s="1"/>
  <c r="AG630" i="1"/>
  <c r="AI630" i="1" s="1"/>
  <c r="AG631" i="1"/>
  <c r="AI631" i="1" s="1"/>
  <c r="AG3" i="1"/>
  <c r="AI3" i="1" s="1"/>
  <c r="AG4" i="1"/>
  <c r="AI4" i="1" s="1"/>
  <c r="AG5" i="1"/>
  <c r="AI5" i="1" s="1"/>
  <c r="AG6" i="1"/>
  <c r="AI6" i="1" s="1"/>
  <c r="AG7" i="1"/>
  <c r="AI7" i="1" s="1"/>
  <c r="AG8" i="1"/>
  <c r="AI8" i="1" s="1"/>
  <c r="AG9" i="1"/>
  <c r="AI9" i="1" s="1"/>
  <c r="AG10" i="1"/>
  <c r="AI10" i="1" s="1"/>
  <c r="AG11" i="1"/>
  <c r="AI11" i="1" s="1"/>
  <c r="AG12" i="1"/>
  <c r="AI12" i="1" s="1"/>
  <c r="AG13" i="1"/>
  <c r="AI13" i="1" s="1"/>
  <c r="AG14" i="1"/>
  <c r="AI14" i="1" s="1"/>
  <c r="AG15" i="1"/>
  <c r="AI15" i="1" s="1"/>
  <c r="AG16" i="1"/>
  <c r="AI16" i="1" s="1"/>
  <c r="AG17" i="1"/>
  <c r="AI17" i="1" s="1"/>
  <c r="AG18" i="1"/>
  <c r="AI18" i="1" s="1"/>
  <c r="AG19" i="1"/>
  <c r="AI19" i="1" s="1"/>
  <c r="AG20" i="1"/>
  <c r="AI20" i="1" s="1"/>
  <c r="AG21" i="1"/>
  <c r="AI21" i="1" s="1"/>
  <c r="AG22" i="1"/>
  <c r="AI22" i="1" s="1"/>
  <c r="AG23" i="1"/>
  <c r="AI23" i="1" s="1"/>
  <c r="AG24" i="1"/>
  <c r="AI24" i="1" s="1"/>
  <c r="AG25" i="1"/>
  <c r="AI25" i="1" s="1"/>
  <c r="AG26" i="1"/>
  <c r="AI26" i="1" s="1"/>
  <c r="AG27" i="1"/>
  <c r="AI27" i="1" s="1"/>
  <c r="AG28" i="1"/>
  <c r="AI28" i="1" s="1"/>
  <c r="AG29" i="1"/>
  <c r="AI29" i="1" s="1"/>
  <c r="AG2" i="1"/>
  <c r="AI2" i="1" s="1"/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F631" i="1" l="1"/>
  <c r="F630" i="1"/>
  <c r="S2" i="1"/>
  <c r="Z2" i="1" s="1"/>
  <c r="S3" i="1"/>
  <c r="Z3" i="1" s="1"/>
  <c r="S4" i="1"/>
  <c r="Z4" i="1" s="1"/>
  <c r="S5" i="1"/>
  <c r="Z5" i="1" s="1"/>
  <c r="S6" i="1"/>
  <c r="Z6" i="1" s="1"/>
  <c r="S7" i="1"/>
  <c r="Z7" i="1" s="1"/>
  <c r="S8" i="1"/>
  <c r="Z8" i="1" s="1"/>
  <c r="S9" i="1"/>
  <c r="Z9" i="1" s="1"/>
  <c r="S10" i="1"/>
  <c r="Z10" i="1" s="1"/>
  <c r="S11" i="1"/>
  <c r="Z11" i="1" s="1"/>
  <c r="S12" i="1"/>
  <c r="Z12" i="1" s="1"/>
  <c r="S13" i="1"/>
  <c r="Z13" i="1" s="1"/>
  <c r="S14" i="1"/>
  <c r="Z14" i="1" s="1"/>
  <c r="S15" i="1"/>
  <c r="Z15" i="1" s="1"/>
  <c r="S16" i="1"/>
  <c r="Z16" i="1" s="1"/>
  <c r="S17" i="1"/>
  <c r="Z17" i="1" s="1"/>
  <c r="S18" i="1"/>
  <c r="Z18" i="1" s="1"/>
  <c r="S19" i="1"/>
  <c r="Z19" i="1" s="1"/>
  <c r="S20" i="1"/>
  <c r="Z20" i="1" s="1"/>
  <c r="S21" i="1"/>
  <c r="Z21" i="1" s="1"/>
  <c r="S22" i="1"/>
  <c r="Z22" i="1" s="1"/>
  <c r="S23" i="1"/>
  <c r="Z23" i="1" s="1"/>
  <c r="S24" i="1"/>
  <c r="Z24" i="1" s="1"/>
  <c r="S25" i="1"/>
  <c r="Z25" i="1" s="1"/>
  <c r="S26" i="1"/>
  <c r="Z26" i="1" s="1"/>
  <c r="S27" i="1"/>
  <c r="Z27" i="1" s="1"/>
  <c r="S28" i="1"/>
  <c r="Z28" i="1" s="1"/>
  <c r="S29" i="1"/>
  <c r="Z29" i="1" s="1"/>
  <c r="S30" i="1"/>
  <c r="Z30" i="1" s="1"/>
  <c r="S31" i="1"/>
  <c r="Z31" i="1" s="1"/>
  <c r="S32" i="1"/>
  <c r="Z32" i="1" s="1"/>
  <c r="S33" i="1"/>
  <c r="Z33" i="1" s="1"/>
  <c r="S34" i="1"/>
  <c r="Z34" i="1" s="1"/>
  <c r="S35" i="1"/>
  <c r="Z35" i="1" s="1"/>
  <c r="S36" i="1"/>
  <c r="Z36" i="1" s="1"/>
  <c r="S37" i="1"/>
  <c r="Z37" i="1" s="1"/>
  <c r="S38" i="1"/>
  <c r="Z38" i="1" s="1"/>
  <c r="S39" i="1"/>
  <c r="Z39" i="1" s="1"/>
  <c r="S40" i="1"/>
  <c r="Z40" i="1" s="1"/>
  <c r="S41" i="1"/>
  <c r="Z41" i="1" s="1"/>
  <c r="S42" i="1"/>
  <c r="Z42" i="1" s="1"/>
  <c r="S43" i="1"/>
  <c r="Z43" i="1" s="1"/>
  <c r="S44" i="1"/>
  <c r="Z44" i="1" s="1"/>
  <c r="S45" i="1"/>
  <c r="Z45" i="1" s="1"/>
  <c r="S46" i="1"/>
  <c r="Z46" i="1" s="1"/>
  <c r="S47" i="1"/>
  <c r="Z47" i="1" s="1"/>
  <c r="S48" i="1"/>
  <c r="Z48" i="1" s="1"/>
  <c r="S49" i="1"/>
  <c r="Z49" i="1" s="1"/>
  <c r="S50" i="1"/>
  <c r="Z50" i="1" s="1"/>
  <c r="S51" i="1"/>
  <c r="Z51" i="1" s="1"/>
  <c r="S52" i="1"/>
  <c r="Z52" i="1" s="1"/>
  <c r="S53" i="1"/>
  <c r="Z53" i="1" s="1"/>
  <c r="S54" i="1"/>
  <c r="Z54" i="1" s="1"/>
  <c r="S55" i="1"/>
  <c r="Z55" i="1" s="1"/>
  <c r="S56" i="1"/>
  <c r="Z56" i="1" s="1"/>
  <c r="S57" i="1"/>
  <c r="Z57" i="1" s="1"/>
  <c r="S58" i="1"/>
  <c r="Z58" i="1" s="1"/>
  <c r="S59" i="1"/>
  <c r="Z59" i="1" s="1"/>
  <c r="S60" i="1"/>
  <c r="Z60" i="1" s="1"/>
  <c r="S61" i="1"/>
  <c r="Z61" i="1" s="1"/>
  <c r="S62" i="1"/>
  <c r="Z62" i="1" s="1"/>
  <c r="S63" i="1"/>
  <c r="Z63" i="1" s="1"/>
  <c r="S64" i="1"/>
  <c r="Z64" i="1" s="1"/>
  <c r="S65" i="1"/>
  <c r="Z65" i="1" s="1"/>
  <c r="S66" i="1"/>
  <c r="Z66" i="1" s="1"/>
  <c r="S67" i="1"/>
  <c r="Z67" i="1" s="1"/>
  <c r="S68" i="1"/>
  <c r="Z68" i="1" s="1"/>
  <c r="S69" i="1"/>
  <c r="Z69" i="1" s="1"/>
  <c r="S70" i="1"/>
  <c r="Z70" i="1" s="1"/>
  <c r="S71" i="1"/>
  <c r="Z71" i="1" s="1"/>
  <c r="S72" i="1"/>
  <c r="Z72" i="1" s="1"/>
  <c r="S73" i="1"/>
  <c r="Z73" i="1" s="1"/>
  <c r="S74" i="1"/>
  <c r="Z74" i="1" s="1"/>
  <c r="S75" i="1"/>
  <c r="Z75" i="1" s="1"/>
  <c r="S76" i="1"/>
  <c r="Z76" i="1" s="1"/>
  <c r="S77" i="1"/>
  <c r="Z77" i="1" s="1"/>
  <c r="S78" i="1"/>
  <c r="Z78" i="1" s="1"/>
  <c r="S79" i="1"/>
  <c r="Z79" i="1" s="1"/>
  <c r="S80" i="1"/>
  <c r="Z80" i="1" s="1"/>
  <c r="S81" i="1"/>
  <c r="Z81" i="1" s="1"/>
  <c r="S82" i="1"/>
  <c r="Z82" i="1" s="1"/>
  <c r="S83" i="1"/>
  <c r="Z83" i="1" s="1"/>
  <c r="S84" i="1"/>
  <c r="Z84" i="1" s="1"/>
  <c r="S85" i="1"/>
  <c r="Z85" i="1" s="1"/>
  <c r="S86" i="1"/>
  <c r="Z86" i="1" s="1"/>
  <c r="S87" i="1"/>
  <c r="Z87" i="1" s="1"/>
  <c r="S88" i="1"/>
  <c r="Z88" i="1" s="1"/>
  <c r="S89" i="1"/>
  <c r="Z89" i="1" s="1"/>
  <c r="S90" i="1"/>
  <c r="Z90" i="1" s="1"/>
  <c r="S91" i="1"/>
  <c r="Z91" i="1" s="1"/>
  <c r="S92" i="1"/>
  <c r="Z92" i="1" s="1"/>
  <c r="S93" i="1"/>
  <c r="Z93" i="1" s="1"/>
  <c r="S94" i="1"/>
  <c r="Z94" i="1" s="1"/>
  <c r="S95" i="1"/>
  <c r="Z95" i="1" s="1"/>
  <c r="S96" i="1"/>
  <c r="Z96" i="1" s="1"/>
  <c r="S97" i="1"/>
  <c r="Z97" i="1" s="1"/>
  <c r="S98" i="1"/>
  <c r="Z98" i="1" s="1"/>
  <c r="S99" i="1"/>
  <c r="Z99" i="1" s="1"/>
  <c r="S100" i="1"/>
  <c r="Z100" i="1" s="1"/>
  <c r="S101" i="1"/>
  <c r="Z101" i="1" s="1"/>
  <c r="S102" i="1"/>
  <c r="Z102" i="1" s="1"/>
  <c r="S103" i="1"/>
  <c r="Z103" i="1" s="1"/>
  <c r="S104" i="1"/>
  <c r="Z104" i="1" s="1"/>
  <c r="S105" i="1"/>
  <c r="Z105" i="1" s="1"/>
  <c r="S106" i="1"/>
  <c r="Z106" i="1" s="1"/>
  <c r="S107" i="1"/>
  <c r="Z107" i="1" s="1"/>
  <c r="S108" i="1"/>
  <c r="Z108" i="1" s="1"/>
  <c r="S109" i="1"/>
  <c r="Z109" i="1" s="1"/>
  <c r="S110" i="1"/>
  <c r="Z110" i="1" s="1"/>
  <c r="S111" i="1"/>
  <c r="Z111" i="1" s="1"/>
  <c r="S112" i="1"/>
  <c r="Z112" i="1" s="1"/>
  <c r="S113" i="1"/>
  <c r="Z113" i="1" s="1"/>
  <c r="S114" i="1"/>
  <c r="Z114" i="1" s="1"/>
  <c r="S115" i="1"/>
  <c r="Z115" i="1" s="1"/>
  <c r="S116" i="1"/>
  <c r="Z116" i="1" s="1"/>
  <c r="S117" i="1"/>
  <c r="Z117" i="1" s="1"/>
  <c r="S118" i="1"/>
  <c r="Z118" i="1" s="1"/>
  <c r="S119" i="1"/>
  <c r="Z119" i="1" s="1"/>
  <c r="S120" i="1"/>
  <c r="Z120" i="1" s="1"/>
  <c r="S121" i="1"/>
  <c r="Z121" i="1" s="1"/>
  <c r="S122" i="1"/>
  <c r="Z122" i="1" s="1"/>
  <c r="S123" i="1"/>
  <c r="Z123" i="1" s="1"/>
  <c r="S124" i="1"/>
  <c r="Z124" i="1" s="1"/>
  <c r="S125" i="1"/>
  <c r="Z125" i="1" s="1"/>
  <c r="S126" i="1"/>
  <c r="Z126" i="1" s="1"/>
  <c r="S127" i="1"/>
  <c r="Z127" i="1" s="1"/>
  <c r="S128" i="1"/>
  <c r="Z128" i="1" s="1"/>
  <c r="S129" i="1"/>
  <c r="Z129" i="1" s="1"/>
  <c r="S130" i="1"/>
  <c r="Z130" i="1" s="1"/>
  <c r="S131" i="1"/>
  <c r="Z131" i="1" s="1"/>
  <c r="S132" i="1"/>
  <c r="Z132" i="1" s="1"/>
  <c r="S133" i="1"/>
  <c r="Z133" i="1" s="1"/>
  <c r="S134" i="1"/>
  <c r="Z134" i="1" s="1"/>
  <c r="S135" i="1"/>
  <c r="Z135" i="1" s="1"/>
  <c r="S136" i="1"/>
  <c r="Z136" i="1" s="1"/>
  <c r="S137" i="1"/>
  <c r="Z137" i="1" s="1"/>
  <c r="S138" i="1"/>
  <c r="Z138" i="1" s="1"/>
  <c r="S139" i="1"/>
  <c r="Z139" i="1" s="1"/>
  <c r="S140" i="1"/>
  <c r="Z140" i="1" s="1"/>
  <c r="S141" i="1"/>
  <c r="Z141" i="1" s="1"/>
  <c r="S142" i="1"/>
  <c r="Z142" i="1" s="1"/>
  <c r="S143" i="1"/>
  <c r="Z143" i="1" s="1"/>
  <c r="S144" i="1"/>
  <c r="Z144" i="1" s="1"/>
  <c r="S145" i="1"/>
  <c r="Z145" i="1" s="1"/>
  <c r="S146" i="1"/>
  <c r="Z146" i="1" s="1"/>
  <c r="S147" i="1"/>
  <c r="Z147" i="1" s="1"/>
  <c r="S148" i="1"/>
  <c r="Z148" i="1" s="1"/>
  <c r="S149" i="1"/>
  <c r="Z149" i="1" s="1"/>
  <c r="S150" i="1"/>
  <c r="Z150" i="1" s="1"/>
  <c r="S151" i="1"/>
  <c r="Z151" i="1" s="1"/>
  <c r="S152" i="1"/>
  <c r="Z152" i="1" s="1"/>
  <c r="S153" i="1"/>
  <c r="Z153" i="1" s="1"/>
  <c r="S154" i="1"/>
  <c r="Z154" i="1" s="1"/>
  <c r="S155" i="1"/>
  <c r="Z155" i="1" s="1"/>
  <c r="S156" i="1"/>
  <c r="Z156" i="1" s="1"/>
  <c r="S157" i="1"/>
  <c r="Z157" i="1" s="1"/>
  <c r="S158" i="1"/>
  <c r="Z158" i="1" s="1"/>
  <c r="S159" i="1"/>
  <c r="Z159" i="1" s="1"/>
  <c r="S160" i="1"/>
  <c r="Z160" i="1" s="1"/>
  <c r="S161" i="1"/>
  <c r="Z161" i="1" s="1"/>
  <c r="S162" i="1"/>
  <c r="Z162" i="1" s="1"/>
  <c r="S163" i="1"/>
  <c r="Z163" i="1" s="1"/>
  <c r="S164" i="1"/>
  <c r="Z164" i="1" s="1"/>
  <c r="S165" i="1"/>
  <c r="Z165" i="1" s="1"/>
  <c r="S166" i="1"/>
  <c r="Z166" i="1" s="1"/>
  <c r="S167" i="1"/>
  <c r="Z167" i="1" s="1"/>
  <c r="S168" i="1"/>
  <c r="Z168" i="1" s="1"/>
  <c r="S169" i="1"/>
  <c r="Z169" i="1" s="1"/>
  <c r="S170" i="1"/>
  <c r="Z170" i="1" s="1"/>
  <c r="S171" i="1"/>
  <c r="Z171" i="1" s="1"/>
  <c r="S172" i="1"/>
  <c r="Z172" i="1" s="1"/>
  <c r="S173" i="1"/>
  <c r="Z173" i="1" s="1"/>
  <c r="S174" i="1"/>
  <c r="Z174" i="1" s="1"/>
  <c r="S175" i="1"/>
  <c r="Z175" i="1" s="1"/>
  <c r="S176" i="1"/>
  <c r="Z176" i="1" s="1"/>
  <c r="S177" i="1"/>
  <c r="Z177" i="1" s="1"/>
  <c r="S178" i="1"/>
  <c r="Z178" i="1" s="1"/>
  <c r="S179" i="1"/>
  <c r="Z179" i="1" s="1"/>
  <c r="S180" i="1"/>
  <c r="Z180" i="1" s="1"/>
  <c r="S181" i="1"/>
  <c r="Z181" i="1" s="1"/>
  <c r="S182" i="1"/>
  <c r="Z182" i="1" s="1"/>
  <c r="S183" i="1"/>
  <c r="Z183" i="1" s="1"/>
  <c r="S184" i="1"/>
  <c r="Z184" i="1" s="1"/>
  <c r="S185" i="1"/>
  <c r="Z185" i="1" s="1"/>
  <c r="S186" i="1"/>
  <c r="Z186" i="1" s="1"/>
  <c r="S187" i="1"/>
  <c r="Z187" i="1" s="1"/>
  <c r="S188" i="1"/>
  <c r="Z188" i="1" s="1"/>
  <c r="S189" i="1"/>
  <c r="Z189" i="1" s="1"/>
  <c r="S190" i="1"/>
  <c r="Z190" i="1" s="1"/>
  <c r="S191" i="1"/>
  <c r="Z191" i="1" s="1"/>
  <c r="S192" i="1"/>
  <c r="Z192" i="1" s="1"/>
  <c r="S193" i="1"/>
  <c r="Z193" i="1" s="1"/>
  <c r="S194" i="1"/>
  <c r="Z194" i="1" s="1"/>
  <c r="S195" i="1"/>
  <c r="Z195" i="1" s="1"/>
  <c r="S196" i="1"/>
  <c r="Z196" i="1" s="1"/>
  <c r="S197" i="1"/>
  <c r="Z197" i="1" s="1"/>
  <c r="S198" i="1"/>
  <c r="Z198" i="1" s="1"/>
  <c r="S199" i="1"/>
  <c r="Z199" i="1" s="1"/>
  <c r="S200" i="1"/>
  <c r="Z200" i="1" s="1"/>
  <c r="S201" i="1"/>
  <c r="Z201" i="1" s="1"/>
  <c r="S202" i="1"/>
  <c r="Z202" i="1" s="1"/>
  <c r="S203" i="1"/>
  <c r="Z203" i="1" s="1"/>
  <c r="S204" i="1"/>
  <c r="Z204" i="1" s="1"/>
  <c r="S205" i="1"/>
  <c r="Z205" i="1" s="1"/>
  <c r="S206" i="1"/>
  <c r="Z206" i="1" s="1"/>
  <c r="S207" i="1"/>
  <c r="Z207" i="1" s="1"/>
  <c r="S208" i="1"/>
  <c r="Z208" i="1" s="1"/>
  <c r="S209" i="1"/>
  <c r="Z209" i="1" s="1"/>
  <c r="S210" i="1"/>
  <c r="Z210" i="1" s="1"/>
  <c r="S211" i="1"/>
  <c r="Z211" i="1" s="1"/>
  <c r="S212" i="1"/>
  <c r="Z212" i="1" s="1"/>
  <c r="S213" i="1"/>
  <c r="Z213" i="1" s="1"/>
  <c r="S214" i="1"/>
  <c r="Z214" i="1" s="1"/>
  <c r="S215" i="1"/>
  <c r="Z215" i="1" s="1"/>
  <c r="S216" i="1"/>
  <c r="Z216" i="1" s="1"/>
  <c r="S217" i="1"/>
  <c r="Z217" i="1" s="1"/>
  <c r="S218" i="1"/>
  <c r="Z218" i="1" s="1"/>
  <c r="S219" i="1"/>
  <c r="Z219" i="1" s="1"/>
  <c r="S220" i="1"/>
  <c r="Z220" i="1" s="1"/>
  <c r="S221" i="1"/>
  <c r="Z221" i="1" s="1"/>
  <c r="S222" i="1"/>
  <c r="Z222" i="1" s="1"/>
  <c r="S223" i="1"/>
  <c r="Z223" i="1" s="1"/>
  <c r="S224" i="1"/>
  <c r="Z224" i="1" s="1"/>
  <c r="S225" i="1"/>
  <c r="Z225" i="1" s="1"/>
  <c r="S226" i="1"/>
  <c r="Z226" i="1" s="1"/>
  <c r="S227" i="1"/>
  <c r="Z227" i="1" s="1"/>
  <c r="S228" i="1"/>
  <c r="Z228" i="1" s="1"/>
  <c r="S229" i="1"/>
  <c r="Z229" i="1" s="1"/>
  <c r="S230" i="1"/>
  <c r="Z230" i="1" s="1"/>
  <c r="S231" i="1"/>
  <c r="Z231" i="1" s="1"/>
  <c r="S232" i="1"/>
  <c r="Z232" i="1" s="1"/>
  <c r="S233" i="1"/>
  <c r="Z233" i="1" s="1"/>
  <c r="S234" i="1"/>
  <c r="Z234" i="1" s="1"/>
  <c r="S235" i="1"/>
  <c r="Z235" i="1" s="1"/>
  <c r="S236" i="1"/>
  <c r="Z236" i="1" s="1"/>
  <c r="S237" i="1"/>
  <c r="Z237" i="1" s="1"/>
  <c r="S238" i="1"/>
  <c r="Z238" i="1" s="1"/>
  <c r="S239" i="1"/>
  <c r="Z239" i="1" s="1"/>
  <c r="S240" i="1"/>
  <c r="Z240" i="1" s="1"/>
  <c r="S241" i="1"/>
  <c r="Z241" i="1" s="1"/>
  <c r="S242" i="1"/>
  <c r="Z242" i="1" s="1"/>
  <c r="S243" i="1"/>
  <c r="Z243" i="1" s="1"/>
  <c r="S244" i="1"/>
  <c r="Z244" i="1" s="1"/>
  <c r="S245" i="1"/>
  <c r="Z245" i="1" s="1"/>
  <c r="S246" i="1"/>
  <c r="Z246" i="1" s="1"/>
  <c r="S247" i="1"/>
  <c r="Z247" i="1" s="1"/>
  <c r="S248" i="1"/>
  <c r="Z248" i="1" s="1"/>
  <c r="S249" i="1"/>
  <c r="Z249" i="1" s="1"/>
  <c r="S250" i="1"/>
  <c r="Z250" i="1" s="1"/>
  <c r="S251" i="1"/>
  <c r="Z251" i="1" s="1"/>
  <c r="S252" i="1"/>
  <c r="Z252" i="1" s="1"/>
  <c r="S253" i="1"/>
  <c r="Z253" i="1" s="1"/>
  <c r="S254" i="1"/>
  <c r="Z254" i="1" s="1"/>
  <c r="S255" i="1"/>
  <c r="Z255" i="1" s="1"/>
  <c r="S256" i="1"/>
  <c r="Z256" i="1" s="1"/>
  <c r="S257" i="1"/>
  <c r="Z257" i="1" s="1"/>
  <c r="S258" i="1"/>
  <c r="Z258" i="1" s="1"/>
  <c r="S259" i="1"/>
  <c r="Z259" i="1" s="1"/>
  <c r="S260" i="1"/>
  <c r="Z260" i="1" s="1"/>
  <c r="S261" i="1"/>
  <c r="Z261" i="1" s="1"/>
  <c r="S262" i="1"/>
  <c r="Z262" i="1" s="1"/>
  <c r="S263" i="1"/>
  <c r="Z263" i="1" s="1"/>
  <c r="S264" i="1"/>
  <c r="Z264" i="1" s="1"/>
  <c r="S265" i="1"/>
  <c r="Z265" i="1" s="1"/>
  <c r="S266" i="1"/>
  <c r="Z266" i="1" s="1"/>
  <c r="S267" i="1"/>
  <c r="Z267" i="1" s="1"/>
  <c r="S268" i="1"/>
  <c r="Z268" i="1" s="1"/>
  <c r="S269" i="1"/>
  <c r="Z269" i="1" s="1"/>
  <c r="S270" i="1"/>
  <c r="Z270" i="1" s="1"/>
  <c r="S271" i="1"/>
  <c r="Z271" i="1" s="1"/>
  <c r="S272" i="1"/>
  <c r="Z272" i="1" s="1"/>
  <c r="S273" i="1"/>
  <c r="Z273" i="1" s="1"/>
  <c r="S274" i="1"/>
  <c r="Z274" i="1" s="1"/>
  <c r="S275" i="1"/>
  <c r="Z275" i="1" s="1"/>
  <c r="S276" i="1"/>
  <c r="Z276" i="1" s="1"/>
  <c r="S277" i="1"/>
  <c r="Z277" i="1" s="1"/>
  <c r="S278" i="1"/>
  <c r="Z278" i="1" s="1"/>
  <c r="S279" i="1"/>
  <c r="Z279" i="1" s="1"/>
  <c r="S280" i="1"/>
  <c r="Z280" i="1" s="1"/>
  <c r="S281" i="1"/>
  <c r="Z281" i="1" s="1"/>
  <c r="S282" i="1"/>
  <c r="Z282" i="1" s="1"/>
  <c r="S283" i="1"/>
  <c r="Z283" i="1" s="1"/>
  <c r="S284" i="1"/>
  <c r="Z284" i="1" s="1"/>
  <c r="S285" i="1"/>
  <c r="Z285" i="1" s="1"/>
  <c r="S286" i="1"/>
  <c r="Z286" i="1" s="1"/>
  <c r="S287" i="1"/>
  <c r="Z287" i="1" s="1"/>
  <c r="S288" i="1"/>
  <c r="Z288" i="1" s="1"/>
  <c r="S289" i="1"/>
  <c r="Z289" i="1" s="1"/>
  <c r="S290" i="1"/>
  <c r="Z290" i="1" s="1"/>
  <c r="S291" i="1"/>
  <c r="Z291" i="1" s="1"/>
  <c r="S292" i="1"/>
  <c r="Z292" i="1" s="1"/>
  <c r="S293" i="1"/>
  <c r="Z293" i="1" s="1"/>
  <c r="S294" i="1"/>
  <c r="Z294" i="1" s="1"/>
  <c r="S295" i="1"/>
  <c r="Z295" i="1" s="1"/>
  <c r="S296" i="1"/>
  <c r="Z296" i="1" s="1"/>
  <c r="S297" i="1"/>
  <c r="Z297" i="1" s="1"/>
  <c r="S298" i="1"/>
  <c r="Z298" i="1" s="1"/>
  <c r="S299" i="1"/>
  <c r="Z299" i="1" s="1"/>
  <c r="S300" i="1"/>
  <c r="Z300" i="1" s="1"/>
  <c r="S301" i="1"/>
  <c r="Z301" i="1" s="1"/>
  <c r="S302" i="1"/>
  <c r="Z302" i="1" s="1"/>
  <c r="S303" i="1"/>
  <c r="Z303" i="1" s="1"/>
  <c r="S304" i="1"/>
  <c r="Z304" i="1" s="1"/>
  <c r="S305" i="1"/>
  <c r="Z305" i="1" s="1"/>
  <c r="S306" i="1"/>
  <c r="Z306" i="1" s="1"/>
  <c r="S307" i="1"/>
  <c r="Z307" i="1" s="1"/>
  <c r="S308" i="1"/>
  <c r="Z308" i="1" s="1"/>
  <c r="S309" i="1"/>
  <c r="Z309" i="1" s="1"/>
  <c r="S310" i="1"/>
  <c r="Z310" i="1" s="1"/>
  <c r="S311" i="1"/>
  <c r="Z311" i="1" s="1"/>
  <c r="S312" i="1"/>
  <c r="Z312" i="1" s="1"/>
  <c r="S313" i="1"/>
  <c r="Z313" i="1" s="1"/>
  <c r="S314" i="1"/>
  <c r="Z314" i="1" s="1"/>
  <c r="S315" i="1"/>
  <c r="Z315" i="1" s="1"/>
  <c r="S316" i="1"/>
  <c r="Z316" i="1" s="1"/>
  <c r="S317" i="1"/>
  <c r="Z317" i="1" s="1"/>
  <c r="S318" i="1"/>
  <c r="Z318" i="1" s="1"/>
  <c r="S319" i="1"/>
  <c r="Z319" i="1" s="1"/>
  <c r="S320" i="1"/>
  <c r="Z320" i="1" s="1"/>
  <c r="S321" i="1"/>
  <c r="Z321" i="1" s="1"/>
  <c r="S322" i="1"/>
  <c r="Z322" i="1" s="1"/>
  <c r="S323" i="1"/>
  <c r="Z323" i="1" s="1"/>
  <c r="S324" i="1"/>
  <c r="Z324" i="1" s="1"/>
  <c r="S325" i="1"/>
  <c r="Z325" i="1" s="1"/>
  <c r="S326" i="1"/>
  <c r="Z326" i="1" s="1"/>
  <c r="S327" i="1"/>
  <c r="Z327" i="1" s="1"/>
  <c r="S328" i="1"/>
  <c r="Z328" i="1" s="1"/>
  <c r="S329" i="1"/>
  <c r="Z329" i="1" s="1"/>
  <c r="S330" i="1"/>
  <c r="Z330" i="1" s="1"/>
  <c r="S331" i="1"/>
  <c r="Z331" i="1" s="1"/>
  <c r="S332" i="1"/>
  <c r="Z332" i="1" s="1"/>
  <c r="S333" i="1"/>
  <c r="Z333" i="1" s="1"/>
  <c r="S334" i="1"/>
  <c r="Z334" i="1" s="1"/>
  <c r="S335" i="1"/>
  <c r="Z335" i="1" s="1"/>
  <c r="S336" i="1"/>
  <c r="Z336" i="1" s="1"/>
  <c r="S337" i="1"/>
  <c r="Z337" i="1" s="1"/>
  <c r="S338" i="1"/>
  <c r="Z338" i="1" s="1"/>
  <c r="S339" i="1"/>
  <c r="Z339" i="1" s="1"/>
  <c r="S340" i="1"/>
  <c r="Z340" i="1" s="1"/>
  <c r="S341" i="1"/>
  <c r="Z341" i="1" s="1"/>
  <c r="S342" i="1"/>
  <c r="Z342" i="1" s="1"/>
  <c r="S343" i="1"/>
  <c r="Z343" i="1" s="1"/>
  <c r="S344" i="1"/>
  <c r="Z344" i="1" s="1"/>
  <c r="S345" i="1"/>
  <c r="Z345" i="1" s="1"/>
  <c r="S346" i="1"/>
  <c r="Z346" i="1" s="1"/>
  <c r="S347" i="1"/>
  <c r="Z347" i="1" s="1"/>
  <c r="S348" i="1"/>
  <c r="Z348" i="1" s="1"/>
  <c r="S349" i="1"/>
  <c r="Z349" i="1" s="1"/>
  <c r="S350" i="1"/>
  <c r="Z350" i="1" s="1"/>
  <c r="S351" i="1"/>
  <c r="Z351" i="1" s="1"/>
  <c r="S352" i="1"/>
  <c r="Z352" i="1" s="1"/>
  <c r="S353" i="1"/>
  <c r="Z353" i="1" s="1"/>
  <c r="S354" i="1"/>
  <c r="Z354" i="1" s="1"/>
  <c r="S355" i="1"/>
  <c r="Z355" i="1" s="1"/>
  <c r="S356" i="1"/>
  <c r="Z356" i="1" s="1"/>
  <c r="S357" i="1"/>
  <c r="Z357" i="1" s="1"/>
  <c r="S358" i="1"/>
  <c r="Z358" i="1" s="1"/>
  <c r="S359" i="1"/>
  <c r="Z359" i="1" s="1"/>
  <c r="S360" i="1"/>
  <c r="Z360" i="1" s="1"/>
  <c r="S361" i="1"/>
  <c r="Z361" i="1" s="1"/>
  <c r="S362" i="1"/>
  <c r="Z362" i="1" s="1"/>
  <c r="S363" i="1"/>
  <c r="Z363" i="1" s="1"/>
  <c r="S364" i="1"/>
  <c r="Z364" i="1" s="1"/>
  <c r="S365" i="1"/>
  <c r="Z365" i="1" s="1"/>
  <c r="S366" i="1"/>
  <c r="Z366" i="1" s="1"/>
  <c r="S367" i="1"/>
  <c r="Z367" i="1" s="1"/>
  <c r="S368" i="1"/>
  <c r="Z368" i="1" s="1"/>
  <c r="S369" i="1"/>
  <c r="Z369" i="1" s="1"/>
  <c r="S370" i="1"/>
  <c r="Z370" i="1" s="1"/>
  <c r="S371" i="1"/>
  <c r="Z371" i="1" s="1"/>
  <c r="S372" i="1"/>
  <c r="Z372" i="1" s="1"/>
  <c r="S373" i="1"/>
  <c r="Z373" i="1" s="1"/>
  <c r="S374" i="1"/>
  <c r="Z374" i="1" s="1"/>
  <c r="S375" i="1"/>
  <c r="Z375" i="1" s="1"/>
  <c r="S376" i="1"/>
  <c r="Z376" i="1" s="1"/>
  <c r="S377" i="1"/>
  <c r="Z377" i="1" s="1"/>
  <c r="S378" i="1"/>
  <c r="Z378" i="1" s="1"/>
  <c r="S379" i="1"/>
  <c r="Z379" i="1" s="1"/>
  <c r="S380" i="1"/>
  <c r="Z380" i="1" s="1"/>
  <c r="S381" i="1"/>
  <c r="Z381" i="1" s="1"/>
  <c r="S382" i="1"/>
  <c r="Z382" i="1" s="1"/>
  <c r="S383" i="1"/>
  <c r="Z383" i="1" s="1"/>
  <c r="S384" i="1"/>
  <c r="Z384" i="1" s="1"/>
  <c r="S385" i="1"/>
  <c r="Z385" i="1" s="1"/>
  <c r="S386" i="1"/>
  <c r="Z386" i="1" s="1"/>
  <c r="S387" i="1"/>
  <c r="Z387" i="1" s="1"/>
  <c r="S388" i="1"/>
  <c r="Z388" i="1" s="1"/>
  <c r="S389" i="1"/>
  <c r="Z389" i="1" s="1"/>
  <c r="S390" i="1"/>
  <c r="Z390" i="1" s="1"/>
  <c r="S391" i="1"/>
  <c r="Z391" i="1" s="1"/>
  <c r="S392" i="1"/>
  <c r="Z392" i="1" s="1"/>
  <c r="S393" i="1"/>
  <c r="Z393" i="1" s="1"/>
  <c r="S394" i="1"/>
  <c r="Z394" i="1" s="1"/>
  <c r="S395" i="1"/>
  <c r="Z395" i="1" s="1"/>
  <c r="S396" i="1"/>
  <c r="Z396" i="1" s="1"/>
  <c r="S397" i="1"/>
  <c r="Z397" i="1" s="1"/>
  <c r="S398" i="1"/>
  <c r="Z398" i="1" s="1"/>
  <c r="S399" i="1"/>
  <c r="Z399" i="1" s="1"/>
  <c r="S400" i="1"/>
  <c r="Z400" i="1" s="1"/>
  <c r="S401" i="1"/>
  <c r="Z401" i="1" s="1"/>
  <c r="S402" i="1"/>
  <c r="Z402" i="1" s="1"/>
  <c r="S403" i="1"/>
  <c r="Z403" i="1" s="1"/>
  <c r="S404" i="1"/>
  <c r="Z404" i="1" s="1"/>
  <c r="S405" i="1"/>
  <c r="Z405" i="1" s="1"/>
  <c r="S406" i="1"/>
  <c r="Z406" i="1" s="1"/>
  <c r="S407" i="1"/>
  <c r="Z407" i="1" s="1"/>
  <c r="S408" i="1"/>
  <c r="Z408" i="1" s="1"/>
  <c r="S409" i="1"/>
  <c r="Z409" i="1" s="1"/>
  <c r="S410" i="1"/>
  <c r="Z410" i="1" s="1"/>
  <c r="S411" i="1"/>
  <c r="Z411" i="1" s="1"/>
  <c r="S412" i="1"/>
  <c r="Z412" i="1" s="1"/>
  <c r="S413" i="1"/>
  <c r="Z413" i="1" s="1"/>
  <c r="S414" i="1"/>
  <c r="Z414" i="1" s="1"/>
  <c r="S415" i="1"/>
  <c r="Z415" i="1" s="1"/>
  <c r="S416" i="1"/>
  <c r="Z416" i="1" s="1"/>
  <c r="S417" i="1"/>
  <c r="Z417" i="1" s="1"/>
  <c r="S418" i="1"/>
  <c r="Z418" i="1" s="1"/>
  <c r="S419" i="1"/>
  <c r="Z419" i="1" s="1"/>
  <c r="S420" i="1"/>
  <c r="Z420" i="1" s="1"/>
  <c r="S421" i="1"/>
  <c r="Z421" i="1" s="1"/>
  <c r="S422" i="1"/>
  <c r="Z422" i="1" s="1"/>
  <c r="S423" i="1"/>
  <c r="Z423" i="1" s="1"/>
  <c r="S424" i="1"/>
  <c r="Z424" i="1" s="1"/>
  <c r="S425" i="1"/>
  <c r="Z425" i="1" s="1"/>
  <c r="S426" i="1"/>
  <c r="Z426" i="1" s="1"/>
  <c r="S427" i="1"/>
  <c r="Z427" i="1" s="1"/>
  <c r="S428" i="1"/>
  <c r="Z428" i="1" s="1"/>
  <c r="S429" i="1"/>
  <c r="Z429" i="1" s="1"/>
  <c r="S430" i="1"/>
  <c r="Z430" i="1" s="1"/>
  <c r="S431" i="1"/>
  <c r="Z431" i="1" s="1"/>
  <c r="S432" i="1"/>
  <c r="Z432" i="1" s="1"/>
  <c r="S433" i="1"/>
  <c r="Z433" i="1" s="1"/>
  <c r="S434" i="1"/>
  <c r="Z434" i="1" s="1"/>
  <c r="S435" i="1"/>
  <c r="Z435" i="1" s="1"/>
  <c r="S436" i="1"/>
  <c r="Z436" i="1" s="1"/>
  <c r="S437" i="1"/>
  <c r="Z437" i="1" s="1"/>
  <c r="S438" i="1"/>
  <c r="Z438" i="1" s="1"/>
  <c r="S439" i="1"/>
  <c r="Z439" i="1" s="1"/>
  <c r="S440" i="1"/>
  <c r="Z440" i="1" s="1"/>
  <c r="S441" i="1"/>
  <c r="Z441" i="1" s="1"/>
  <c r="S442" i="1"/>
  <c r="Z442" i="1" s="1"/>
  <c r="S443" i="1"/>
  <c r="Z443" i="1" s="1"/>
  <c r="S444" i="1"/>
  <c r="Z444" i="1" s="1"/>
  <c r="S445" i="1"/>
  <c r="Z445" i="1" s="1"/>
  <c r="S446" i="1"/>
  <c r="Z446" i="1" s="1"/>
  <c r="S447" i="1"/>
  <c r="Z447" i="1" s="1"/>
  <c r="S448" i="1"/>
  <c r="Z448" i="1" s="1"/>
  <c r="S449" i="1"/>
  <c r="Z449" i="1" s="1"/>
  <c r="S450" i="1"/>
  <c r="Z450" i="1" s="1"/>
  <c r="S451" i="1"/>
  <c r="Z451" i="1" s="1"/>
  <c r="S452" i="1"/>
  <c r="Z452" i="1" s="1"/>
  <c r="S453" i="1"/>
  <c r="Z453" i="1" s="1"/>
  <c r="S454" i="1"/>
  <c r="Z454" i="1" s="1"/>
  <c r="S455" i="1"/>
  <c r="Z455" i="1" s="1"/>
  <c r="S456" i="1"/>
  <c r="Z456" i="1" s="1"/>
  <c r="S457" i="1"/>
  <c r="Z457" i="1" s="1"/>
  <c r="S458" i="1"/>
  <c r="Z458" i="1" s="1"/>
  <c r="S459" i="1"/>
  <c r="Z459" i="1" s="1"/>
  <c r="S460" i="1"/>
  <c r="Z460" i="1" s="1"/>
  <c r="S461" i="1"/>
  <c r="Z461" i="1" s="1"/>
  <c r="S462" i="1"/>
  <c r="Z462" i="1" s="1"/>
  <c r="S463" i="1"/>
  <c r="Z463" i="1" s="1"/>
  <c r="S464" i="1"/>
  <c r="Z464" i="1" s="1"/>
  <c r="S465" i="1"/>
  <c r="Z465" i="1" s="1"/>
  <c r="S466" i="1"/>
  <c r="Z466" i="1" s="1"/>
  <c r="S467" i="1"/>
  <c r="Z467" i="1" s="1"/>
  <c r="S468" i="1"/>
  <c r="Z468" i="1" s="1"/>
  <c r="S469" i="1"/>
  <c r="Z469" i="1" s="1"/>
  <c r="S470" i="1"/>
  <c r="Z470" i="1" s="1"/>
  <c r="S471" i="1"/>
  <c r="Z471" i="1" s="1"/>
  <c r="S472" i="1"/>
  <c r="Z472" i="1" s="1"/>
  <c r="S473" i="1"/>
  <c r="Z473" i="1" s="1"/>
  <c r="S474" i="1"/>
  <c r="Z474" i="1" s="1"/>
  <c r="S475" i="1"/>
  <c r="Z475" i="1" s="1"/>
  <c r="S476" i="1"/>
  <c r="Z476" i="1" s="1"/>
  <c r="S477" i="1"/>
  <c r="Z477" i="1" s="1"/>
  <c r="S478" i="1"/>
  <c r="Z478" i="1" s="1"/>
  <c r="S479" i="1"/>
  <c r="Z479" i="1" s="1"/>
  <c r="S480" i="1"/>
  <c r="Z480" i="1" s="1"/>
  <c r="S481" i="1"/>
  <c r="Z481" i="1" s="1"/>
  <c r="S482" i="1"/>
  <c r="Z482" i="1" s="1"/>
  <c r="S483" i="1"/>
  <c r="Z483" i="1" s="1"/>
  <c r="S484" i="1"/>
  <c r="Z484" i="1" s="1"/>
  <c r="S485" i="1"/>
  <c r="Z485" i="1" s="1"/>
  <c r="S486" i="1"/>
  <c r="Z486" i="1" s="1"/>
  <c r="S487" i="1"/>
  <c r="Z487" i="1" s="1"/>
  <c r="S488" i="1"/>
  <c r="Z488" i="1" s="1"/>
  <c r="S489" i="1"/>
  <c r="Z489" i="1" s="1"/>
  <c r="S490" i="1"/>
  <c r="Z490" i="1" s="1"/>
  <c r="S491" i="1"/>
  <c r="Z491" i="1" s="1"/>
  <c r="S492" i="1"/>
  <c r="Z492" i="1" s="1"/>
  <c r="S493" i="1"/>
  <c r="Z493" i="1" s="1"/>
  <c r="S494" i="1"/>
  <c r="Z494" i="1" s="1"/>
  <c r="S495" i="1"/>
  <c r="Z495" i="1" s="1"/>
  <c r="S496" i="1"/>
  <c r="Z496" i="1" s="1"/>
  <c r="S497" i="1"/>
  <c r="Z497" i="1" s="1"/>
  <c r="S498" i="1"/>
  <c r="Z498" i="1" s="1"/>
  <c r="S499" i="1"/>
  <c r="Z499" i="1" s="1"/>
  <c r="S500" i="1"/>
  <c r="Z500" i="1" s="1"/>
  <c r="S501" i="1"/>
  <c r="Z501" i="1" s="1"/>
  <c r="S502" i="1"/>
  <c r="Z502" i="1" s="1"/>
  <c r="S503" i="1"/>
  <c r="Z503" i="1" s="1"/>
  <c r="S504" i="1"/>
  <c r="Z504" i="1" s="1"/>
  <c r="S505" i="1"/>
  <c r="Z505" i="1" s="1"/>
  <c r="S506" i="1"/>
  <c r="Z506" i="1" s="1"/>
  <c r="S507" i="1"/>
  <c r="Z507" i="1" s="1"/>
  <c r="S508" i="1"/>
  <c r="Z508" i="1" s="1"/>
  <c r="S509" i="1"/>
  <c r="Z509" i="1" s="1"/>
  <c r="S510" i="1"/>
  <c r="Z510" i="1" s="1"/>
  <c r="S511" i="1"/>
  <c r="Z511" i="1" s="1"/>
  <c r="S512" i="1"/>
  <c r="Z512" i="1" s="1"/>
  <c r="S513" i="1"/>
  <c r="Z513" i="1" s="1"/>
  <c r="S514" i="1"/>
  <c r="Z514" i="1" s="1"/>
  <c r="S515" i="1"/>
  <c r="Z515" i="1" s="1"/>
  <c r="S516" i="1"/>
  <c r="Z516" i="1" s="1"/>
  <c r="S517" i="1"/>
  <c r="Z517" i="1" s="1"/>
  <c r="S518" i="1"/>
  <c r="Z518" i="1" s="1"/>
  <c r="S519" i="1"/>
  <c r="Z519" i="1" s="1"/>
  <c r="S520" i="1"/>
  <c r="Z520" i="1" s="1"/>
  <c r="S521" i="1"/>
  <c r="Z521" i="1" s="1"/>
  <c r="S522" i="1"/>
  <c r="Z522" i="1" s="1"/>
  <c r="S523" i="1"/>
  <c r="Z523" i="1" s="1"/>
  <c r="S524" i="1"/>
  <c r="Z524" i="1" s="1"/>
  <c r="S525" i="1"/>
  <c r="Z525" i="1" s="1"/>
  <c r="S526" i="1"/>
  <c r="Z526" i="1" s="1"/>
  <c r="S527" i="1"/>
  <c r="Z527" i="1" s="1"/>
  <c r="S528" i="1"/>
  <c r="Z528" i="1" s="1"/>
  <c r="S529" i="1"/>
  <c r="Z529" i="1" s="1"/>
  <c r="S530" i="1"/>
  <c r="Z530" i="1" s="1"/>
  <c r="S531" i="1"/>
  <c r="Z531" i="1" s="1"/>
  <c r="S532" i="1"/>
  <c r="Z532" i="1" s="1"/>
  <c r="S533" i="1"/>
  <c r="Z533" i="1" s="1"/>
  <c r="S534" i="1"/>
  <c r="Z534" i="1" s="1"/>
  <c r="S535" i="1"/>
  <c r="Z535" i="1" s="1"/>
  <c r="S536" i="1"/>
  <c r="Z536" i="1" s="1"/>
  <c r="S537" i="1"/>
  <c r="Z537" i="1" s="1"/>
  <c r="S538" i="1"/>
  <c r="Z538" i="1" s="1"/>
  <c r="S539" i="1"/>
  <c r="Z539" i="1" s="1"/>
  <c r="S540" i="1"/>
  <c r="Z540" i="1" s="1"/>
  <c r="S541" i="1"/>
  <c r="Z541" i="1" s="1"/>
  <c r="S542" i="1"/>
  <c r="Z542" i="1" s="1"/>
  <c r="S543" i="1"/>
  <c r="Z543" i="1" s="1"/>
  <c r="S544" i="1"/>
  <c r="Z544" i="1" s="1"/>
  <c r="S545" i="1"/>
  <c r="Z545" i="1" s="1"/>
  <c r="S546" i="1"/>
  <c r="Z546" i="1" s="1"/>
  <c r="S547" i="1"/>
  <c r="Z547" i="1" s="1"/>
  <c r="S548" i="1"/>
  <c r="Z548" i="1" s="1"/>
  <c r="S549" i="1"/>
  <c r="Z549" i="1" s="1"/>
  <c r="S550" i="1"/>
  <c r="Z550" i="1" s="1"/>
  <c r="S551" i="1"/>
  <c r="Z551" i="1" s="1"/>
  <c r="S552" i="1"/>
  <c r="Z552" i="1" s="1"/>
  <c r="S553" i="1"/>
  <c r="Z553" i="1" s="1"/>
  <c r="S554" i="1"/>
  <c r="Z554" i="1" s="1"/>
  <c r="S555" i="1"/>
  <c r="Z555" i="1" s="1"/>
  <c r="S556" i="1"/>
  <c r="Z556" i="1" s="1"/>
  <c r="S557" i="1"/>
  <c r="Z557" i="1" s="1"/>
  <c r="S558" i="1"/>
  <c r="Z558" i="1" s="1"/>
  <c r="S559" i="1"/>
  <c r="Z559" i="1" s="1"/>
  <c r="S560" i="1"/>
  <c r="Z560" i="1" s="1"/>
  <c r="S561" i="1"/>
  <c r="Z561" i="1" s="1"/>
  <c r="S562" i="1"/>
  <c r="Z562" i="1" s="1"/>
  <c r="S563" i="1"/>
  <c r="Z563" i="1" s="1"/>
  <c r="S564" i="1"/>
  <c r="Z564" i="1" s="1"/>
  <c r="S565" i="1"/>
  <c r="Z565" i="1" s="1"/>
  <c r="S566" i="1"/>
  <c r="Z566" i="1" s="1"/>
  <c r="S567" i="1"/>
  <c r="Z567" i="1" s="1"/>
  <c r="S568" i="1"/>
  <c r="Z568" i="1" s="1"/>
  <c r="S569" i="1"/>
  <c r="Z569" i="1" s="1"/>
  <c r="S570" i="1"/>
  <c r="Z570" i="1" s="1"/>
  <c r="S571" i="1"/>
  <c r="Z571" i="1" s="1"/>
  <c r="S572" i="1"/>
  <c r="Z572" i="1" s="1"/>
  <c r="S573" i="1"/>
  <c r="Z573" i="1" s="1"/>
  <c r="S574" i="1"/>
  <c r="Z574" i="1" s="1"/>
  <c r="S575" i="1"/>
  <c r="Z575" i="1" s="1"/>
  <c r="S576" i="1"/>
  <c r="Z576" i="1" s="1"/>
  <c r="S577" i="1"/>
  <c r="Z577" i="1" s="1"/>
  <c r="S578" i="1"/>
  <c r="Z578" i="1" s="1"/>
  <c r="S579" i="1"/>
  <c r="Z579" i="1" s="1"/>
  <c r="S580" i="1"/>
  <c r="Z580" i="1" s="1"/>
  <c r="S581" i="1"/>
  <c r="Z581" i="1" s="1"/>
  <c r="S582" i="1"/>
  <c r="Z582" i="1" s="1"/>
  <c r="S583" i="1"/>
  <c r="Z583" i="1" s="1"/>
  <c r="S584" i="1"/>
  <c r="Z584" i="1" s="1"/>
  <c r="S585" i="1"/>
  <c r="Z585" i="1" s="1"/>
  <c r="S586" i="1"/>
  <c r="Z586" i="1" s="1"/>
  <c r="S587" i="1"/>
  <c r="Z587" i="1" s="1"/>
  <c r="S588" i="1"/>
  <c r="Z588" i="1" s="1"/>
  <c r="S589" i="1"/>
  <c r="Z589" i="1" s="1"/>
  <c r="S590" i="1"/>
  <c r="Z590" i="1" s="1"/>
  <c r="S591" i="1"/>
  <c r="Z591" i="1" s="1"/>
  <c r="S592" i="1"/>
  <c r="Z592" i="1" s="1"/>
  <c r="S593" i="1"/>
  <c r="Z593" i="1" s="1"/>
  <c r="S594" i="1"/>
  <c r="Z594" i="1" s="1"/>
  <c r="S595" i="1"/>
  <c r="Z595" i="1" s="1"/>
  <c r="S596" i="1"/>
  <c r="Z596" i="1" s="1"/>
  <c r="S597" i="1"/>
  <c r="Z597" i="1" s="1"/>
  <c r="S598" i="1"/>
  <c r="Z598" i="1" s="1"/>
  <c r="S599" i="1"/>
  <c r="Z599" i="1" s="1"/>
  <c r="S600" i="1"/>
  <c r="Z600" i="1" s="1"/>
  <c r="S601" i="1"/>
  <c r="Z601" i="1" s="1"/>
  <c r="S602" i="1"/>
  <c r="Z602" i="1" s="1"/>
  <c r="S603" i="1"/>
  <c r="Z603" i="1" s="1"/>
  <c r="S604" i="1"/>
  <c r="Z604" i="1" s="1"/>
  <c r="S605" i="1"/>
  <c r="Z605" i="1" s="1"/>
  <c r="S606" i="1"/>
  <c r="Z606" i="1" s="1"/>
  <c r="S607" i="1"/>
  <c r="Z607" i="1" s="1"/>
  <c r="S608" i="1"/>
  <c r="Z608" i="1" s="1"/>
  <c r="S609" i="1"/>
  <c r="Z609" i="1" s="1"/>
  <c r="S610" i="1"/>
  <c r="Z610" i="1" s="1"/>
  <c r="S611" i="1"/>
  <c r="Z611" i="1" s="1"/>
  <c r="S612" i="1"/>
  <c r="Z612" i="1" s="1"/>
  <c r="S613" i="1"/>
  <c r="Z613" i="1" s="1"/>
  <c r="S614" i="1"/>
  <c r="Z614" i="1" s="1"/>
  <c r="S615" i="1"/>
  <c r="Z615" i="1" s="1"/>
  <c r="S616" i="1"/>
  <c r="Z616" i="1" s="1"/>
  <c r="S617" i="1"/>
  <c r="Z617" i="1" s="1"/>
  <c r="S618" i="1"/>
  <c r="Z618" i="1" s="1"/>
  <c r="S619" i="1"/>
  <c r="Z619" i="1" s="1"/>
  <c r="S620" i="1"/>
  <c r="Z620" i="1" s="1"/>
  <c r="S621" i="1"/>
  <c r="Z621" i="1" s="1"/>
  <c r="S622" i="1"/>
  <c r="Z622" i="1" s="1"/>
  <c r="S623" i="1"/>
  <c r="Z623" i="1" s="1"/>
  <c r="S624" i="1"/>
  <c r="Z624" i="1" s="1"/>
  <c r="S625" i="1"/>
  <c r="Z625" i="1" s="1"/>
  <c r="S626" i="1"/>
  <c r="Z626" i="1" s="1"/>
  <c r="S627" i="1"/>
  <c r="Z627" i="1" s="1"/>
  <c r="S628" i="1"/>
  <c r="Z628" i="1" s="1"/>
  <c r="S629" i="1"/>
  <c r="Z629" i="1" s="1"/>
  <c r="S630" i="1"/>
  <c r="Z630" i="1" s="1"/>
  <c r="S631" i="1"/>
  <c r="Z631" i="1" s="1"/>
  <c r="R2" i="1"/>
  <c r="Y2" i="1" s="1"/>
  <c r="R3" i="1"/>
  <c r="Y3" i="1" s="1"/>
  <c r="R4" i="1"/>
  <c r="Y4" i="1" s="1"/>
  <c r="R5" i="1"/>
  <c r="Y5" i="1" s="1"/>
  <c r="R6" i="1"/>
  <c r="Y6" i="1" s="1"/>
  <c r="R7" i="1"/>
  <c r="Y7" i="1" s="1"/>
  <c r="R8" i="1"/>
  <c r="Y8" i="1" s="1"/>
  <c r="R9" i="1"/>
  <c r="Y9" i="1" s="1"/>
  <c r="R10" i="1"/>
  <c r="Y10" i="1" s="1"/>
  <c r="R11" i="1"/>
  <c r="Y11" i="1" s="1"/>
  <c r="R12" i="1"/>
  <c r="Y12" i="1" s="1"/>
  <c r="R13" i="1"/>
  <c r="Y13" i="1" s="1"/>
  <c r="R14" i="1"/>
  <c r="Y14" i="1" s="1"/>
  <c r="R15" i="1"/>
  <c r="Y15" i="1" s="1"/>
  <c r="R16" i="1"/>
  <c r="Y16" i="1" s="1"/>
  <c r="R17" i="1"/>
  <c r="Y17" i="1" s="1"/>
  <c r="R18" i="1"/>
  <c r="Y18" i="1" s="1"/>
  <c r="R19" i="1"/>
  <c r="Y19" i="1" s="1"/>
  <c r="R20" i="1"/>
  <c r="Y20" i="1" s="1"/>
  <c r="R21" i="1"/>
  <c r="Y21" i="1" s="1"/>
  <c r="R22" i="1"/>
  <c r="Y22" i="1" s="1"/>
  <c r="R23" i="1"/>
  <c r="Y23" i="1" s="1"/>
  <c r="R24" i="1"/>
  <c r="Y24" i="1" s="1"/>
  <c r="R25" i="1"/>
  <c r="Y25" i="1" s="1"/>
  <c r="R26" i="1"/>
  <c r="Y26" i="1" s="1"/>
  <c r="R27" i="1"/>
  <c r="Y27" i="1" s="1"/>
  <c r="R28" i="1"/>
  <c r="Y28" i="1" s="1"/>
  <c r="R29" i="1"/>
  <c r="Y29" i="1" s="1"/>
  <c r="R30" i="1"/>
  <c r="Y30" i="1" s="1"/>
  <c r="R31" i="1"/>
  <c r="Y31" i="1" s="1"/>
  <c r="R32" i="1"/>
  <c r="Y32" i="1" s="1"/>
  <c r="R33" i="1"/>
  <c r="Y33" i="1" s="1"/>
  <c r="R34" i="1"/>
  <c r="Y34" i="1" s="1"/>
  <c r="R35" i="1"/>
  <c r="Y35" i="1" s="1"/>
  <c r="R36" i="1"/>
  <c r="Y36" i="1" s="1"/>
  <c r="R37" i="1"/>
  <c r="Y37" i="1" s="1"/>
  <c r="R38" i="1"/>
  <c r="Y38" i="1" s="1"/>
  <c r="R39" i="1"/>
  <c r="Y39" i="1" s="1"/>
  <c r="R40" i="1"/>
  <c r="Y40" i="1" s="1"/>
  <c r="R41" i="1"/>
  <c r="Y41" i="1" s="1"/>
  <c r="R42" i="1"/>
  <c r="Y42" i="1" s="1"/>
  <c r="R43" i="1"/>
  <c r="Y43" i="1" s="1"/>
  <c r="R44" i="1"/>
  <c r="Y44" i="1" s="1"/>
  <c r="R45" i="1"/>
  <c r="Y45" i="1" s="1"/>
  <c r="R46" i="1"/>
  <c r="Y46" i="1" s="1"/>
  <c r="R47" i="1"/>
  <c r="Y47" i="1" s="1"/>
  <c r="R48" i="1"/>
  <c r="Y48" i="1" s="1"/>
  <c r="R49" i="1"/>
  <c r="Y49" i="1" s="1"/>
  <c r="R50" i="1"/>
  <c r="Y50" i="1" s="1"/>
  <c r="R51" i="1"/>
  <c r="Y51" i="1" s="1"/>
  <c r="R52" i="1"/>
  <c r="Y52" i="1" s="1"/>
  <c r="R53" i="1"/>
  <c r="Y53" i="1" s="1"/>
  <c r="R54" i="1"/>
  <c r="Y54" i="1" s="1"/>
  <c r="R55" i="1"/>
  <c r="Y55" i="1" s="1"/>
  <c r="R56" i="1"/>
  <c r="Y56" i="1" s="1"/>
  <c r="R57" i="1"/>
  <c r="Y57" i="1" s="1"/>
  <c r="R58" i="1"/>
  <c r="Y58" i="1" s="1"/>
  <c r="R59" i="1"/>
  <c r="Y59" i="1" s="1"/>
  <c r="R60" i="1"/>
  <c r="Y60" i="1" s="1"/>
  <c r="R61" i="1"/>
  <c r="Y61" i="1" s="1"/>
  <c r="R62" i="1"/>
  <c r="Y62" i="1" s="1"/>
  <c r="R63" i="1"/>
  <c r="Y63" i="1" s="1"/>
  <c r="R64" i="1"/>
  <c r="Y64" i="1" s="1"/>
  <c r="R65" i="1"/>
  <c r="Y65" i="1" s="1"/>
  <c r="R66" i="1"/>
  <c r="Y66" i="1" s="1"/>
  <c r="R67" i="1"/>
  <c r="Y67" i="1" s="1"/>
  <c r="R68" i="1"/>
  <c r="Y68" i="1" s="1"/>
  <c r="R69" i="1"/>
  <c r="Y69" i="1" s="1"/>
  <c r="R70" i="1"/>
  <c r="Y70" i="1" s="1"/>
  <c r="R71" i="1"/>
  <c r="Y71" i="1" s="1"/>
  <c r="R72" i="1"/>
  <c r="Y72" i="1" s="1"/>
  <c r="R73" i="1"/>
  <c r="Y73" i="1" s="1"/>
  <c r="R74" i="1"/>
  <c r="Y74" i="1" s="1"/>
  <c r="R75" i="1"/>
  <c r="Y75" i="1" s="1"/>
  <c r="R76" i="1"/>
  <c r="Y76" i="1" s="1"/>
  <c r="R77" i="1"/>
  <c r="Y77" i="1" s="1"/>
  <c r="R78" i="1"/>
  <c r="Y78" i="1" s="1"/>
  <c r="R79" i="1"/>
  <c r="Y79" i="1" s="1"/>
  <c r="R80" i="1"/>
  <c r="Y80" i="1" s="1"/>
  <c r="R81" i="1"/>
  <c r="Y81" i="1" s="1"/>
  <c r="R82" i="1"/>
  <c r="Y82" i="1" s="1"/>
  <c r="R83" i="1"/>
  <c r="Y83" i="1" s="1"/>
  <c r="R84" i="1"/>
  <c r="Y84" i="1" s="1"/>
  <c r="R85" i="1"/>
  <c r="Y85" i="1" s="1"/>
  <c r="R86" i="1"/>
  <c r="Y86" i="1" s="1"/>
  <c r="R87" i="1"/>
  <c r="Y87" i="1" s="1"/>
  <c r="R88" i="1"/>
  <c r="Y88" i="1" s="1"/>
  <c r="R89" i="1"/>
  <c r="Y89" i="1" s="1"/>
  <c r="R90" i="1"/>
  <c r="Y90" i="1" s="1"/>
  <c r="R91" i="1"/>
  <c r="Y91" i="1" s="1"/>
  <c r="R92" i="1"/>
  <c r="Y92" i="1" s="1"/>
  <c r="R93" i="1"/>
  <c r="Y93" i="1" s="1"/>
  <c r="R94" i="1"/>
  <c r="Y94" i="1" s="1"/>
  <c r="R95" i="1"/>
  <c r="Y95" i="1" s="1"/>
  <c r="R96" i="1"/>
  <c r="Y96" i="1" s="1"/>
  <c r="R97" i="1"/>
  <c r="Y97" i="1" s="1"/>
  <c r="R98" i="1"/>
  <c r="Y98" i="1" s="1"/>
  <c r="R99" i="1"/>
  <c r="Y99" i="1" s="1"/>
  <c r="R100" i="1"/>
  <c r="Y100" i="1" s="1"/>
  <c r="R101" i="1"/>
  <c r="Y101" i="1" s="1"/>
  <c r="R102" i="1"/>
  <c r="Y102" i="1" s="1"/>
  <c r="R103" i="1"/>
  <c r="Y103" i="1" s="1"/>
  <c r="R104" i="1"/>
  <c r="Y104" i="1" s="1"/>
  <c r="R105" i="1"/>
  <c r="Y105" i="1" s="1"/>
  <c r="R106" i="1"/>
  <c r="Y106" i="1" s="1"/>
  <c r="R107" i="1"/>
  <c r="Y107" i="1" s="1"/>
  <c r="R108" i="1"/>
  <c r="Y108" i="1" s="1"/>
  <c r="R109" i="1"/>
  <c r="Y109" i="1" s="1"/>
  <c r="R110" i="1"/>
  <c r="Y110" i="1" s="1"/>
  <c r="R111" i="1"/>
  <c r="Y111" i="1" s="1"/>
  <c r="R112" i="1"/>
  <c r="Y112" i="1" s="1"/>
  <c r="R113" i="1"/>
  <c r="Y113" i="1" s="1"/>
  <c r="R114" i="1"/>
  <c r="Y114" i="1" s="1"/>
  <c r="R115" i="1"/>
  <c r="Y115" i="1" s="1"/>
  <c r="R116" i="1"/>
  <c r="Y116" i="1" s="1"/>
  <c r="R117" i="1"/>
  <c r="Y117" i="1" s="1"/>
  <c r="R118" i="1"/>
  <c r="Y118" i="1" s="1"/>
  <c r="R119" i="1"/>
  <c r="Y119" i="1" s="1"/>
  <c r="R120" i="1"/>
  <c r="Y120" i="1" s="1"/>
  <c r="R121" i="1"/>
  <c r="Y121" i="1" s="1"/>
  <c r="R122" i="1"/>
  <c r="Y122" i="1" s="1"/>
  <c r="R123" i="1"/>
  <c r="Y123" i="1" s="1"/>
  <c r="R124" i="1"/>
  <c r="Y124" i="1" s="1"/>
  <c r="R125" i="1"/>
  <c r="Y125" i="1" s="1"/>
  <c r="R126" i="1"/>
  <c r="Y126" i="1" s="1"/>
  <c r="R127" i="1"/>
  <c r="Y127" i="1" s="1"/>
  <c r="R128" i="1"/>
  <c r="Y128" i="1" s="1"/>
  <c r="R129" i="1"/>
  <c r="Y129" i="1" s="1"/>
  <c r="R130" i="1"/>
  <c r="Y130" i="1" s="1"/>
  <c r="R131" i="1"/>
  <c r="Y131" i="1" s="1"/>
  <c r="R132" i="1"/>
  <c r="Y132" i="1" s="1"/>
  <c r="R133" i="1"/>
  <c r="Y133" i="1" s="1"/>
  <c r="R134" i="1"/>
  <c r="Y134" i="1" s="1"/>
  <c r="R135" i="1"/>
  <c r="Y135" i="1" s="1"/>
  <c r="R136" i="1"/>
  <c r="Y136" i="1" s="1"/>
  <c r="R137" i="1"/>
  <c r="Y137" i="1" s="1"/>
  <c r="R138" i="1"/>
  <c r="Y138" i="1" s="1"/>
  <c r="R139" i="1"/>
  <c r="Y139" i="1" s="1"/>
  <c r="R140" i="1"/>
  <c r="Y140" i="1" s="1"/>
  <c r="R141" i="1"/>
  <c r="Y141" i="1" s="1"/>
  <c r="R142" i="1"/>
  <c r="Y142" i="1" s="1"/>
  <c r="R143" i="1"/>
  <c r="Y143" i="1" s="1"/>
  <c r="R144" i="1"/>
  <c r="Y144" i="1" s="1"/>
  <c r="R145" i="1"/>
  <c r="Y145" i="1" s="1"/>
  <c r="R146" i="1"/>
  <c r="Y146" i="1" s="1"/>
  <c r="R147" i="1"/>
  <c r="Y147" i="1" s="1"/>
  <c r="R148" i="1"/>
  <c r="Y148" i="1" s="1"/>
  <c r="R149" i="1"/>
  <c r="Y149" i="1" s="1"/>
  <c r="R150" i="1"/>
  <c r="Y150" i="1" s="1"/>
  <c r="R151" i="1"/>
  <c r="Y151" i="1" s="1"/>
  <c r="R152" i="1"/>
  <c r="Y152" i="1" s="1"/>
  <c r="R153" i="1"/>
  <c r="Y153" i="1" s="1"/>
  <c r="R154" i="1"/>
  <c r="Y154" i="1" s="1"/>
  <c r="R155" i="1"/>
  <c r="Y155" i="1" s="1"/>
  <c r="R156" i="1"/>
  <c r="Y156" i="1" s="1"/>
  <c r="R157" i="1"/>
  <c r="Y157" i="1" s="1"/>
  <c r="R158" i="1"/>
  <c r="Y158" i="1" s="1"/>
  <c r="R159" i="1"/>
  <c r="Y159" i="1" s="1"/>
  <c r="R160" i="1"/>
  <c r="Y160" i="1" s="1"/>
  <c r="R161" i="1"/>
  <c r="Y161" i="1" s="1"/>
  <c r="R162" i="1"/>
  <c r="Y162" i="1" s="1"/>
  <c r="R163" i="1"/>
  <c r="Y163" i="1" s="1"/>
  <c r="R164" i="1"/>
  <c r="Y164" i="1" s="1"/>
  <c r="R165" i="1"/>
  <c r="Y165" i="1" s="1"/>
  <c r="R166" i="1"/>
  <c r="Y166" i="1" s="1"/>
  <c r="R167" i="1"/>
  <c r="Y167" i="1" s="1"/>
  <c r="R168" i="1"/>
  <c r="Y168" i="1" s="1"/>
  <c r="R169" i="1"/>
  <c r="Y169" i="1" s="1"/>
  <c r="R170" i="1"/>
  <c r="Y170" i="1" s="1"/>
  <c r="R171" i="1"/>
  <c r="Y171" i="1" s="1"/>
  <c r="R172" i="1"/>
  <c r="Y172" i="1" s="1"/>
  <c r="R173" i="1"/>
  <c r="Y173" i="1" s="1"/>
  <c r="R174" i="1"/>
  <c r="Y174" i="1" s="1"/>
  <c r="R175" i="1"/>
  <c r="Y175" i="1" s="1"/>
  <c r="R176" i="1"/>
  <c r="Y176" i="1" s="1"/>
  <c r="R177" i="1"/>
  <c r="Y177" i="1" s="1"/>
  <c r="R178" i="1"/>
  <c r="Y178" i="1" s="1"/>
  <c r="R179" i="1"/>
  <c r="Y179" i="1" s="1"/>
  <c r="R180" i="1"/>
  <c r="Y180" i="1" s="1"/>
  <c r="R181" i="1"/>
  <c r="Y181" i="1" s="1"/>
  <c r="R182" i="1"/>
  <c r="Y182" i="1" s="1"/>
  <c r="R183" i="1"/>
  <c r="Y183" i="1" s="1"/>
  <c r="R184" i="1"/>
  <c r="Y184" i="1" s="1"/>
  <c r="R185" i="1"/>
  <c r="Y185" i="1" s="1"/>
  <c r="R186" i="1"/>
  <c r="Y186" i="1" s="1"/>
  <c r="R187" i="1"/>
  <c r="Y187" i="1" s="1"/>
  <c r="R188" i="1"/>
  <c r="Y188" i="1" s="1"/>
  <c r="R189" i="1"/>
  <c r="Y189" i="1" s="1"/>
  <c r="R190" i="1"/>
  <c r="Y190" i="1" s="1"/>
  <c r="R191" i="1"/>
  <c r="Y191" i="1" s="1"/>
  <c r="R192" i="1"/>
  <c r="Y192" i="1" s="1"/>
  <c r="R193" i="1"/>
  <c r="Y193" i="1" s="1"/>
  <c r="R194" i="1"/>
  <c r="Y194" i="1" s="1"/>
  <c r="R195" i="1"/>
  <c r="Y195" i="1" s="1"/>
  <c r="R196" i="1"/>
  <c r="Y196" i="1" s="1"/>
  <c r="R197" i="1"/>
  <c r="Y197" i="1" s="1"/>
  <c r="R198" i="1"/>
  <c r="Y198" i="1" s="1"/>
  <c r="R199" i="1"/>
  <c r="Y199" i="1" s="1"/>
  <c r="R200" i="1"/>
  <c r="Y200" i="1" s="1"/>
  <c r="R201" i="1"/>
  <c r="Y201" i="1" s="1"/>
  <c r="R202" i="1"/>
  <c r="Y202" i="1" s="1"/>
  <c r="R203" i="1"/>
  <c r="Y203" i="1" s="1"/>
  <c r="R204" i="1"/>
  <c r="Y204" i="1" s="1"/>
  <c r="R205" i="1"/>
  <c r="Y205" i="1" s="1"/>
  <c r="R206" i="1"/>
  <c r="Y206" i="1" s="1"/>
  <c r="R207" i="1"/>
  <c r="Y207" i="1" s="1"/>
  <c r="R208" i="1"/>
  <c r="Y208" i="1" s="1"/>
  <c r="R209" i="1"/>
  <c r="Y209" i="1" s="1"/>
  <c r="R210" i="1"/>
  <c r="Y210" i="1" s="1"/>
  <c r="R211" i="1"/>
  <c r="Y211" i="1" s="1"/>
  <c r="R212" i="1"/>
  <c r="Y212" i="1" s="1"/>
  <c r="R213" i="1"/>
  <c r="Y213" i="1" s="1"/>
  <c r="R214" i="1"/>
  <c r="Y214" i="1" s="1"/>
  <c r="R215" i="1"/>
  <c r="Y215" i="1" s="1"/>
  <c r="R216" i="1"/>
  <c r="Y216" i="1" s="1"/>
  <c r="R217" i="1"/>
  <c r="Y217" i="1" s="1"/>
  <c r="R218" i="1"/>
  <c r="Y218" i="1" s="1"/>
  <c r="R219" i="1"/>
  <c r="Y219" i="1" s="1"/>
  <c r="R220" i="1"/>
  <c r="Y220" i="1" s="1"/>
  <c r="R221" i="1"/>
  <c r="Y221" i="1" s="1"/>
  <c r="R222" i="1"/>
  <c r="Y222" i="1" s="1"/>
  <c r="R223" i="1"/>
  <c r="Y223" i="1" s="1"/>
  <c r="R224" i="1"/>
  <c r="Y224" i="1" s="1"/>
  <c r="R225" i="1"/>
  <c r="Y225" i="1" s="1"/>
  <c r="R226" i="1"/>
  <c r="Y226" i="1" s="1"/>
  <c r="R227" i="1"/>
  <c r="Y227" i="1" s="1"/>
  <c r="R228" i="1"/>
  <c r="Y228" i="1" s="1"/>
  <c r="R229" i="1"/>
  <c r="Y229" i="1" s="1"/>
  <c r="R230" i="1"/>
  <c r="Y230" i="1" s="1"/>
  <c r="R231" i="1"/>
  <c r="Y231" i="1" s="1"/>
  <c r="R232" i="1"/>
  <c r="Y232" i="1" s="1"/>
  <c r="R233" i="1"/>
  <c r="Y233" i="1" s="1"/>
  <c r="R234" i="1"/>
  <c r="Y234" i="1" s="1"/>
  <c r="R235" i="1"/>
  <c r="Y235" i="1" s="1"/>
  <c r="R236" i="1"/>
  <c r="Y236" i="1" s="1"/>
  <c r="R237" i="1"/>
  <c r="Y237" i="1" s="1"/>
  <c r="R238" i="1"/>
  <c r="Y238" i="1" s="1"/>
  <c r="R239" i="1"/>
  <c r="Y239" i="1" s="1"/>
  <c r="R240" i="1"/>
  <c r="Y240" i="1" s="1"/>
  <c r="R241" i="1"/>
  <c r="Y241" i="1" s="1"/>
  <c r="R242" i="1"/>
  <c r="Y242" i="1" s="1"/>
  <c r="R243" i="1"/>
  <c r="Y243" i="1" s="1"/>
  <c r="R244" i="1"/>
  <c r="Y244" i="1" s="1"/>
  <c r="R245" i="1"/>
  <c r="Y245" i="1" s="1"/>
  <c r="R246" i="1"/>
  <c r="Y246" i="1" s="1"/>
  <c r="R247" i="1"/>
  <c r="Y247" i="1" s="1"/>
  <c r="R248" i="1"/>
  <c r="Y248" i="1" s="1"/>
  <c r="R249" i="1"/>
  <c r="Y249" i="1" s="1"/>
  <c r="R250" i="1"/>
  <c r="Y250" i="1" s="1"/>
  <c r="R251" i="1"/>
  <c r="Y251" i="1" s="1"/>
  <c r="R252" i="1"/>
  <c r="Y252" i="1" s="1"/>
  <c r="R253" i="1"/>
  <c r="Y253" i="1" s="1"/>
  <c r="R254" i="1"/>
  <c r="Y254" i="1" s="1"/>
  <c r="R255" i="1"/>
  <c r="Y255" i="1" s="1"/>
  <c r="R256" i="1"/>
  <c r="Y256" i="1" s="1"/>
  <c r="R257" i="1"/>
  <c r="Y257" i="1" s="1"/>
  <c r="R258" i="1"/>
  <c r="Y258" i="1" s="1"/>
  <c r="R259" i="1"/>
  <c r="Y259" i="1" s="1"/>
  <c r="R260" i="1"/>
  <c r="Y260" i="1" s="1"/>
  <c r="R261" i="1"/>
  <c r="Y261" i="1" s="1"/>
  <c r="R262" i="1"/>
  <c r="Y262" i="1" s="1"/>
  <c r="R263" i="1"/>
  <c r="Y263" i="1" s="1"/>
  <c r="R264" i="1"/>
  <c r="Y264" i="1" s="1"/>
  <c r="R265" i="1"/>
  <c r="Y265" i="1" s="1"/>
  <c r="R266" i="1"/>
  <c r="Y266" i="1" s="1"/>
  <c r="R267" i="1"/>
  <c r="Y267" i="1" s="1"/>
  <c r="R268" i="1"/>
  <c r="Y268" i="1" s="1"/>
  <c r="R269" i="1"/>
  <c r="Y269" i="1" s="1"/>
  <c r="R270" i="1"/>
  <c r="Y270" i="1" s="1"/>
  <c r="R271" i="1"/>
  <c r="Y271" i="1" s="1"/>
  <c r="R272" i="1"/>
  <c r="Y272" i="1" s="1"/>
  <c r="R273" i="1"/>
  <c r="Y273" i="1" s="1"/>
  <c r="R274" i="1"/>
  <c r="Y274" i="1" s="1"/>
  <c r="R275" i="1"/>
  <c r="Y275" i="1" s="1"/>
  <c r="R276" i="1"/>
  <c r="Y276" i="1" s="1"/>
  <c r="R277" i="1"/>
  <c r="Y277" i="1" s="1"/>
  <c r="R278" i="1"/>
  <c r="Y278" i="1" s="1"/>
  <c r="R279" i="1"/>
  <c r="Y279" i="1" s="1"/>
  <c r="R280" i="1"/>
  <c r="Y280" i="1" s="1"/>
  <c r="R281" i="1"/>
  <c r="Y281" i="1" s="1"/>
  <c r="R282" i="1"/>
  <c r="Y282" i="1" s="1"/>
  <c r="R283" i="1"/>
  <c r="Y283" i="1" s="1"/>
  <c r="R284" i="1"/>
  <c r="Y284" i="1" s="1"/>
  <c r="R285" i="1"/>
  <c r="Y285" i="1" s="1"/>
  <c r="R286" i="1"/>
  <c r="Y286" i="1" s="1"/>
  <c r="R287" i="1"/>
  <c r="Y287" i="1" s="1"/>
  <c r="R288" i="1"/>
  <c r="Y288" i="1" s="1"/>
  <c r="R289" i="1"/>
  <c r="Y289" i="1" s="1"/>
  <c r="R290" i="1"/>
  <c r="Y290" i="1" s="1"/>
  <c r="R291" i="1"/>
  <c r="Y291" i="1" s="1"/>
  <c r="R292" i="1"/>
  <c r="Y292" i="1" s="1"/>
  <c r="R293" i="1"/>
  <c r="Y293" i="1" s="1"/>
  <c r="R294" i="1"/>
  <c r="Y294" i="1" s="1"/>
  <c r="R295" i="1"/>
  <c r="Y295" i="1" s="1"/>
  <c r="R296" i="1"/>
  <c r="Y296" i="1" s="1"/>
  <c r="R297" i="1"/>
  <c r="Y297" i="1" s="1"/>
  <c r="R298" i="1"/>
  <c r="Y298" i="1" s="1"/>
  <c r="R299" i="1"/>
  <c r="Y299" i="1" s="1"/>
  <c r="R300" i="1"/>
  <c r="Y300" i="1" s="1"/>
  <c r="R301" i="1"/>
  <c r="Y301" i="1" s="1"/>
  <c r="R302" i="1"/>
  <c r="Y302" i="1" s="1"/>
  <c r="R303" i="1"/>
  <c r="Y303" i="1" s="1"/>
  <c r="R304" i="1"/>
  <c r="Y304" i="1" s="1"/>
  <c r="R305" i="1"/>
  <c r="Y305" i="1" s="1"/>
  <c r="R306" i="1"/>
  <c r="Y306" i="1" s="1"/>
  <c r="R307" i="1"/>
  <c r="Y307" i="1" s="1"/>
  <c r="R308" i="1"/>
  <c r="Y308" i="1" s="1"/>
  <c r="R309" i="1"/>
  <c r="Y309" i="1" s="1"/>
  <c r="R310" i="1"/>
  <c r="Y310" i="1" s="1"/>
  <c r="R311" i="1"/>
  <c r="Y311" i="1" s="1"/>
  <c r="R312" i="1"/>
  <c r="Y312" i="1" s="1"/>
  <c r="R313" i="1"/>
  <c r="Y313" i="1" s="1"/>
  <c r="R314" i="1"/>
  <c r="Y314" i="1" s="1"/>
  <c r="R315" i="1"/>
  <c r="Y315" i="1" s="1"/>
  <c r="R316" i="1"/>
  <c r="Y316" i="1" s="1"/>
  <c r="R317" i="1"/>
  <c r="Y317" i="1" s="1"/>
  <c r="R318" i="1"/>
  <c r="Y318" i="1" s="1"/>
  <c r="R319" i="1"/>
  <c r="Y319" i="1" s="1"/>
  <c r="R320" i="1"/>
  <c r="Y320" i="1" s="1"/>
  <c r="R321" i="1"/>
  <c r="Y321" i="1" s="1"/>
  <c r="R322" i="1"/>
  <c r="Y322" i="1" s="1"/>
  <c r="R323" i="1"/>
  <c r="Y323" i="1" s="1"/>
  <c r="R324" i="1"/>
  <c r="Y324" i="1" s="1"/>
  <c r="R325" i="1"/>
  <c r="Y325" i="1" s="1"/>
  <c r="R326" i="1"/>
  <c r="Y326" i="1" s="1"/>
  <c r="R327" i="1"/>
  <c r="Y327" i="1" s="1"/>
  <c r="R328" i="1"/>
  <c r="Y328" i="1" s="1"/>
  <c r="R329" i="1"/>
  <c r="Y329" i="1" s="1"/>
  <c r="R330" i="1"/>
  <c r="Y330" i="1" s="1"/>
  <c r="R331" i="1"/>
  <c r="Y331" i="1" s="1"/>
  <c r="R332" i="1"/>
  <c r="Y332" i="1" s="1"/>
  <c r="R333" i="1"/>
  <c r="Y333" i="1" s="1"/>
  <c r="R334" i="1"/>
  <c r="Y334" i="1" s="1"/>
  <c r="R335" i="1"/>
  <c r="Y335" i="1" s="1"/>
  <c r="R336" i="1"/>
  <c r="Y336" i="1" s="1"/>
  <c r="R337" i="1"/>
  <c r="Y337" i="1" s="1"/>
  <c r="R338" i="1"/>
  <c r="Y338" i="1" s="1"/>
  <c r="R339" i="1"/>
  <c r="Y339" i="1" s="1"/>
  <c r="R340" i="1"/>
  <c r="Y340" i="1" s="1"/>
  <c r="R341" i="1"/>
  <c r="Y341" i="1" s="1"/>
  <c r="R342" i="1"/>
  <c r="Y342" i="1" s="1"/>
  <c r="R343" i="1"/>
  <c r="Y343" i="1" s="1"/>
  <c r="R344" i="1"/>
  <c r="Y344" i="1" s="1"/>
  <c r="R345" i="1"/>
  <c r="Y345" i="1" s="1"/>
  <c r="R346" i="1"/>
  <c r="Y346" i="1" s="1"/>
  <c r="R347" i="1"/>
  <c r="Y347" i="1" s="1"/>
  <c r="R348" i="1"/>
  <c r="Y348" i="1" s="1"/>
  <c r="R349" i="1"/>
  <c r="Y349" i="1" s="1"/>
  <c r="R350" i="1"/>
  <c r="Y350" i="1" s="1"/>
  <c r="R351" i="1"/>
  <c r="Y351" i="1" s="1"/>
  <c r="R352" i="1"/>
  <c r="Y352" i="1" s="1"/>
  <c r="R353" i="1"/>
  <c r="Y353" i="1" s="1"/>
  <c r="R354" i="1"/>
  <c r="Y354" i="1" s="1"/>
  <c r="R355" i="1"/>
  <c r="Y355" i="1" s="1"/>
  <c r="R356" i="1"/>
  <c r="Y356" i="1" s="1"/>
  <c r="R357" i="1"/>
  <c r="Y357" i="1" s="1"/>
  <c r="R358" i="1"/>
  <c r="Y358" i="1" s="1"/>
  <c r="R359" i="1"/>
  <c r="Y359" i="1" s="1"/>
  <c r="R360" i="1"/>
  <c r="Y360" i="1" s="1"/>
  <c r="R361" i="1"/>
  <c r="Y361" i="1" s="1"/>
  <c r="R362" i="1"/>
  <c r="Y362" i="1" s="1"/>
  <c r="R363" i="1"/>
  <c r="Y363" i="1" s="1"/>
  <c r="R364" i="1"/>
  <c r="Y364" i="1" s="1"/>
  <c r="R365" i="1"/>
  <c r="Y365" i="1" s="1"/>
  <c r="R366" i="1"/>
  <c r="Y366" i="1" s="1"/>
  <c r="R367" i="1"/>
  <c r="Y367" i="1" s="1"/>
  <c r="R368" i="1"/>
  <c r="Y368" i="1" s="1"/>
  <c r="R369" i="1"/>
  <c r="Y369" i="1" s="1"/>
  <c r="R370" i="1"/>
  <c r="Y370" i="1" s="1"/>
  <c r="R371" i="1"/>
  <c r="Y371" i="1" s="1"/>
  <c r="R372" i="1"/>
  <c r="Y372" i="1" s="1"/>
  <c r="R373" i="1"/>
  <c r="Y373" i="1" s="1"/>
  <c r="R374" i="1"/>
  <c r="Y374" i="1" s="1"/>
  <c r="R375" i="1"/>
  <c r="Y375" i="1" s="1"/>
  <c r="R376" i="1"/>
  <c r="Y376" i="1" s="1"/>
  <c r="R377" i="1"/>
  <c r="Y377" i="1" s="1"/>
  <c r="R378" i="1"/>
  <c r="Y378" i="1" s="1"/>
  <c r="R379" i="1"/>
  <c r="Y379" i="1" s="1"/>
  <c r="R380" i="1"/>
  <c r="Y380" i="1" s="1"/>
  <c r="R381" i="1"/>
  <c r="Y381" i="1" s="1"/>
  <c r="R382" i="1"/>
  <c r="Y382" i="1" s="1"/>
  <c r="R383" i="1"/>
  <c r="Y383" i="1" s="1"/>
  <c r="R384" i="1"/>
  <c r="Y384" i="1" s="1"/>
  <c r="R385" i="1"/>
  <c r="Y385" i="1" s="1"/>
  <c r="R386" i="1"/>
  <c r="Y386" i="1" s="1"/>
  <c r="R387" i="1"/>
  <c r="Y387" i="1" s="1"/>
  <c r="R388" i="1"/>
  <c r="Y388" i="1" s="1"/>
  <c r="R389" i="1"/>
  <c r="Y389" i="1" s="1"/>
  <c r="R390" i="1"/>
  <c r="Y390" i="1" s="1"/>
  <c r="R391" i="1"/>
  <c r="Y391" i="1" s="1"/>
  <c r="R392" i="1"/>
  <c r="Y392" i="1" s="1"/>
  <c r="R393" i="1"/>
  <c r="Y393" i="1" s="1"/>
  <c r="R394" i="1"/>
  <c r="Y394" i="1" s="1"/>
  <c r="R395" i="1"/>
  <c r="Y395" i="1" s="1"/>
  <c r="R396" i="1"/>
  <c r="Y396" i="1" s="1"/>
  <c r="R397" i="1"/>
  <c r="Y397" i="1" s="1"/>
  <c r="R398" i="1"/>
  <c r="Y398" i="1" s="1"/>
  <c r="R399" i="1"/>
  <c r="Y399" i="1" s="1"/>
  <c r="R400" i="1"/>
  <c r="Y400" i="1" s="1"/>
  <c r="R401" i="1"/>
  <c r="Y401" i="1" s="1"/>
  <c r="R402" i="1"/>
  <c r="Y402" i="1" s="1"/>
  <c r="R403" i="1"/>
  <c r="Y403" i="1" s="1"/>
  <c r="R404" i="1"/>
  <c r="Y404" i="1" s="1"/>
  <c r="R405" i="1"/>
  <c r="Y405" i="1" s="1"/>
  <c r="R406" i="1"/>
  <c r="Y406" i="1" s="1"/>
  <c r="R407" i="1"/>
  <c r="Y407" i="1" s="1"/>
  <c r="R408" i="1"/>
  <c r="Y408" i="1" s="1"/>
  <c r="R409" i="1"/>
  <c r="Y409" i="1" s="1"/>
  <c r="R410" i="1"/>
  <c r="Y410" i="1" s="1"/>
  <c r="R411" i="1"/>
  <c r="Y411" i="1" s="1"/>
  <c r="R412" i="1"/>
  <c r="Y412" i="1" s="1"/>
  <c r="R413" i="1"/>
  <c r="Y413" i="1" s="1"/>
  <c r="R414" i="1"/>
  <c r="Y414" i="1" s="1"/>
  <c r="R415" i="1"/>
  <c r="Y415" i="1" s="1"/>
  <c r="R416" i="1"/>
  <c r="Y416" i="1" s="1"/>
  <c r="R417" i="1"/>
  <c r="Y417" i="1" s="1"/>
  <c r="R418" i="1"/>
  <c r="Y418" i="1" s="1"/>
  <c r="R419" i="1"/>
  <c r="Y419" i="1" s="1"/>
  <c r="R420" i="1"/>
  <c r="Y420" i="1" s="1"/>
  <c r="R421" i="1"/>
  <c r="Y421" i="1" s="1"/>
  <c r="R422" i="1"/>
  <c r="Y422" i="1" s="1"/>
  <c r="R423" i="1"/>
  <c r="Y423" i="1" s="1"/>
  <c r="R424" i="1"/>
  <c r="Y424" i="1" s="1"/>
  <c r="R425" i="1"/>
  <c r="Y425" i="1" s="1"/>
  <c r="R426" i="1"/>
  <c r="Y426" i="1" s="1"/>
  <c r="R427" i="1"/>
  <c r="Y427" i="1" s="1"/>
  <c r="R428" i="1"/>
  <c r="Y428" i="1" s="1"/>
  <c r="R429" i="1"/>
  <c r="Y429" i="1" s="1"/>
  <c r="R430" i="1"/>
  <c r="Y430" i="1" s="1"/>
  <c r="R431" i="1"/>
  <c r="Y431" i="1" s="1"/>
  <c r="R432" i="1"/>
  <c r="Y432" i="1" s="1"/>
  <c r="R433" i="1"/>
  <c r="Y433" i="1" s="1"/>
  <c r="R434" i="1"/>
  <c r="Y434" i="1" s="1"/>
  <c r="R435" i="1"/>
  <c r="Y435" i="1" s="1"/>
  <c r="R436" i="1"/>
  <c r="Y436" i="1" s="1"/>
  <c r="R437" i="1"/>
  <c r="Y437" i="1" s="1"/>
  <c r="R438" i="1"/>
  <c r="Y438" i="1" s="1"/>
  <c r="R439" i="1"/>
  <c r="Y439" i="1" s="1"/>
  <c r="R440" i="1"/>
  <c r="Y440" i="1" s="1"/>
  <c r="R441" i="1"/>
  <c r="Y441" i="1" s="1"/>
  <c r="R442" i="1"/>
  <c r="Y442" i="1" s="1"/>
  <c r="R443" i="1"/>
  <c r="Y443" i="1" s="1"/>
  <c r="R444" i="1"/>
  <c r="Y444" i="1" s="1"/>
  <c r="R445" i="1"/>
  <c r="Y445" i="1" s="1"/>
  <c r="R446" i="1"/>
  <c r="Y446" i="1" s="1"/>
  <c r="R447" i="1"/>
  <c r="Y447" i="1" s="1"/>
  <c r="R448" i="1"/>
  <c r="Y448" i="1" s="1"/>
  <c r="R449" i="1"/>
  <c r="Y449" i="1" s="1"/>
  <c r="R450" i="1"/>
  <c r="Y450" i="1" s="1"/>
  <c r="R451" i="1"/>
  <c r="Y451" i="1" s="1"/>
  <c r="R452" i="1"/>
  <c r="Y452" i="1" s="1"/>
  <c r="R453" i="1"/>
  <c r="Y453" i="1" s="1"/>
  <c r="R454" i="1"/>
  <c r="Y454" i="1" s="1"/>
  <c r="R455" i="1"/>
  <c r="Y455" i="1" s="1"/>
  <c r="R456" i="1"/>
  <c r="Y456" i="1" s="1"/>
  <c r="R457" i="1"/>
  <c r="Y457" i="1" s="1"/>
  <c r="R458" i="1"/>
  <c r="Y458" i="1" s="1"/>
  <c r="R459" i="1"/>
  <c r="Y459" i="1" s="1"/>
  <c r="R460" i="1"/>
  <c r="Y460" i="1" s="1"/>
  <c r="R461" i="1"/>
  <c r="Y461" i="1" s="1"/>
  <c r="R462" i="1"/>
  <c r="Y462" i="1" s="1"/>
  <c r="R463" i="1"/>
  <c r="Y463" i="1" s="1"/>
  <c r="R464" i="1"/>
  <c r="Y464" i="1" s="1"/>
  <c r="R465" i="1"/>
  <c r="Y465" i="1" s="1"/>
  <c r="R466" i="1"/>
  <c r="Y466" i="1" s="1"/>
  <c r="R467" i="1"/>
  <c r="Y467" i="1" s="1"/>
  <c r="R468" i="1"/>
  <c r="Y468" i="1" s="1"/>
  <c r="R469" i="1"/>
  <c r="Y469" i="1" s="1"/>
  <c r="R470" i="1"/>
  <c r="Y470" i="1" s="1"/>
  <c r="R471" i="1"/>
  <c r="Y471" i="1" s="1"/>
  <c r="R472" i="1"/>
  <c r="Y472" i="1" s="1"/>
  <c r="R473" i="1"/>
  <c r="Y473" i="1" s="1"/>
  <c r="R474" i="1"/>
  <c r="Y474" i="1" s="1"/>
  <c r="R475" i="1"/>
  <c r="Y475" i="1" s="1"/>
  <c r="R476" i="1"/>
  <c r="Y476" i="1" s="1"/>
  <c r="R477" i="1"/>
  <c r="Y477" i="1" s="1"/>
  <c r="R478" i="1"/>
  <c r="Y478" i="1" s="1"/>
  <c r="R479" i="1"/>
  <c r="Y479" i="1" s="1"/>
  <c r="R480" i="1"/>
  <c r="Y480" i="1" s="1"/>
  <c r="R481" i="1"/>
  <c r="Y481" i="1" s="1"/>
  <c r="R482" i="1"/>
  <c r="Y482" i="1" s="1"/>
  <c r="R483" i="1"/>
  <c r="Y483" i="1" s="1"/>
  <c r="R484" i="1"/>
  <c r="Y484" i="1" s="1"/>
  <c r="R485" i="1"/>
  <c r="Y485" i="1" s="1"/>
  <c r="R486" i="1"/>
  <c r="Y486" i="1" s="1"/>
  <c r="R487" i="1"/>
  <c r="Y487" i="1" s="1"/>
  <c r="R488" i="1"/>
  <c r="Y488" i="1" s="1"/>
  <c r="R489" i="1"/>
  <c r="Y489" i="1" s="1"/>
  <c r="R490" i="1"/>
  <c r="Y490" i="1" s="1"/>
  <c r="R491" i="1"/>
  <c r="Y491" i="1" s="1"/>
  <c r="R492" i="1"/>
  <c r="Y492" i="1" s="1"/>
  <c r="R493" i="1"/>
  <c r="Y493" i="1" s="1"/>
  <c r="R494" i="1"/>
  <c r="Y494" i="1" s="1"/>
  <c r="R495" i="1"/>
  <c r="Y495" i="1" s="1"/>
  <c r="R496" i="1"/>
  <c r="Y496" i="1" s="1"/>
  <c r="R497" i="1"/>
  <c r="Y497" i="1" s="1"/>
  <c r="R498" i="1"/>
  <c r="Y498" i="1" s="1"/>
  <c r="R499" i="1"/>
  <c r="Y499" i="1" s="1"/>
  <c r="R500" i="1"/>
  <c r="Y500" i="1" s="1"/>
  <c r="R501" i="1"/>
  <c r="Y501" i="1" s="1"/>
  <c r="R502" i="1"/>
  <c r="Y502" i="1" s="1"/>
  <c r="R503" i="1"/>
  <c r="Y503" i="1" s="1"/>
  <c r="R504" i="1"/>
  <c r="Y504" i="1" s="1"/>
  <c r="R505" i="1"/>
  <c r="Y505" i="1" s="1"/>
  <c r="R506" i="1"/>
  <c r="Y506" i="1" s="1"/>
  <c r="R507" i="1"/>
  <c r="Y507" i="1" s="1"/>
  <c r="R508" i="1"/>
  <c r="Y508" i="1" s="1"/>
  <c r="R509" i="1"/>
  <c r="Y509" i="1" s="1"/>
  <c r="R510" i="1"/>
  <c r="Y510" i="1" s="1"/>
  <c r="R511" i="1"/>
  <c r="Y511" i="1" s="1"/>
  <c r="R512" i="1"/>
  <c r="Y512" i="1" s="1"/>
  <c r="R513" i="1"/>
  <c r="Y513" i="1" s="1"/>
  <c r="R514" i="1"/>
  <c r="Y514" i="1" s="1"/>
  <c r="R515" i="1"/>
  <c r="Y515" i="1" s="1"/>
  <c r="R516" i="1"/>
  <c r="Y516" i="1" s="1"/>
  <c r="R517" i="1"/>
  <c r="Y517" i="1" s="1"/>
  <c r="R518" i="1"/>
  <c r="Y518" i="1" s="1"/>
  <c r="R519" i="1"/>
  <c r="Y519" i="1" s="1"/>
  <c r="R520" i="1"/>
  <c r="Y520" i="1" s="1"/>
  <c r="R521" i="1"/>
  <c r="Y521" i="1" s="1"/>
  <c r="R522" i="1"/>
  <c r="Y522" i="1" s="1"/>
  <c r="R523" i="1"/>
  <c r="Y523" i="1" s="1"/>
  <c r="R524" i="1"/>
  <c r="Y524" i="1" s="1"/>
  <c r="R525" i="1"/>
  <c r="Y525" i="1" s="1"/>
  <c r="R526" i="1"/>
  <c r="Y526" i="1" s="1"/>
  <c r="R527" i="1"/>
  <c r="Y527" i="1" s="1"/>
  <c r="R528" i="1"/>
  <c r="Y528" i="1" s="1"/>
  <c r="R529" i="1"/>
  <c r="Y529" i="1" s="1"/>
  <c r="R530" i="1"/>
  <c r="Y530" i="1" s="1"/>
  <c r="R531" i="1"/>
  <c r="Y531" i="1" s="1"/>
  <c r="R532" i="1"/>
  <c r="Y532" i="1" s="1"/>
  <c r="R533" i="1"/>
  <c r="Y533" i="1" s="1"/>
  <c r="R534" i="1"/>
  <c r="Y534" i="1" s="1"/>
  <c r="R535" i="1"/>
  <c r="Y535" i="1" s="1"/>
  <c r="R536" i="1"/>
  <c r="Y536" i="1" s="1"/>
  <c r="R537" i="1"/>
  <c r="Y537" i="1" s="1"/>
  <c r="R538" i="1"/>
  <c r="Y538" i="1" s="1"/>
  <c r="R539" i="1"/>
  <c r="Y539" i="1" s="1"/>
  <c r="R540" i="1"/>
  <c r="Y540" i="1" s="1"/>
  <c r="R541" i="1"/>
  <c r="Y541" i="1" s="1"/>
  <c r="R542" i="1"/>
  <c r="Y542" i="1" s="1"/>
  <c r="R543" i="1"/>
  <c r="Y543" i="1" s="1"/>
  <c r="R544" i="1"/>
  <c r="Y544" i="1" s="1"/>
  <c r="R545" i="1"/>
  <c r="Y545" i="1" s="1"/>
  <c r="R546" i="1"/>
  <c r="Y546" i="1" s="1"/>
  <c r="R547" i="1"/>
  <c r="Y547" i="1" s="1"/>
  <c r="R548" i="1"/>
  <c r="Y548" i="1" s="1"/>
  <c r="R549" i="1"/>
  <c r="Y549" i="1" s="1"/>
  <c r="R550" i="1"/>
  <c r="Y550" i="1" s="1"/>
  <c r="R551" i="1"/>
  <c r="Y551" i="1" s="1"/>
  <c r="R552" i="1"/>
  <c r="Y552" i="1" s="1"/>
  <c r="R553" i="1"/>
  <c r="Y553" i="1" s="1"/>
  <c r="R554" i="1"/>
  <c r="Y554" i="1" s="1"/>
  <c r="R555" i="1"/>
  <c r="Y555" i="1" s="1"/>
  <c r="R556" i="1"/>
  <c r="Y556" i="1" s="1"/>
  <c r="R557" i="1"/>
  <c r="Y557" i="1" s="1"/>
  <c r="R558" i="1"/>
  <c r="Y558" i="1" s="1"/>
  <c r="R559" i="1"/>
  <c r="Y559" i="1" s="1"/>
  <c r="R560" i="1"/>
  <c r="Y560" i="1" s="1"/>
  <c r="R561" i="1"/>
  <c r="Y561" i="1" s="1"/>
  <c r="R562" i="1"/>
  <c r="Y562" i="1" s="1"/>
  <c r="R563" i="1"/>
  <c r="Y563" i="1" s="1"/>
  <c r="R564" i="1"/>
  <c r="Y564" i="1" s="1"/>
  <c r="R565" i="1"/>
  <c r="Y565" i="1" s="1"/>
  <c r="R566" i="1"/>
  <c r="Y566" i="1" s="1"/>
  <c r="R567" i="1"/>
  <c r="Y567" i="1" s="1"/>
  <c r="R568" i="1"/>
  <c r="Y568" i="1" s="1"/>
  <c r="R569" i="1"/>
  <c r="Y569" i="1" s="1"/>
  <c r="R570" i="1"/>
  <c r="Y570" i="1" s="1"/>
  <c r="R571" i="1"/>
  <c r="Y571" i="1" s="1"/>
  <c r="R572" i="1"/>
  <c r="Y572" i="1" s="1"/>
  <c r="R573" i="1"/>
  <c r="Y573" i="1" s="1"/>
  <c r="R574" i="1"/>
  <c r="Y574" i="1" s="1"/>
  <c r="R575" i="1"/>
  <c r="Y575" i="1" s="1"/>
  <c r="R576" i="1"/>
  <c r="Y576" i="1" s="1"/>
  <c r="R577" i="1"/>
  <c r="Y577" i="1" s="1"/>
  <c r="R578" i="1"/>
  <c r="Y578" i="1" s="1"/>
  <c r="R579" i="1"/>
  <c r="Y579" i="1" s="1"/>
  <c r="R580" i="1"/>
  <c r="Y580" i="1" s="1"/>
  <c r="R581" i="1"/>
  <c r="Y581" i="1" s="1"/>
  <c r="R582" i="1"/>
  <c r="Y582" i="1" s="1"/>
  <c r="R583" i="1"/>
  <c r="Y583" i="1" s="1"/>
  <c r="R584" i="1"/>
  <c r="Y584" i="1" s="1"/>
  <c r="R585" i="1"/>
  <c r="Y585" i="1" s="1"/>
  <c r="R586" i="1"/>
  <c r="Y586" i="1" s="1"/>
  <c r="R587" i="1"/>
  <c r="Y587" i="1" s="1"/>
  <c r="R588" i="1"/>
  <c r="Y588" i="1" s="1"/>
  <c r="R589" i="1"/>
  <c r="Y589" i="1" s="1"/>
  <c r="R590" i="1"/>
  <c r="Y590" i="1" s="1"/>
  <c r="R591" i="1"/>
  <c r="Y591" i="1" s="1"/>
  <c r="R592" i="1"/>
  <c r="Y592" i="1" s="1"/>
  <c r="R593" i="1"/>
  <c r="Y593" i="1" s="1"/>
  <c r="R594" i="1"/>
  <c r="Y594" i="1" s="1"/>
  <c r="R595" i="1"/>
  <c r="Y595" i="1" s="1"/>
  <c r="R596" i="1"/>
  <c r="Y596" i="1" s="1"/>
  <c r="R597" i="1"/>
  <c r="Y597" i="1" s="1"/>
  <c r="R598" i="1"/>
  <c r="Y598" i="1" s="1"/>
  <c r="R599" i="1"/>
  <c r="Y599" i="1" s="1"/>
  <c r="R600" i="1"/>
  <c r="Y600" i="1" s="1"/>
  <c r="R601" i="1"/>
  <c r="Y601" i="1" s="1"/>
  <c r="R602" i="1"/>
  <c r="Y602" i="1" s="1"/>
  <c r="R603" i="1"/>
  <c r="Y603" i="1" s="1"/>
  <c r="R604" i="1"/>
  <c r="Y604" i="1" s="1"/>
  <c r="R605" i="1"/>
  <c r="Y605" i="1" s="1"/>
  <c r="R606" i="1"/>
  <c r="Y606" i="1" s="1"/>
  <c r="R607" i="1"/>
  <c r="Y607" i="1" s="1"/>
  <c r="R608" i="1"/>
  <c r="Y608" i="1" s="1"/>
  <c r="R609" i="1"/>
  <c r="Y609" i="1" s="1"/>
  <c r="R610" i="1"/>
  <c r="Y610" i="1" s="1"/>
  <c r="R611" i="1"/>
  <c r="Y611" i="1" s="1"/>
  <c r="R612" i="1"/>
  <c r="Y612" i="1" s="1"/>
  <c r="R613" i="1"/>
  <c r="Y613" i="1" s="1"/>
  <c r="R614" i="1"/>
  <c r="Y614" i="1" s="1"/>
  <c r="R615" i="1"/>
  <c r="Y615" i="1" s="1"/>
  <c r="R616" i="1"/>
  <c r="Y616" i="1" s="1"/>
  <c r="R617" i="1"/>
  <c r="Y617" i="1" s="1"/>
  <c r="R618" i="1"/>
  <c r="Y618" i="1" s="1"/>
  <c r="R619" i="1"/>
  <c r="Y619" i="1" s="1"/>
  <c r="R620" i="1"/>
  <c r="Y620" i="1" s="1"/>
  <c r="R621" i="1"/>
  <c r="Y621" i="1" s="1"/>
  <c r="R622" i="1"/>
  <c r="Y622" i="1" s="1"/>
  <c r="R623" i="1"/>
  <c r="Y623" i="1" s="1"/>
  <c r="R624" i="1"/>
  <c r="Y624" i="1" s="1"/>
  <c r="R625" i="1"/>
  <c r="Y625" i="1" s="1"/>
  <c r="R626" i="1"/>
  <c r="Y626" i="1" s="1"/>
  <c r="R627" i="1"/>
  <c r="Y627" i="1" s="1"/>
  <c r="R628" i="1"/>
  <c r="Y628" i="1" s="1"/>
  <c r="R629" i="1"/>
  <c r="Y629" i="1" s="1"/>
  <c r="R630" i="1"/>
  <c r="Y630" i="1" s="1"/>
  <c r="R631" i="1"/>
  <c r="Y631" i="1" s="1"/>
  <c r="Q2" i="1"/>
  <c r="X2" i="1" s="1"/>
  <c r="Q3" i="1"/>
  <c r="X3" i="1" s="1"/>
  <c r="Q4" i="1"/>
  <c r="X4" i="1" s="1"/>
  <c r="Q5" i="1"/>
  <c r="X5" i="1" s="1"/>
  <c r="Q6" i="1"/>
  <c r="X6" i="1" s="1"/>
  <c r="Q7" i="1"/>
  <c r="X7" i="1" s="1"/>
  <c r="Q8" i="1"/>
  <c r="X8" i="1" s="1"/>
  <c r="Q9" i="1"/>
  <c r="X9" i="1" s="1"/>
  <c r="Q10" i="1"/>
  <c r="X10" i="1" s="1"/>
  <c r="Q11" i="1"/>
  <c r="X11" i="1" s="1"/>
  <c r="Q12" i="1"/>
  <c r="X12" i="1" s="1"/>
  <c r="Q13" i="1"/>
  <c r="X13" i="1" s="1"/>
  <c r="Q14" i="1"/>
  <c r="X14" i="1" s="1"/>
  <c r="Q15" i="1"/>
  <c r="X15" i="1" s="1"/>
  <c r="Q16" i="1"/>
  <c r="X16" i="1" s="1"/>
  <c r="Q17" i="1"/>
  <c r="X17" i="1" s="1"/>
  <c r="Q18" i="1"/>
  <c r="X18" i="1" s="1"/>
  <c r="Q19" i="1"/>
  <c r="X19" i="1" s="1"/>
  <c r="Q20" i="1"/>
  <c r="X20" i="1" s="1"/>
  <c r="Q21" i="1"/>
  <c r="X21" i="1" s="1"/>
  <c r="Q22" i="1"/>
  <c r="X22" i="1" s="1"/>
  <c r="Q23" i="1"/>
  <c r="X23" i="1" s="1"/>
  <c r="Q24" i="1"/>
  <c r="X24" i="1" s="1"/>
  <c r="Q25" i="1"/>
  <c r="X25" i="1" s="1"/>
  <c r="Q26" i="1"/>
  <c r="X26" i="1" s="1"/>
  <c r="Q27" i="1"/>
  <c r="X27" i="1" s="1"/>
  <c r="Q28" i="1"/>
  <c r="X28" i="1" s="1"/>
  <c r="Q29" i="1"/>
  <c r="X29" i="1" s="1"/>
  <c r="Q30" i="1"/>
  <c r="X30" i="1" s="1"/>
  <c r="Q31" i="1"/>
  <c r="X31" i="1" s="1"/>
  <c r="Q32" i="1"/>
  <c r="X32" i="1" s="1"/>
  <c r="Q33" i="1"/>
  <c r="X33" i="1" s="1"/>
  <c r="Q34" i="1"/>
  <c r="X34" i="1" s="1"/>
  <c r="Q35" i="1"/>
  <c r="X35" i="1" s="1"/>
  <c r="Q36" i="1"/>
  <c r="X36" i="1" s="1"/>
  <c r="Q37" i="1"/>
  <c r="X37" i="1" s="1"/>
  <c r="Q38" i="1"/>
  <c r="X38" i="1" s="1"/>
  <c r="Q39" i="1"/>
  <c r="X39" i="1" s="1"/>
  <c r="Q40" i="1"/>
  <c r="X40" i="1" s="1"/>
  <c r="Q41" i="1"/>
  <c r="X41" i="1" s="1"/>
  <c r="Q42" i="1"/>
  <c r="X42" i="1" s="1"/>
  <c r="Q43" i="1"/>
  <c r="X43" i="1" s="1"/>
  <c r="Q44" i="1"/>
  <c r="X44" i="1" s="1"/>
  <c r="Q45" i="1"/>
  <c r="X45" i="1" s="1"/>
  <c r="Q46" i="1"/>
  <c r="X46" i="1" s="1"/>
  <c r="Q47" i="1"/>
  <c r="X47" i="1" s="1"/>
  <c r="Q48" i="1"/>
  <c r="X48" i="1" s="1"/>
  <c r="Q49" i="1"/>
  <c r="X49" i="1" s="1"/>
  <c r="Q50" i="1"/>
  <c r="X50" i="1" s="1"/>
  <c r="Q51" i="1"/>
  <c r="X51" i="1" s="1"/>
  <c r="Q52" i="1"/>
  <c r="X52" i="1" s="1"/>
  <c r="Q53" i="1"/>
  <c r="X53" i="1" s="1"/>
  <c r="Q54" i="1"/>
  <c r="X54" i="1" s="1"/>
  <c r="Q55" i="1"/>
  <c r="X55" i="1" s="1"/>
  <c r="Q56" i="1"/>
  <c r="X56" i="1" s="1"/>
  <c r="Q57" i="1"/>
  <c r="X57" i="1" s="1"/>
  <c r="Q58" i="1"/>
  <c r="X58" i="1" s="1"/>
  <c r="Q59" i="1"/>
  <c r="X59" i="1" s="1"/>
  <c r="Q60" i="1"/>
  <c r="X60" i="1" s="1"/>
  <c r="Q61" i="1"/>
  <c r="X61" i="1" s="1"/>
  <c r="Q62" i="1"/>
  <c r="X62" i="1" s="1"/>
  <c r="Q63" i="1"/>
  <c r="X63" i="1" s="1"/>
  <c r="Q64" i="1"/>
  <c r="X64" i="1" s="1"/>
  <c r="Q65" i="1"/>
  <c r="X65" i="1" s="1"/>
  <c r="Q66" i="1"/>
  <c r="X66" i="1" s="1"/>
  <c r="Q67" i="1"/>
  <c r="X67" i="1" s="1"/>
  <c r="Q68" i="1"/>
  <c r="X68" i="1" s="1"/>
  <c r="Q69" i="1"/>
  <c r="X69" i="1" s="1"/>
  <c r="Q70" i="1"/>
  <c r="X70" i="1" s="1"/>
  <c r="Q71" i="1"/>
  <c r="X71" i="1" s="1"/>
  <c r="Q72" i="1"/>
  <c r="X72" i="1" s="1"/>
  <c r="Q73" i="1"/>
  <c r="X73" i="1" s="1"/>
  <c r="Q74" i="1"/>
  <c r="X74" i="1" s="1"/>
  <c r="Q75" i="1"/>
  <c r="X75" i="1" s="1"/>
  <c r="Q76" i="1"/>
  <c r="X76" i="1" s="1"/>
  <c r="Q77" i="1"/>
  <c r="X77" i="1" s="1"/>
  <c r="Q78" i="1"/>
  <c r="X78" i="1" s="1"/>
  <c r="Q79" i="1"/>
  <c r="X79" i="1" s="1"/>
  <c r="Q80" i="1"/>
  <c r="X80" i="1" s="1"/>
  <c r="Q81" i="1"/>
  <c r="X81" i="1" s="1"/>
  <c r="Q82" i="1"/>
  <c r="X82" i="1" s="1"/>
  <c r="Q83" i="1"/>
  <c r="X83" i="1" s="1"/>
  <c r="Q84" i="1"/>
  <c r="X84" i="1" s="1"/>
  <c r="Q85" i="1"/>
  <c r="X85" i="1" s="1"/>
  <c r="Q86" i="1"/>
  <c r="X86" i="1" s="1"/>
  <c r="Q87" i="1"/>
  <c r="X87" i="1" s="1"/>
  <c r="Q88" i="1"/>
  <c r="X88" i="1" s="1"/>
  <c r="Q89" i="1"/>
  <c r="X89" i="1" s="1"/>
  <c r="Q90" i="1"/>
  <c r="X90" i="1" s="1"/>
  <c r="Q91" i="1"/>
  <c r="X91" i="1" s="1"/>
  <c r="Q92" i="1"/>
  <c r="X92" i="1" s="1"/>
  <c r="Q93" i="1"/>
  <c r="X93" i="1" s="1"/>
  <c r="Q94" i="1"/>
  <c r="X94" i="1" s="1"/>
  <c r="Q95" i="1"/>
  <c r="X95" i="1" s="1"/>
  <c r="Q96" i="1"/>
  <c r="X96" i="1" s="1"/>
  <c r="Q97" i="1"/>
  <c r="X97" i="1" s="1"/>
  <c r="Q98" i="1"/>
  <c r="X98" i="1" s="1"/>
  <c r="Q99" i="1"/>
  <c r="X99" i="1" s="1"/>
  <c r="Q100" i="1"/>
  <c r="X100" i="1" s="1"/>
  <c r="Q101" i="1"/>
  <c r="X101" i="1" s="1"/>
  <c r="Q102" i="1"/>
  <c r="X102" i="1" s="1"/>
  <c r="Q103" i="1"/>
  <c r="X103" i="1" s="1"/>
  <c r="Q104" i="1"/>
  <c r="X104" i="1" s="1"/>
  <c r="Q105" i="1"/>
  <c r="X105" i="1" s="1"/>
  <c r="Q106" i="1"/>
  <c r="X106" i="1" s="1"/>
  <c r="Q107" i="1"/>
  <c r="X107" i="1" s="1"/>
  <c r="Q108" i="1"/>
  <c r="X108" i="1" s="1"/>
  <c r="Q109" i="1"/>
  <c r="X109" i="1" s="1"/>
  <c r="Q110" i="1"/>
  <c r="X110" i="1" s="1"/>
  <c r="Q111" i="1"/>
  <c r="X111" i="1" s="1"/>
  <c r="Q112" i="1"/>
  <c r="X112" i="1" s="1"/>
  <c r="Q113" i="1"/>
  <c r="X113" i="1" s="1"/>
  <c r="Q114" i="1"/>
  <c r="X114" i="1" s="1"/>
  <c r="Q115" i="1"/>
  <c r="X115" i="1" s="1"/>
  <c r="Q116" i="1"/>
  <c r="X116" i="1" s="1"/>
  <c r="Q117" i="1"/>
  <c r="X117" i="1" s="1"/>
  <c r="Q118" i="1"/>
  <c r="X118" i="1" s="1"/>
  <c r="Q119" i="1"/>
  <c r="X119" i="1" s="1"/>
  <c r="Q120" i="1"/>
  <c r="X120" i="1" s="1"/>
  <c r="Q121" i="1"/>
  <c r="X121" i="1" s="1"/>
  <c r="Q122" i="1"/>
  <c r="X122" i="1" s="1"/>
  <c r="Q123" i="1"/>
  <c r="X123" i="1" s="1"/>
  <c r="Q124" i="1"/>
  <c r="X124" i="1" s="1"/>
  <c r="Q125" i="1"/>
  <c r="X125" i="1" s="1"/>
  <c r="Q126" i="1"/>
  <c r="X126" i="1" s="1"/>
  <c r="Q127" i="1"/>
  <c r="X127" i="1" s="1"/>
  <c r="Q128" i="1"/>
  <c r="X128" i="1" s="1"/>
  <c r="Q129" i="1"/>
  <c r="X129" i="1" s="1"/>
  <c r="Q130" i="1"/>
  <c r="X130" i="1" s="1"/>
  <c r="Q131" i="1"/>
  <c r="X131" i="1" s="1"/>
  <c r="Q132" i="1"/>
  <c r="X132" i="1" s="1"/>
  <c r="Q133" i="1"/>
  <c r="X133" i="1" s="1"/>
  <c r="Q134" i="1"/>
  <c r="X134" i="1" s="1"/>
  <c r="Q135" i="1"/>
  <c r="X135" i="1" s="1"/>
  <c r="Q136" i="1"/>
  <c r="X136" i="1" s="1"/>
  <c r="Q137" i="1"/>
  <c r="X137" i="1" s="1"/>
  <c r="Q138" i="1"/>
  <c r="X138" i="1" s="1"/>
  <c r="Q139" i="1"/>
  <c r="X139" i="1" s="1"/>
  <c r="Q140" i="1"/>
  <c r="X140" i="1" s="1"/>
  <c r="Q141" i="1"/>
  <c r="X141" i="1" s="1"/>
  <c r="Q142" i="1"/>
  <c r="X142" i="1" s="1"/>
  <c r="Q143" i="1"/>
  <c r="X143" i="1" s="1"/>
  <c r="Q144" i="1"/>
  <c r="X144" i="1" s="1"/>
  <c r="Q145" i="1"/>
  <c r="X145" i="1" s="1"/>
  <c r="Q146" i="1"/>
  <c r="X146" i="1" s="1"/>
  <c r="Q147" i="1"/>
  <c r="X147" i="1" s="1"/>
  <c r="Q148" i="1"/>
  <c r="X148" i="1" s="1"/>
  <c r="Q149" i="1"/>
  <c r="X149" i="1" s="1"/>
  <c r="Q150" i="1"/>
  <c r="X150" i="1" s="1"/>
  <c r="Q151" i="1"/>
  <c r="X151" i="1" s="1"/>
  <c r="Q152" i="1"/>
  <c r="X152" i="1" s="1"/>
  <c r="Q153" i="1"/>
  <c r="X153" i="1" s="1"/>
  <c r="Q154" i="1"/>
  <c r="X154" i="1" s="1"/>
  <c r="Q155" i="1"/>
  <c r="X155" i="1" s="1"/>
  <c r="Q156" i="1"/>
  <c r="X156" i="1" s="1"/>
  <c r="Q157" i="1"/>
  <c r="X157" i="1" s="1"/>
  <c r="Q158" i="1"/>
  <c r="X158" i="1" s="1"/>
  <c r="Q159" i="1"/>
  <c r="X159" i="1" s="1"/>
  <c r="Q160" i="1"/>
  <c r="X160" i="1" s="1"/>
  <c r="Q161" i="1"/>
  <c r="X161" i="1" s="1"/>
  <c r="Q162" i="1"/>
  <c r="X162" i="1" s="1"/>
  <c r="Q163" i="1"/>
  <c r="X163" i="1" s="1"/>
  <c r="Q164" i="1"/>
  <c r="X164" i="1" s="1"/>
  <c r="Q165" i="1"/>
  <c r="X165" i="1" s="1"/>
  <c r="Q166" i="1"/>
  <c r="X166" i="1" s="1"/>
  <c r="Q167" i="1"/>
  <c r="X167" i="1" s="1"/>
  <c r="Q168" i="1"/>
  <c r="X168" i="1" s="1"/>
  <c r="Q169" i="1"/>
  <c r="X169" i="1" s="1"/>
  <c r="Q170" i="1"/>
  <c r="X170" i="1" s="1"/>
  <c r="Q171" i="1"/>
  <c r="X171" i="1" s="1"/>
  <c r="Q172" i="1"/>
  <c r="X172" i="1" s="1"/>
  <c r="Q173" i="1"/>
  <c r="X173" i="1" s="1"/>
  <c r="Q174" i="1"/>
  <c r="X174" i="1" s="1"/>
  <c r="Q175" i="1"/>
  <c r="X175" i="1" s="1"/>
  <c r="Q176" i="1"/>
  <c r="X176" i="1" s="1"/>
  <c r="Q177" i="1"/>
  <c r="X177" i="1" s="1"/>
  <c r="Q178" i="1"/>
  <c r="X178" i="1" s="1"/>
  <c r="Q179" i="1"/>
  <c r="X179" i="1" s="1"/>
  <c r="Q180" i="1"/>
  <c r="X180" i="1" s="1"/>
  <c r="Q181" i="1"/>
  <c r="X181" i="1" s="1"/>
  <c r="Q182" i="1"/>
  <c r="X182" i="1" s="1"/>
  <c r="Q183" i="1"/>
  <c r="X183" i="1" s="1"/>
  <c r="Q184" i="1"/>
  <c r="X184" i="1" s="1"/>
  <c r="Q185" i="1"/>
  <c r="X185" i="1" s="1"/>
  <c r="Q186" i="1"/>
  <c r="X186" i="1" s="1"/>
  <c r="Q187" i="1"/>
  <c r="X187" i="1" s="1"/>
  <c r="Q188" i="1"/>
  <c r="X188" i="1" s="1"/>
  <c r="Q189" i="1"/>
  <c r="X189" i="1" s="1"/>
  <c r="Q190" i="1"/>
  <c r="X190" i="1" s="1"/>
  <c r="Q191" i="1"/>
  <c r="X191" i="1" s="1"/>
  <c r="Q192" i="1"/>
  <c r="X192" i="1" s="1"/>
  <c r="Q193" i="1"/>
  <c r="X193" i="1" s="1"/>
  <c r="Q194" i="1"/>
  <c r="X194" i="1" s="1"/>
  <c r="Q195" i="1"/>
  <c r="X195" i="1" s="1"/>
  <c r="Q196" i="1"/>
  <c r="X196" i="1" s="1"/>
  <c r="Q197" i="1"/>
  <c r="X197" i="1" s="1"/>
  <c r="Q198" i="1"/>
  <c r="X198" i="1" s="1"/>
  <c r="Q199" i="1"/>
  <c r="X199" i="1" s="1"/>
  <c r="Q200" i="1"/>
  <c r="X200" i="1" s="1"/>
  <c r="Q201" i="1"/>
  <c r="X201" i="1" s="1"/>
  <c r="Q202" i="1"/>
  <c r="X202" i="1" s="1"/>
  <c r="Q203" i="1"/>
  <c r="X203" i="1" s="1"/>
  <c r="Q204" i="1"/>
  <c r="X204" i="1" s="1"/>
  <c r="Q205" i="1"/>
  <c r="X205" i="1" s="1"/>
  <c r="Q206" i="1"/>
  <c r="X206" i="1" s="1"/>
  <c r="Q207" i="1"/>
  <c r="X207" i="1" s="1"/>
  <c r="Q208" i="1"/>
  <c r="X208" i="1" s="1"/>
  <c r="Q209" i="1"/>
  <c r="X209" i="1" s="1"/>
  <c r="Q210" i="1"/>
  <c r="X210" i="1" s="1"/>
  <c r="Q211" i="1"/>
  <c r="X211" i="1" s="1"/>
  <c r="Q212" i="1"/>
  <c r="X212" i="1" s="1"/>
  <c r="Q213" i="1"/>
  <c r="X213" i="1" s="1"/>
  <c r="Q214" i="1"/>
  <c r="X214" i="1" s="1"/>
  <c r="Q215" i="1"/>
  <c r="X215" i="1" s="1"/>
  <c r="Q216" i="1"/>
  <c r="X216" i="1" s="1"/>
  <c r="Q217" i="1"/>
  <c r="X217" i="1" s="1"/>
  <c r="Q218" i="1"/>
  <c r="X218" i="1" s="1"/>
  <c r="Q219" i="1"/>
  <c r="X219" i="1" s="1"/>
  <c r="Q220" i="1"/>
  <c r="X220" i="1" s="1"/>
  <c r="Q221" i="1"/>
  <c r="X221" i="1" s="1"/>
  <c r="Q222" i="1"/>
  <c r="X222" i="1" s="1"/>
  <c r="Q223" i="1"/>
  <c r="X223" i="1" s="1"/>
  <c r="Q224" i="1"/>
  <c r="X224" i="1" s="1"/>
  <c r="Q225" i="1"/>
  <c r="X225" i="1" s="1"/>
  <c r="Q226" i="1"/>
  <c r="X226" i="1" s="1"/>
  <c r="Q227" i="1"/>
  <c r="X227" i="1" s="1"/>
  <c r="Q228" i="1"/>
  <c r="X228" i="1" s="1"/>
  <c r="Q229" i="1"/>
  <c r="X229" i="1" s="1"/>
  <c r="Q230" i="1"/>
  <c r="X230" i="1" s="1"/>
  <c r="Q231" i="1"/>
  <c r="X231" i="1" s="1"/>
  <c r="Q232" i="1"/>
  <c r="X232" i="1" s="1"/>
  <c r="Q233" i="1"/>
  <c r="X233" i="1" s="1"/>
  <c r="Q234" i="1"/>
  <c r="X234" i="1" s="1"/>
  <c r="Q235" i="1"/>
  <c r="X235" i="1" s="1"/>
  <c r="Q236" i="1"/>
  <c r="X236" i="1" s="1"/>
  <c r="Q237" i="1"/>
  <c r="X237" i="1" s="1"/>
  <c r="Q238" i="1"/>
  <c r="X238" i="1" s="1"/>
  <c r="Q239" i="1"/>
  <c r="X239" i="1" s="1"/>
  <c r="Q240" i="1"/>
  <c r="X240" i="1" s="1"/>
  <c r="Q241" i="1"/>
  <c r="X241" i="1" s="1"/>
  <c r="Q242" i="1"/>
  <c r="X242" i="1" s="1"/>
  <c r="Q243" i="1"/>
  <c r="X243" i="1" s="1"/>
  <c r="Q244" i="1"/>
  <c r="X244" i="1" s="1"/>
  <c r="Q245" i="1"/>
  <c r="X245" i="1" s="1"/>
  <c r="Q246" i="1"/>
  <c r="X246" i="1" s="1"/>
  <c r="Q247" i="1"/>
  <c r="X247" i="1" s="1"/>
  <c r="Q248" i="1"/>
  <c r="X248" i="1" s="1"/>
  <c r="Q249" i="1"/>
  <c r="X249" i="1" s="1"/>
  <c r="Q250" i="1"/>
  <c r="X250" i="1" s="1"/>
  <c r="Q251" i="1"/>
  <c r="X251" i="1" s="1"/>
  <c r="Q252" i="1"/>
  <c r="X252" i="1" s="1"/>
  <c r="Q253" i="1"/>
  <c r="X253" i="1" s="1"/>
  <c r="Q254" i="1"/>
  <c r="X254" i="1" s="1"/>
  <c r="Q255" i="1"/>
  <c r="X255" i="1" s="1"/>
  <c r="Q256" i="1"/>
  <c r="X256" i="1" s="1"/>
  <c r="Q257" i="1"/>
  <c r="X257" i="1" s="1"/>
  <c r="Q258" i="1"/>
  <c r="X258" i="1" s="1"/>
  <c r="Q259" i="1"/>
  <c r="X259" i="1" s="1"/>
  <c r="Q260" i="1"/>
  <c r="X260" i="1" s="1"/>
  <c r="Q261" i="1"/>
  <c r="X261" i="1" s="1"/>
  <c r="Q262" i="1"/>
  <c r="X262" i="1" s="1"/>
  <c r="Q263" i="1"/>
  <c r="X263" i="1" s="1"/>
  <c r="Q264" i="1"/>
  <c r="X264" i="1" s="1"/>
  <c r="Q265" i="1"/>
  <c r="X265" i="1" s="1"/>
  <c r="Q266" i="1"/>
  <c r="X266" i="1" s="1"/>
  <c r="Q267" i="1"/>
  <c r="X267" i="1" s="1"/>
  <c r="Q268" i="1"/>
  <c r="X268" i="1" s="1"/>
  <c r="Q269" i="1"/>
  <c r="X269" i="1" s="1"/>
  <c r="Q270" i="1"/>
  <c r="X270" i="1" s="1"/>
  <c r="Q271" i="1"/>
  <c r="X271" i="1" s="1"/>
  <c r="Q272" i="1"/>
  <c r="X272" i="1" s="1"/>
  <c r="Q273" i="1"/>
  <c r="X273" i="1" s="1"/>
  <c r="Q274" i="1"/>
  <c r="X274" i="1" s="1"/>
  <c r="Q275" i="1"/>
  <c r="X275" i="1" s="1"/>
  <c r="Q276" i="1"/>
  <c r="X276" i="1" s="1"/>
  <c r="Q277" i="1"/>
  <c r="X277" i="1" s="1"/>
  <c r="Q278" i="1"/>
  <c r="X278" i="1" s="1"/>
  <c r="Q279" i="1"/>
  <c r="X279" i="1" s="1"/>
  <c r="Q280" i="1"/>
  <c r="X280" i="1" s="1"/>
  <c r="Q281" i="1"/>
  <c r="X281" i="1" s="1"/>
  <c r="Q282" i="1"/>
  <c r="X282" i="1" s="1"/>
  <c r="Q283" i="1"/>
  <c r="X283" i="1" s="1"/>
  <c r="Q284" i="1"/>
  <c r="X284" i="1" s="1"/>
  <c r="Q285" i="1"/>
  <c r="X285" i="1" s="1"/>
  <c r="Q286" i="1"/>
  <c r="X286" i="1" s="1"/>
  <c r="Q287" i="1"/>
  <c r="X287" i="1" s="1"/>
  <c r="Q288" i="1"/>
  <c r="X288" i="1" s="1"/>
  <c r="Q289" i="1"/>
  <c r="X289" i="1" s="1"/>
  <c r="Q290" i="1"/>
  <c r="X290" i="1" s="1"/>
  <c r="Q291" i="1"/>
  <c r="X291" i="1" s="1"/>
  <c r="Q292" i="1"/>
  <c r="X292" i="1" s="1"/>
  <c r="Q293" i="1"/>
  <c r="X293" i="1" s="1"/>
  <c r="Q294" i="1"/>
  <c r="X294" i="1" s="1"/>
  <c r="Q295" i="1"/>
  <c r="X295" i="1" s="1"/>
  <c r="Q296" i="1"/>
  <c r="X296" i="1" s="1"/>
  <c r="Q297" i="1"/>
  <c r="X297" i="1" s="1"/>
  <c r="Q298" i="1"/>
  <c r="X298" i="1" s="1"/>
  <c r="Q299" i="1"/>
  <c r="X299" i="1" s="1"/>
  <c r="Q300" i="1"/>
  <c r="X300" i="1" s="1"/>
  <c r="Q301" i="1"/>
  <c r="X301" i="1" s="1"/>
  <c r="Q302" i="1"/>
  <c r="X302" i="1" s="1"/>
  <c r="Q303" i="1"/>
  <c r="X303" i="1" s="1"/>
  <c r="Q304" i="1"/>
  <c r="X304" i="1" s="1"/>
  <c r="Q305" i="1"/>
  <c r="X305" i="1" s="1"/>
  <c r="Q306" i="1"/>
  <c r="X306" i="1" s="1"/>
  <c r="Q307" i="1"/>
  <c r="X307" i="1" s="1"/>
  <c r="Q308" i="1"/>
  <c r="X308" i="1" s="1"/>
  <c r="Q309" i="1"/>
  <c r="X309" i="1" s="1"/>
  <c r="Q310" i="1"/>
  <c r="X310" i="1" s="1"/>
  <c r="Q311" i="1"/>
  <c r="X311" i="1" s="1"/>
  <c r="Q312" i="1"/>
  <c r="X312" i="1" s="1"/>
  <c r="Q313" i="1"/>
  <c r="X313" i="1" s="1"/>
  <c r="Q314" i="1"/>
  <c r="X314" i="1" s="1"/>
  <c r="Q315" i="1"/>
  <c r="X315" i="1" s="1"/>
  <c r="Q316" i="1"/>
  <c r="X316" i="1" s="1"/>
  <c r="Q317" i="1"/>
  <c r="X317" i="1" s="1"/>
  <c r="Q318" i="1"/>
  <c r="X318" i="1" s="1"/>
  <c r="Q319" i="1"/>
  <c r="X319" i="1" s="1"/>
  <c r="Q320" i="1"/>
  <c r="X320" i="1" s="1"/>
  <c r="Q321" i="1"/>
  <c r="X321" i="1" s="1"/>
  <c r="Q322" i="1"/>
  <c r="X322" i="1" s="1"/>
  <c r="Q323" i="1"/>
  <c r="X323" i="1" s="1"/>
  <c r="Q324" i="1"/>
  <c r="X324" i="1" s="1"/>
  <c r="Q325" i="1"/>
  <c r="X325" i="1" s="1"/>
  <c r="Q326" i="1"/>
  <c r="X326" i="1" s="1"/>
  <c r="Q327" i="1"/>
  <c r="X327" i="1" s="1"/>
  <c r="Q328" i="1"/>
  <c r="X328" i="1" s="1"/>
  <c r="Q329" i="1"/>
  <c r="X329" i="1" s="1"/>
  <c r="Q330" i="1"/>
  <c r="X330" i="1" s="1"/>
  <c r="Q331" i="1"/>
  <c r="X331" i="1" s="1"/>
  <c r="Q332" i="1"/>
  <c r="X332" i="1" s="1"/>
  <c r="Q333" i="1"/>
  <c r="X333" i="1" s="1"/>
  <c r="Q334" i="1"/>
  <c r="X334" i="1" s="1"/>
  <c r="Q335" i="1"/>
  <c r="X335" i="1" s="1"/>
  <c r="Q336" i="1"/>
  <c r="X336" i="1" s="1"/>
  <c r="Q337" i="1"/>
  <c r="X337" i="1" s="1"/>
  <c r="Q338" i="1"/>
  <c r="X338" i="1" s="1"/>
  <c r="Q339" i="1"/>
  <c r="X339" i="1" s="1"/>
  <c r="Q340" i="1"/>
  <c r="X340" i="1" s="1"/>
  <c r="Q341" i="1"/>
  <c r="X341" i="1" s="1"/>
  <c r="Q342" i="1"/>
  <c r="X342" i="1" s="1"/>
  <c r="Q343" i="1"/>
  <c r="X343" i="1" s="1"/>
  <c r="Q344" i="1"/>
  <c r="X344" i="1" s="1"/>
  <c r="Q345" i="1"/>
  <c r="X345" i="1" s="1"/>
  <c r="Q346" i="1"/>
  <c r="X346" i="1" s="1"/>
  <c r="Q347" i="1"/>
  <c r="X347" i="1" s="1"/>
  <c r="Q348" i="1"/>
  <c r="X348" i="1" s="1"/>
  <c r="Q349" i="1"/>
  <c r="X349" i="1" s="1"/>
  <c r="Q350" i="1"/>
  <c r="X350" i="1" s="1"/>
  <c r="Q351" i="1"/>
  <c r="X351" i="1" s="1"/>
  <c r="Q352" i="1"/>
  <c r="X352" i="1" s="1"/>
  <c r="Q353" i="1"/>
  <c r="X353" i="1" s="1"/>
  <c r="Q354" i="1"/>
  <c r="X354" i="1" s="1"/>
  <c r="Q355" i="1"/>
  <c r="X355" i="1" s="1"/>
  <c r="Q356" i="1"/>
  <c r="X356" i="1" s="1"/>
  <c r="Q357" i="1"/>
  <c r="X357" i="1" s="1"/>
  <c r="Q358" i="1"/>
  <c r="X358" i="1" s="1"/>
  <c r="Q359" i="1"/>
  <c r="X359" i="1" s="1"/>
  <c r="Q360" i="1"/>
  <c r="X360" i="1" s="1"/>
  <c r="Q361" i="1"/>
  <c r="X361" i="1" s="1"/>
  <c r="Q362" i="1"/>
  <c r="X362" i="1" s="1"/>
  <c r="Q363" i="1"/>
  <c r="X363" i="1" s="1"/>
  <c r="Q364" i="1"/>
  <c r="X364" i="1" s="1"/>
  <c r="Q365" i="1"/>
  <c r="X365" i="1" s="1"/>
  <c r="Q366" i="1"/>
  <c r="X366" i="1" s="1"/>
  <c r="Q367" i="1"/>
  <c r="X367" i="1" s="1"/>
  <c r="Q368" i="1"/>
  <c r="X368" i="1" s="1"/>
  <c r="Q369" i="1"/>
  <c r="X369" i="1" s="1"/>
  <c r="Q370" i="1"/>
  <c r="X370" i="1" s="1"/>
  <c r="Q371" i="1"/>
  <c r="X371" i="1" s="1"/>
  <c r="Q372" i="1"/>
  <c r="X372" i="1" s="1"/>
  <c r="Q373" i="1"/>
  <c r="X373" i="1" s="1"/>
  <c r="Q374" i="1"/>
  <c r="X374" i="1" s="1"/>
  <c r="Q375" i="1"/>
  <c r="X375" i="1" s="1"/>
  <c r="Q376" i="1"/>
  <c r="X376" i="1" s="1"/>
  <c r="Q377" i="1"/>
  <c r="X377" i="1" s="1"/>
  <c r="Q378" i="1"/>
  <c r="X378" i="1" s="1"/>
  <c r="Q379" i="1"/>
  <c r="X379" i="1" s="1"/>
  <c r="Q380" i="1"/>
  <c r="X380" i="1" s="1"/>
  <c r="Q381" i="1"/>
  <c r="X381" i="1" s="1"/>
  <c r="Q382" i="1"/>
  <c r="X382" i="1" s="1"/>
  <c r="Q383" i="1"/>
  <c r="X383" i="1" s="1"/>
  <c r="Q384" i="1"/>
  <c r="X384" i="1" s="1"/>
  <c r="Q385" i="1"/>
  <c r="X385" i="1" s="1"/>
  <c r="Q386" i="1"/>
  <c r="X386" i="1" s="1"/>
  <c r="Q387" i="1"/>
  <c r="X387" i="1" s="1"/>
  <c r="Q388" i="1"/>
  <c r="X388" i="1" s="1"/>
  <c r="Q389" i="1"/>
  <c r="X389" i="1" s="1"/>
  <c r="Q390" i="1"/>
  <c r="X390" i="1" s="1"/>
  <c r="Q391" i="1"/>
  <c r="X391" i="1" s="1"/>
  <c r="Q392" i="1"/>
  <c r="X392" i="1" s="1"/>
  <c r="Q393" i="1"/>
  <c r="X393" i="1" s="1"/>
  <c r="Q394" i="1"/>
  <c r="X394" i="1" s="1"/>
  <c r="Q395" i="1"/>
  <c r="X395" i="1" s="1"/>
  <c r="Q396" i="1"/>
  <c r="X396" i="1" s="1"/>
  <c r="Q397" i="1"/>
  <c r="X397" i="1" s="1"/>
  <c r="Q398" i="1"/>
  <c r="X398" i="1" s="1"/>
  <c r="Q399" i="1"/>
  <c r="X399" i="1" s="1"/>
  <c r="Q400" i="1"/>
  <c r="X400" i="1" s="1"/>
  <c r="Q401" i="1"/>
  <c r="X401" i="1" s="1"/>
  <c r="Q402" i="1"/>
  <c r="X402" i="1" s="1"/>
  <c r="Q403" i="1"/>
  <c r="X403" i="1" s="1"/>
  <c r="Q404" i="1"/>
  <c r="X404" i="1" s="1"/>
  <c r="Q405" i="1"/>
  <c r="X405" i="1" s="1"/>
  <c r="Q406" i="1"/>
  <c r="X406" i="1" s="1"/>
  <c r="Q407" i="1"/>
  <c r="X407" i="1" s="1"/>
  <c r="Q408" i="1"/>
  <c r="X408" i="1" s="1"/>
  <c r="Q409" i="1"/>
  <c r="X409" i="1" s="1"/>
  <c r="Q410" i="1"/>
  <c r="X410" i="1" s="1"/>
  <c r="Q411" i="1"/>
  <c r="X411" i="1" s="1"/>
  <c r="Q412" i="1"/>
  <c r="X412" i="1" s="1"/>
  <c r="Q413" i="1"/>
  <c r="X413" i="1" s="1"/>
  <c r="Q414" i="1"/>
  <c r="X414" i="1" s="1"/>
  <c r="Q415" i="1"/>
  <c r="X415" i="1" s="1"/>
  <c r="Q416" i="1"/>
  <c r="X416" i="1" s="1"/>
  <c r="Q417" i="1"/>
  <c r="X417" i="1" s="1"/>
  <c r="Q418" i="1"/>
  <c r="X418" i="1" s="1"/>
  <c r="Q419" i="1"/>
  <c r="X419" i="1" s="1"/>
  <c r="Q420" i="1"/>
  <c r="X420" i="1" s="1"/>
  <c r="Q421" i="1"/>
  <c r="X421" i="1" s="1"/>
  <c r="Q422" i="1"/>
  <c r="X422" i="1" s="1"/>
  <c r="Q423" i="1"/>
  <c r="X423" i="1" s="1"/>
  <c r="Q424" i="1"/>
  <c r="X424" i="1" s="1"/>
  <c r="Q425" i="1"/>
  <c r="X425" i="1" s="1"/>
  <c r="Q426" i="1"/>
  <c r="X426" i="1" s="1"/>
  <c r="Q427" i="1"/>
  <c r="X427" i="1" s="1"/>
  <c r="Q428" i="1"/>
  <c r="X428" i="1" s="1"/>
  <c r="Q429" i="1"/>
  <c r="X429" i="1" s="1"/>
  <c r="Q430" i="1"/>
  <c r="X430" i="1" s="1"/>
  <c r="Q431" i="1"/>
  <c r="X431" i="1" s="1"/>
  <c r="Q432" i="1"/>
  <c r="X432" i="1" s="1"/>
  <c r="Q433" i="1"/>
  <c r="X433" i="1" s="1"/>
  <c r="Q434" i="1"/>
  <c r="X434" i="1" s="1"/>
  <c r="Q435" i="1"/>
  <c r="X435" i="1" s="1"/>
  <c r="Q436" i="1"/>
  <c r="X436" i="1" s="1"/>
  <c r="Q437" i="1"/>
  <c r="X437" i="1" s="1"/>
  <c r="Q438" i="1"/>
  <c r="X438" i="1" s="1"/>
  <c r="Q439" i="1"/>
  <c r="X439" i="1" s="1"/>
  <c r="Q440" i="1"/>
  <c r="X440" i="1" s="1"/>
  <c r="Q441" i="1"/>
  <c r="X441" i="1" s="1"/>
  <c r="Q442" i="1"/>
  <c r="X442" i="1" s="1"/>
  <c r="Q443" i="1"/>
  <c r="X443" i="1" s="1"/>
  <c r="Q444" i="1"/>
  <c r="X444" i="1" s="1"/>
  <c r="Q445" i="1"/>
  <c r="X445" i="1" s="1"/>
  <c r="Q446" i="1"/>
  <c r="X446" i="1" s="1"/>
  <c r="Q447" i="1"/>
  <c r="X447" i="1" s="1"/>
  <c r="Q448" i="1"/>
  <c r="X448" i="1" s="1"/>
  <c r="Q449" i="1"/>
  <c r="X449" i="1" s="1"/>
  <c r="Q450" i="1"/>
  <c r="X450" i="1" s="1"/>
  <c r="Q451" i="1"/>
  <c r="X451" i="1" s="1"/>
  <c r="Q452" i="1"/>
  <c r="X452" i="1" s="1"/>
  <c r="Q453" i="1"/>
  <c r="X453" i="1" s="1"/>
  <c r="Q454" i="1"/>
  <c r="X454" i="1" s="1"/>
  <c r="Q455" i="1"/>
  <c r="X455" i="1" s="1"/>
  <c r="Q456" i="1"/>
  <c r="X456" i="1" s="1"/>
  <c r="Q457" i="1"/>
  <c r="X457" i="1" s="1"/>
  <c r="Q458" i="1"/>
  <c r="X458" i="1" s="1"/>
  <c r="Q459" i="1"/>
  <c r="X459" i="1" s="1"/>
  <c r="Q460" i="1"/>
  <c r="X460" i="1" s="1"/>
  <c r="Q461" i="1"/>
  <c r="X461" i="1" s="1"/>
  <c r="Q462" i="1"/>
  <c r="X462" i="1" s="1"/>
  <c r="Q463" i="1"/>
  <c r="X463" i="1" s="1"/>
  <c r="Q464" i="1"/>
  <c r="X464" i="1" s="1"/>
  <c r="Q465" i="1"/>
  <c r="X465" i="1" s="1"/>
  <c r="Q466" i="1"/>
  <c r="X466" i="1" s="1"/>
  <c r="Q467" i="1"/>
  <c r="X467" i="1" s="1"/>
  <c r="Q468" i="1"/>
  <c r="X468" i="1" s="1"/>
  <c r="Q469" i="1"/>
  <c r="X469" i="1" s="1"/>
  <c r="Q470" i="1"/>
  <c r="X470" i="1" s="1"/>
  <c r="Q471" i="1"/>
  <c r="X471" i="1" s="1"/>
  <c r="Q472" i="1"/>
  <c r="X472" i="1" s="1"/>
  <c r="Q473" i="1"/>
  <c r="X473" i="1" s="1"/>
  <c r="Q474" i="1"/>
  <c r="X474" i="1" s="1"/>
  <c r="Q475" i="1"/>
  <c r="X475" i="1" s="1"/>
  <c r="Q476" i="1"/>
  <c r="X476" i="1" s="1"/>
  <c r="Q477" i="1"/>
  <c r="X477" i="1" s="1"/>
  <c r="Q478" i="1"/>
  <c r="X478" i="1" s="1"/>
  <c r="Q479" i="1"/>
  <c r="X479" i="1" s="1"/>
  <c r="Q480" i="1"/>
  <c r="X480" i="1" s="1"/>
  <c r="Q481" i="1"/>
  <c r="X481" i="1" s="1"/>
  <c r="Q482" i="1"/>
  <c r="X482" i="1" s="1"/>
  <c r="Q483" i="1"/>
  <c r="X483" i="1" s="1"/>
  <c r="Q484" i="1"/>
  <c r="X484" i="1" s="1"/>
  <c r="Q485" i="1"/>
  <c r="X485" i="1" s="1"/>
  <c r="Q486" i="1"/>
  <c r="X486" i="1" s="1"/>
  <c r="Q487" i="1"/>
  <c r="X487" i="1" s="1"/>
  <c r="Q488" i="1"/>
  <c r="X488" i="1" s="1"/>
  <c r="Q489" i="1"/>
  <c r="X489" i="1" s="1"/>
  <c r="Q490" i="1"/>
  <c r="X490" i="1" s="1"/>
  <c r="Q491" i="1"/>
  <c r="X491" i="1" s="1"/>
  <c r="Q492" i="1"/>
  <c r="X492" i="1" s="1"/>
  <c r="Q493" i="1"/>
  <c r="X493" i="1" s="1"/>
  <c r="Q494" i="1"/>
  <c r="X494" i="1" s="1"/>
  <c r="Q495" i="1"/>
  <c r="X495" i="1" s="1"/>
  <c r="Q496" i="1"/>
  <c r="X496" i="1" s="1"/>
  <c r="Q497" i="1"/>
  <c r="X497" i="1" s="1"/>
  <c r="Q498" i="1"/>
  <c r="X498" i="1" s="1"/>
  <c r="Q499" i="1"/>
  <c r="X499" i="1" s="1"/>
  <c r="Q500" i="1"/>
  <c r="X500" i="1" s="1"/>
  <c r="Q501" i="1"/>
  <c r="X501" i="1" s="1"/>
  <c r="Q502" i="1"/>
  <c r="X502" i="1" s="1"/>
  <c r="Q503" i="1"/>
  <c r="X503" i="1" s="1"/>
  <c r="Q504" i="1"/>
  <c r="X504" i="1" s="1"/>
  <c r="Q505" i="1"/>
  <c r="X505" i="1" s="1"/>
  <c r="Q506" i="1"/>
  <c r="X506" i="1" s="1"/>
  <c r="Q507" i="1"/>
  <c r="X507" i="1" s="1"/>
  <c r="Q508" i="1"/>
  <c r="X508" i="1" s="1"/>
  <c r="Q509" i="1"/>
  <c r="X509" i="1" s="1"/>
  <c r="Q510" i="1"/>
  <c r="X510" i="1" s="1"/>
  <c r="Q511" i="1"/>
  <c r="X511" i="1" s="1"/>
  <c r="Q512" i="1"/>
  <c r="X512" i="1" s="1"/>
  <c r="Q513" i="1"/>
  <c r="X513" i="1" s="1"/>
  <c r="Q514" i="1"/>
  <c r="X514" i="1" s="1"/>
  <c r="Q515" i="1"/>
  <c r="X515" i="1" s="1"/>
  <c r="Q516" i="1"/>
  <c r="X516" i="1" s="1"/>
  <c r="Q517" i="1"/>
  <c r="X517" i="1" s="1"/>
  <c r="Q518" i="1"/>
  <c r="X518" i="1" s="1"/>
  <c r="Q519" i="1"/>
  <c r="X519" i="1" s="1"/>
  <c r="Q520" i="1"/>
  <c r="X520" i="1" s="1"/>
  <c r="Q521" i="1"/>
  <c r="X521" i="1" s="1"/>
  <c r="Q522" i="1"/>
  <c r="X522" i="1" s="1"/>
  <c r="Q523" i="1"/>
  <c r="X523" i="1" s="1"/>
  <c r="Q524" i="1"/>
  <c r="X524" i="1" s="1"/>
  <c r="Q525" i="1"/>
  <c r="X525" i="1" s="1"/>
  <c r="Q526" i="1"/>
  <c r="X526" i="1" s="1"/>
  <c r="Q527" i="1"/>
  <c r="X527" i="1" s="1"/>
  <c r="Q528" i="1"/>
  <c r="X528" i="1" s="1"/>
  <c r="Q529" i="1"/>
  <c r="X529" i="1" s="1"/>
  <c r="Q530" i="1"/>
  <c r="X530" i="1" s="1"/>
  <c r="Q531" i="1"/>
  <c r="X531" i="1" s="1"/>
  <c r="Q532" i="1"/>
  <c r="X532" i="1" s="1"/>
  <c r="Q533" i="1"/>
  <c r="X533" i="1" s="1"/>
  <c r="Q534" i="1"/>
  <c r="X534" i="1" s="1"/>
  <c r="Q535" i="1"/>
  <c r="X535" i="1" s="1"/>
  <c r="Q536" i="1"/>
  <c r="X536" i="1" s="1"/>
  <c r="Q537" i="1"/>
  <c r="X537" i="1" s="1"/>
  <c r="Q538" i="1"/>
  <c r="X538" i="1" s="1"/>
  <c r="Q539" i="1"/>
  <c r="X539" i="1" s="1"/>
  <c r="Q540" i="1"/>
  <c r="X540" i="1" s="1"/>
  <c r="Q541" i="1"/>
  <c r="X541" i="1" s="1"/>
  <c r="Q542" i="1"/>
  <c r="X542" i="1" s="1"/>
  <c r="Q543" i="1"/>
  <c r="X543" i="1" s="1"/>
  <c r="Q544" i="1"/>
  <c r="X544" i="1" s="1"/>
  <c r="Q545" i="1"/>
  <c r="X545" i="1" s="1"/>
  <c r="Q546" i="1"/>
  <c r="X546" i="1" s="1"/>
  <c r="Q547" i="1"/>
  <c r="X547" i="1" s="1"/>
  <c r="Q548" i="1"/>
  <c r="X548" i="1" s="1"/>
  <c r="Q549" i="1"/>
  <c r="X549" i="1" s="1"/>
  <c r="Q550" i="1"/>
  <c r="X550" i="1" s="1"/>
  <c r="Q551" i="1"/>
  <c r="X551" i="1" s="1"/>
  <c r="Q552" i="1"/>
  <c r="X552" i="1" s="1"/>
  <c r="Q553" i="1"/>
  <c r="X553" i="1" s="1"/>
  <c r="Q554" i="1"/>
  <c r="X554" i="1" s="1"/>
  <c r="Q555" i="1"/>
  <c r="X555" i="1" s="1"/>
  <c r="Q556" i="1"/>
  <c r="X556" i="1" s="1"/>
  <c r="Q557" i="1"/>
  <c r="X557" i="1" s="1"/>
  <c r="Q558" i="1"/>
  <c r="X558" i="1" s="1"/>
  <c r="Q559" i="1"/>
  <c r="X559" i="1" s="1"/>
  <c r="Q560" i="1"/>
  <c r="X560" i="1" s="1"/>
  <c r="Q561" i="1"/>
  <c r="X561" i="1" s="1"/>
  <c r="Q562" i="1"/>
  <c r="X562" i="1" s="1"/>
  <c r="Q563" i="1"/>
  <c r="X563" i="1" s="1"/>
  <c r="Q564" i="1"/>
  <c r="X564" i="1" s="1"/>
  <c r="Q565" i="1"/>
  <c r="X565" i="1" s="1"/>
  <c r="Q566" i="1"/>
  <c r="X566" i="1" s="1"/>
  <c r="Q567" i="1"/>
  <c r="X567" i="1" s="1"/>
  <c r="Q568" i="1"/>
  <c r="X568" i="1" s="1"/>
  <c r="Q569" i="1"/>
  <c r="X569" i="1" s="1"/>
  <c r="Q570" i="1"/>
  <c r="X570" i="1" s="1"/>
  <c r="Q571" i="1"/>
  <c r="X571" i="1" s="1"/>
  <c r="Q572" i="1"/>
  <c r="X572" i="1" s="1"/>
  <c r="Q573" i="1"/>
  <c r="X573" i="1" s="1"/>
  <c r="Q574" i="1"/>
  <c r="X574" i="1" s="1"/>
  <c r="Q575" i="1"/>
  <c r="X575" i="1" s="1"/>
  <c r="Q576" i="1"/>
  <c r="X576" i="1" s="1"/>
  <c r="Q577" i="1"/>
  <c r="X577" i="1" s="1"/>
  <c r="Q578" i="1"/>
  <c r="X578" i="1" s="1"/>
  <c r="Q579" i="1"/>
  <c r="X579" i="1" s="1"/>
  <c r="Q580" i="1"/>
  <c r="X580" i="1" s="1"/>
  <c r="Q581" i="1"/>
  <c r="X581" i="1" s="1"/>
  <c r="Q582" i="1"/>
  <c r="X582" i="1" s="1"/>
  <c r="Q583" i="1"/>
  <c r="X583" i="1" s="1"/>
  <c r="Q584" i="1"/>
  <c r="X584" i="1" s="1"/>
  <c r="Q585" i="1"/>
  <c r="X585" i="1" s="1"/>
  <c r="Q586" i="1"/>
  <c r="X586" i="1" s="1"/>
  <c r="Q587" i="1"/>
  <c r="X587" i="1" s="1"/>
  <c r="Q588" i="1"/>
  <c r="X588" i="1" s="1"/>
  <c r="Q589" i="1"/>
  <c r="X589" i="1" s="1"/>
  <c r="Q590" i="1"/>
  <c r="X590" i="1" s="1"/>
  <c r="Q591" i="1"/>
  <c r="X591" i="1" s="1"/>
  <c r="Q592" i="1"/>
  <c r="X592" i="1" s="1"/>
  <c r="Q593" i="1"/>
  <c r="X593" i="1" s="1"/>
  <c r="Q594" i="1"/>
  <c r="X594" i="1" s="1"/>
  <c r="Q595" i="1"/>
  <c r="X595" i="1" s="1"/>
  <c r="Q596" i="1"/>
  <c r="X596" i="1" s="1"/>
  <c r="Q597" i="1"/>
  <c r="X597" i="1" s="1"/>
  <c r="Q598" i="1"/>
  <c r="X598" i="1" s="1"/>
  <c r="Q599" i="1"/>
  <c r="X599" i="1" s="1"/>
  <c r="Q600" i="1"/>
  <c r="X600" i="1" s="1"/>
  <c r="Q601" i="1"/>
  <c r="X601" i="1" s="1"/>
  <c r="Q602" i="1"/>
  <c r="X602" i="1" s="1"/>
  <c r="Q603" i="1"/>
  <c r="X603" i="1" s="1"/>
  <c r="Q604" i="1"/>
  <c r="X604" i="1" s="1"/>
  <c r="Q605" i="1"/>
  <c r="X605" i="1" s="1"/>
  <c r="Q606" i="1"/>
  <c r="X606" i="1" s="1"/>
  <c r="Q607" i="1"/>
  <c r="X607" i="1" s="1"/>
  <c r="Q608" i="1"/>
  <c r="X608" i="1" s="1"/>
  <c r="Q609" i="1"/>
  <c r="X609" i="1" s="1"/>
  <c r="Q610" i="1"/>
  <c r="X610" i="1" s="1"/>
  <c r="Q611" i="1"/>
  <c r="X611" i="1" s="1"/>
  <c r="Q612" i="1"/>
  <c r="X612" i="1" s="1"/>
  <c r="Q613" i="1"/>
  <c r="X613" i="1" s="1"/>
  <c r="Q614" i="1"/>
  <c r="X614" i="1" s="1"/>
  <c r="Q615" i="1"/>
  <c r="X615" i="1" s="1"/>
  <c r="Q616" i="1"/>
  <c r="X616" i="1" s="1"/>
  <c r="Q617" i="1"/>
  <c r="X617" i="1" s="1"/>
  <c r="Q618" i="1"/>
  <c r="X618" i="1" s="1"/>
  <c r="Q619" i="1"/>
  <c r="X619" i="1" s="1"/>
  <c r="Q620" i="1"/>
  <c r="X620" i="1" s="1"/>
  <c r="Q621" i="1"/>
  <c r="X621" i="1" s="1"/>
  <c r="Q622" i="1"/>
  <c r="X622" i="1" s="1"/>
  <c r="Q623" i="1"/>
  <c r="X623" i="1" s="1"/>
  <c r="Q624" i="1"/>
  <c r="X624" i="1" s="1"/>
  <c r="Q625" i="1"/>
  <c r="X625" i="1" s="1"/>
  <c r="Q626" i="1"/>
  <c r="X626" i="1" s="1"/>
  <c r="Q627" i="1"/>
  <c r="X627" i="1" s="1"/>
  <c r="Q628" i="1"/>
  <c r="X628" i="1" s="1"/>
  <c r="Q629" i="1"/>
  <c r="X629" i="1" s="1"/>
  <c r="Q630" i="1"/>
  <c r="X630" i="1" s="1"/>
  <c r="Q631" i="1"/>
  <c r="X631" i="1" s="1"/>
  <c r="P366" i="1"/>
  <c r="P395" i="1"/>
  <c r="P437" i="1"/>
  <c r="P450" i="1"/>
  <c r="P479" i="1"/>
  <c r="P492" i="1"/>
  <c r="P534" i="1"/>
  <c r="P563" i="1"/>
  <c r="N22" i="1"/>
  <c r="P601" i="1" l="1"/>
  <c r="AA601" i="1" s="1"/>
  <c r="P597" i="1"/>
  <c r="AA597" i="1" s="1"/>
  <c r="P588" i="1"/>
  <c r="AA588" i="1" s="1"/>
  <c r="P555" i="1"/>
  <c r="AA555" i="1" s="1"/>
  <c r="P513" i="1"/>
  <c r="AA513" i="1" s="1"/>
  <c r="P500" i="1"/>
  <c r="AA500" i="1" s="1"/>
  <c r="P458" i="1"/>
  <c r="AA458" i="1" s="1"/>
  <c r="P227" i="1"/>
  <c r="AA227" i="1" s="1"/>
  <c r="P219" i="1"/>
  <c r="AA219" i="1" s="1"/>
  <c r="P206" i="1"/>
  <c r="AA206" i="1" s="1"/>
  <c r="P198" i="1"/>
  <c r="AA198" i="1" s="1"/>
  <c r="P185" i="1"/>
  <c r="AA185" i="1" s="1"/>
  <c r="P177" i="1"/>
  <c r="AA177" i="1" s="1"/>
  <c r="P164" i="1"/>
  <c r="AA164" i="1" s="1"/>
  <c r="P152" i="1"/>
  <c r="AA152" i="1" s="1"/>
  <c r="P624" i="1"/>
  <c r="AA624" i="1" s="1"/>
  <c r="P616" i="1"/>
  <c r="AA616" i="1" s="1"/>
  <c r="P603" i="1"/>
  <c r="AA603" i="1" s="1"/>
  <c r="P630" i="1"/>
  <c r="AA630" i="1" s="1"/>
  <c r="P622" i="1"/>
  <c r="AA622" i="1" s="1"/>
  <c r="P614" i="1"/>
  <c r="AA614" i="1" s="1"/>
  <c r="P609" i="1"/>
  <c r="AA609" i="1" s="1"/>
  <c r="P584" i="1"/>
  <c r="AA584" i="1" s="1"/>
  <c r="P542" i="1"/>
  <c r="AA542" i="1" s="1"/>
  <c r="AA450" i="1"/>
  <c r="AA437" i="1"/>
  <c r="P429" i="1"/>
  <c r="AA429" i="1" s="1"/>
  <c r="AA395" i="1"/>
  <c r="P387" i="1"/>
  <c r="AA387" i="1" s="1"/>
  <c r="P374" i="1"/>
  <c r="AA374" i="1" s="1"/>
  <c r="P223" i="1"/>
  <c r="AA223" i="1" s="1"/>
  <c r="P215" i="1"/>
  <c r="AA215" i="1" s="1"/>
  <c r="P210" i="1"/>
  <c r="AA210" i="1" s="1"/>
  <c r="P202" i="1"/>
  <c r="AA202" i="1" s="1"/>
  <c r="P194" i="1"/>
  <c r="AA194" i="1" s="1"/>
  <c r="P189" i="1"/>
  <c r="AA189" i="1" s="1"/>
  <c r="P181" i="1"/>
  <c r="AA181" i="1" s="1"/>
  <c r="P173" i="1"/>
  <c r="AA173" i="1" s="1"/>
  <c r="P168" i="1"/>
  <c r="AA168" i="1" s="1"/>
  <c r="P160" i="1"/>
  <c r="AA160" i="1" s="1"/>
  <c r="P572" i="1"/>
  <c r="AA572" i="1" s="1"/>
  <c r="AA563" i="1"/>
  <c r="P559" i="1"/>
  <c r="AA559" i="1" s="1"/>
  <c r="P546" i="1"/>
  <c r="AA546" i="1" s="1"/>
  <c r="AA534" i="1"/>
  <c r="P530" i="1"/>
  <c r="AA530" i="1" s="1"/>
  <c r="P517" i="1"/>
  <c r="AA517" i="1" s="1"/>
  <c r="P504" i="1"/>
  <c r="AA504" i="1" s="1"/>
  <c r="AA492" i="1"/>
  <c r="P488" i="1"/>
  <c r="AA488" i="1" s="1"/>
  <c r="AA479" i="1"/>
  <c r="P475" i="1"/>
  <c r="AA475" i="1" s="1"/>
  <c r="P471" i="1"/>
  <c r="AA471" i="1" s="1"/>
  <c r="P462" i="1"/>
  <c r="AA462" i="1" s="1"/>
  <c r="P446" i="1"/>
  <c r="AA446" i="1" s="1"/>
  <c r="P433" i="1"/>
  <c r="AA433" i="1" s="1"/>
  <c r="P420" i="1"/>
  <c r="AA420" i="1" s="1"/>
  <c r="P416" i="1"/>
  <c r="AA416" i="1" s="1"/>
  <c r="P404" i="1"/>
  <c r="AA404" i="1" s="1"/>
  <c r="P391" i="1"/>
  <c r="AA391" i="1" s="1"/>
  <c r="P378" i="1"/>
  <c r="AA378" i="1" s="1"/>
  <c r="AA366" i="1"/>
  <c r="P362" i="1"/>
  <c r="AA362" i="1" s="1"/>
  <c r="P349" i="1"/>
  <c r="AA349" i="1" s="1"/>
  <c r="P345" i="1"/>
  <c r="AA345" i="1" s="1"/>
  <c r="P231" i="1"/>
  <c r="AA231" i="1" s="1"/>
  <c r="P156" i="1"/>
  <c r="AA156" i="1" s="1"/>
  <c r="P576" i="1"/>
  <c r="AA576" i="1" s="1"/>
  <c r="P521" i="1"/>
  <c r="AA521" i="1" s="1"/>
  <c r="P408" i="1"/>
  <c r="AA408" i="1" s="1"/>
  <c r="P353" i="1"/>
  <c r="AA353" i="1" s="1"/>
  <c r="P99" i="1"/>
  <c r="AA99" i="1" s="1"/>
  <c r="P281" i="1"/>
  <c r="AA281" i="1" s="1"/>
  <c r="P44" i="1"/>
  <c r="AA44" i="1" s="1"/>
  <c r="P76" i="1"/>
  <c r="AA76" i="1" s="1"/>
  <c r="P116" i="1"/>
  <c r="AA116" i="1" s="1"/>
  <c r="P118" i="1"/>
  <c r="AA118" i="1" s="1"/>
  <c r="P146" i="1"/>
  <c r="AA146" i="1" s="1"/>
  <c r="P142" i="1"/>
  <c r="AA142" i="1" s="1"/>
  <c r="P629" i="1"/>
  <c r="AA629" i="1" s="1"/>
  <c r="P621" i="1"/>
  <c r="AA621" i="1" s="1"/>
  <c r="P617" i="1"/>
  <c r="AA617" i="1" s="1"/>
  <c r="P608" i="1"/>
  <c r="AA608" i="1" s="1"/>
  <c r="P600" i="1"/>
  <c r="AA600" i="1" s="1"/>
  <c r="P596" i="1"/>
  <c r="AA596" i="1" s="1"/>
  <c r="P583" i="1"/>
  <c r="AA583" i="1" s="1"/>
  <c r="P575" i="1"/>
  <c r="AA575" i="1" s="1"/>
  <c r="P562" i="1"/>
  <c r="AA562" i="1" s="1"/>
  <c r="P558" i="1"/>
  <c r="AA558" i="1" s="1"/>
  <c r="P550" i="1"/>
  <c r="AA550" i="1" s="1"/>
  <c r="P545" i="1"/>
  <c r="AA545" i="1" s="1"/>
  <c r="P537" i="1"/>
  <c r="AA537" i="1" s="1"/>
  <c r="P529" i="1"/>
  <c r="AA529" i="1" s="1"/>
  <c r="P524" i="1"/>
  <c r="AA524" i="1" s="1"/>
  <c r="P516" i="1"/>
  <c r="AA516" i="1" s="1"/>
  <c r="P491" i="1"/>
  <c r="AA491" i="1" s="1"/>
  <c r="P478" i="1"/>
  <c r="AA478" i="1" s="1"/>
  <c r="P466" i="1"/>
  <c r="AA466" i="1" s="1"/>
  <c r="P461" i="1"/>
  <c r="AA461" i="1" s="1"/>
  <c r="P453" i="1"/>
  <c r="AA453" i="1" s="1"/>
  <c r="P432" i="1"/>
  <c r="AA432" i="1" s="1"/>
  <c r="P411" i="1"/>
  <c r="AA411" i="1" s="1"/>
  <c r="P390" i="1"/>
  <c r="AA390" i="1" s="1"/>
  <c r="P369" i="1"/>
  <c r="AA369" i="1" s="1"/>
  <c r="P361" i="1"/>
  <c r="AA361" i="1" s="1"/>
  <c r="P356" i="1"/>
  <c r="AA356" i="1" s="1"/>
  <c r="P344" i="1"/>
  <c r="AA344" i="1" s="1"/>
  <c r="P327" i="1"/>
  <c r="AA327" i="1" s="1"/>
  <c r="P310" i="1"/>
  <c r="AA310" i="1" s="1"/>
  <c r="P298" i="1"/>
  <c r="AA298" i="1" s="1"/>
  <c r="P289" i="1"/>
  <c r="AA289" i="1" s="1"/>
  <c r="P277" i="1"/>
  <c r="AA277" i="1" s="1"/>
  <c r="P268" i="1"/>
  <c r="AA268" i="1" s="1"/>
  <c r="P260" i="1"/>
  <c r="AA260" i="1" s="1"/>
  <c r="P251" i="1"/>
  <c r="AA251" i="1" s="1"/>
  <c r="P243" i="1"/>
  <c r="AA243" i="1" s="1"/>
  <c r="P235" i="1"/>
  <c r="AA235" i="1" s="1"/>
  <c r="P230" i="1"/>
  <c r="AA230" i="1" s="1"/>
  <c r="P218" i="1"/>
  <c r="AA218" i="1" s="1"/>
  <c r="P197" i="1"/>
  <c r="AA197" i="1" s="1"/>
  <c r="P184" i="1"/>
  <c r="AA184" i="1" s="1"/>
  <c r="P176" i="1"/>
  <c r="AA176" i="1" s="1"/>
  <c r="P159" i="1"/>
  <c r="AA159" i="1" s="1"/>
  <c r="P75" i="1"/>
  <c r="AA75" i="1" s="1"/>
  <c r="P98" i="1"/>
  <c r="AA98" i="1" s="1"/>
  <c r="P117" i="1"/>
  <c r="AA117" i="1" s="1"/>
  <c r="P127" i="1"/>
  <c r="AA127" i="1" s="1"/>
  <c r="P138" i="1"/>
  <c r="AA138" i="1" s="1"/>
  <c r="P145" i="1"/>
  <c r="AA145" i="1" s="1"/>
  <c r="P149" i="1"/>
  <c r="AA149" i="1" s="1"/>
  <c r="P599" i="1"/>
  <c r="AA599" i="1" s="1"/>
  <c r="P595" i="1"/>
  <c r="AA595" i="1" s="1"/>
  <c r="P591" i="1"/>
  <c r="AA591" i="1" s="1"/>
  <c r="P586" i="1"/>
  <c r="AA586" i="1" s="1"/>
  <c r="P582" i="1"/>
  <c r="AA582" i="1" s="1"/>
  <c r="P578" i="1"/>
  <c r="AA578" i="1" s="1"/>
  <c r="P574" i="1"/>
  <c r="AA574" i="1" s="1"/>
  <c r="P570" i="1"/>
  <c r="AA570" i="1" s="1"/>
  <c r="P565" i="1"/>
  <c r="AA565" i="1" s="1"/>
  <c r="P561" i="1"/>
  <c r="AA561" i="1" s="1"/>
  <c r="P557" i="1"/>
  <c r="AA557" i="1" s="1"/>
  <c r="P553" i="1"/>
  <c r="AA553" i="1" s="1"/>
  <c r="P549" i="1"/>
  <c r="AA549" i="1" s="1"/>
  <c r="P544" i="1"/>
  <c r="AA544" i="1" s="1"/>
  <c r="P540" i="1"/>
  <c r="AA540" i="1" s="1"/>
  <c r="P536" i="1"/>
  <c r="AA536" i="1" s="1"/>
  <c r="P532" i="1"/>
  <c r="AA532" i="1" s="1"/>
  <c r="P528" i="1"/>
  <c r="AA528" i="1" s="1"/>
  <c r="P523" i="1"/>
  <c r="AA523" i="1" s="1"/>
  <c r="P519" i="1"/>
  <c r="AA519" i="1" s="1"/>
  <c r="P515" i="1"/>
  <c r="AA515" i="1" s="1"/>
  <c r="P511" i="1"/>
  <c r="AA511" i="1" s="1"/>
  <c r="P507" i="1"/>
  <c r="AA507" i="1" s="1"/>
  <c r="P502" i="1"/>
  <c r="AA502" i="1" s="1"/>
  <c r="P498" i="1"/>
  <c r="AA498" i="1" s="1"/>
  <c r="P494" i="1"/>
  <c r="AA494" i="1" s="1"/>
  <c r="P490" i="1"/>
  <c r="AA490" i="1" s="1"/>
  <c r="P486" i="1"/>
  <c r="AA486" i="1" s="1"/>
  <c r="P481" i="1"/>
  <c r="AA481" i="1" s="1"/>
  <c r="P477" i="1"/>
  <c r="AA477" i="1" s="1"/>
  <c r="P473" i="1"/>
  <c r="AA473" i="1" s="1"/>
  <c r="P469" i="1"/>
  <c r="AA469" i="1" s="1"/>
  <c r="P465" i="1"/>
  <c r="AA465" i="1" s="1"/>
  <c r="P460" i="1"/>
  <c r="AA460" i="1" s="1"/>
  <c r="P456" i="1"/>
  <c r="AA456" i="1" s="1"/>
  <c r="P452" i="1"/>
  <c r="AA452" i="1" s="1"/>
  <c r="P448" i="1"/>
  <c r="AA448" i="1" s="1"/>
  <c r="P444" i="1"/>
  <c r="AA444" i="1" s="1"/>
  <c r="P439" i="1"/>
  <c r="AA439" i="1" s="1"/>
  <c r="P435" i="1"/>
  <c r="AA435" i="1" s="1"/>
  <c r="P431" i="1"/>
  <c r="AA431" i="1" s="1"/>
  <c r="P427" i="1"/>
  <c r="AA427" i="1" s="1"/>
  <c r="P423" i="1"/>
  <c r="AA423" i="1" s="1"/>
  <c r="P418" i="1"/>
  <c r="AA418" i="1" s="1"/>
  <c r="P414" i="1"/>
  <c r="AA414" i="1" s="1"/>
  <c r="P410" i="1"/>
  <c r="AA410" i="1" s="1"/>
  <c r="P406" i="1"/>
  <c r="AA406" i="1" s="1"/>
  <c r="P402" i="1"/>
  <c r="AA402" i="1" s="1"/>
  <c r="P397" i="1"/>
  <c r="AA397" i="1" s="1"/>
  <c r="P393" i="1"/>
  <c r="AA393" i="1" s="1"/>
  <c r="P389" i="1"/>
  <c r="AA389" i="1" s="1"/>
  <c r="P385" i="1"/>
  <c r="AA385" i="1" s="1"/>
  <c r="P381" i="1"/>
  <c r="AA381" i="1" s="1"/>
  <c r="P376" i="1"/>
  <c r="AA376" i="1" s="1"/>
  <c r="P372" i="1"/>
  <c r="AA372" i="1" s="1"/>
  <c r="P368" i="1"/>
  <c r="AA368" i="1" s="1"/>
  <c r="P364" i="1"/>
  <c r="AA364" i="1" s="1"/>
  <c r="P360" i="1"/>
  <c r="AA360" i="1" s="1"/>
  <c r="P355" i="1"/>
  <c r="AA355" i="1" s="1"/>
  <c r="P351" i="1"/>
  <c r="AA351" i="1" s="1"/>
  <c r="P347" i="1"/>
  <c r="AA347" i="1" s="1"/>
  <c r="P343" i="1"/>
  <c r="AA343" i="1" s="1"/>
  <c r="P339" i="1"/>
  <c r="AA339" i="1" s="1"/>
  <c r="P334" i="1"/>
  <c r="AA334" i="1" s="1"/>
  <c r="P330" i="1"/>
  <c r="AA330" i="1" s="1"/>
  <c r="P326" i="1"/>
  <c r="AA326" i="1" s="1"/>
  <c r="P322" i="1"/>
  <c r="AA322" i="1" s="1"/>
  <c r="P318" i="1"/>
  <c r="AA318" i="1" s="1"/>
  <c r="P313" i="1"/>
  <c r="AA313" i="1" s="1"/>
  <c r="P309" i="1"/>
  <c r="AA309" i="1" s="1"/>
  <c r="P305" i="1"/>
  <c r="AA305" i="1" s="1"/>
  <c r="P301" i="1"/>
  <c r="AA301" i="1" s="1"/>
  <c r="P297" i="1"/>
  <c r="AA297" i="1" s="1"/>
  <c r="P292" i="1"/>
  <c r="AA292" i="1" s="1"/>
  <c r="P288" i="1"/>
  <c r="AA288" i="1" s="1"/>
  <c r="P284" i="1"/>
  <c r="AA284" i="1" s="1"/>
  <c r="P280" i="1"/>
  <c r="AA280" i="1" s="1"/>
  <c r="P276" i="1"/>
  <c r="AA276" i="1" s="1"/>
  <c r="P271" i="1"/>
  <c r="AA271" i="1" s="1"/>
  <c r="P267" i="1"/>
  <c r="AA267" i="1" s="1"/>
  <c r="P263" i="1"/>
  <c r="AA263" i="1" s="1"/>
  <c r="P259" i="1"/>
  <c r="AA259" i="1" s="1"/>
  <c r="P255" i="1"/>
  <c r="AA255" i="1" s="1"/>
  <c r="P250" i="1"/>
  <c r="AA250" i="1" s="1"/>
  <c r="P246" i="1"/>
  <c r="AA246" i="1" s="1"/>
  <c r="P242" i="1"/>
  <c r="AA242" i="1" s="1"/>
  <c r="P238" i="1"/>
  <c r="AA238" i="1" s="1"/>
  <c r="P234" i="1"/>
  <c r="AA234" i="1" s="1"/>
  <c r="P229" i="1"/>
  <c r="AA229" i="1" s="1"/>
  <c r="P225" i="1"/>
  <c r="AA225" i="1" s="1"/>
  <c r="P221" i="1"/>
  <c r="AA221" i="1" s="1"/>
  <c r="P217" i="1"/>
  <c r="AA217" i="1" s="1"/>
  <c r="P208" i="1"/>
  <c r="AA208" i="1" s="1"/>
  <c r="P204" i="1"/>
  <c r="AA204" i="1" s="1"/>
  <c r="P200" i="1"/>
  <c r="AA200" i="1" s="1"/>
  <c r="P196" i="1"/>
  <c r="AA196" i="1" s="1"/>
  <c r="P192" i="1"/>
  <c r="AA192" i="1" s="1"/>
  <c r="P187" i="1"/>
  <c r="AA187" i="1" s="1"/>
  <c r="P183" i="1"/>
  <c r="AA183" i="1" s="1"/>
  <c r="P179" i="1"/>
  <c r="AA179" i="1" s="1"/>
  <c r="P175" i="1"/>
  <c r="AA175" i="1" s="1"/>
  <c r="P171" i="1"/>
  <c r="AA171" i="1" s="1"/>
  <c r="P166" i="1"/>
  <c r="AA166" i="1" s="1"/>
  <c r="P162" i="1"/>
  <c r="AA162" i="1" s="1"/>
  <c r="P158" i="1"/>
  <c r="AA158" i="1" s="1"/>
  <c r="P154" i="1"/>
  <c r="AA154" i="1" s="1"/>
  <c r="P503" i="1"/>
  <c r="AA503" i="1" s="1"/>
  <c r="P205" i="1"/>
  <c r="AA205" i="1" s="1"/>
  <c r="P78" i="1"/>
  <c r="AA78" i="1" s="1"/>
  <c r="P95" i="1"/>
  <c r="AA95" i="1" s="1"/>
  <c r="P97" i="1"/>
  <c r="AA97" i="1" s="1"/>
  <c r="P126" i="1"/>
  <c r="AA126" i="1" s="1"/>
  <c r="P141" i="1"/>
  <c r="AA141" i="1" s="1"/>
  <c r="P619" i="1"/>
  <c r="AA619" i="1" s="1"/>
  <c r="P606" i="1"/>
  <c r="AA606" i="1" s="1"/>
  <c r="P590" i="1"/>
  <c r="AA590" i="1" s="1"/>
  <c r="P581" i="1"/>
  <c r="AA581" i="1" s="1"/>
  <c r="P573" i="1"/>
  <c r="AA573" i="1" s="1"/>
  <c r="P569" i="1"/>
  <c r="AA569" i="1" s="1"/>
  <c r="P564" i="1"/>
  <c r="AA564" i="1" s="1"/>
  <c r="P560" i="1"/>
  <c r="AA560" i="1" s="1"/>
  <c r="P556" i="1"/>
  <c r="AA556" i="1" s="1"/>
  <c r="P552" i="1"/>
  <c r="AA552" i="1" s="1"/>
  <c r="P548" i="1"/>
  <c r="AA548" i="1" s="1"/>
  <c r="P543" i="1"/>
  <c r="AA543" i="1" s="1"/>
  <c r="P539" i="1"/>
  <c r="AA539" i="1" s="1"/>
  <c r="P535" i="1"/>
  <c r="AA535" i="1" s="1"/>
  <c r="P531" i="1"/>
  <c r="AA531" i="1" s="1"/>
  <c r="P527" i="1"/>
  <c r="AA527" i="1" s="1"/>
  <c r="P526" i="1"/>
  <c r="AA526" i="1" s="1"/>
  <c r="P522" i="1"/>
  <c r="AA522" i="1" s="1"/>
  <c r="P518" i="1"/>
  <c r="AA518" i="1" s="1"/>
  <c r="P514" i="1"/>
  <c r="AA514" i="1" s="1"/>
  <c r="P510" i="1"/>
  <c r="AA510" i="1" s="1"/>
  <c r="P506" i="1"/>
  <c r="AA506" i="1" s="1"/>
  <c r="P505" i="1"/>
  <c r="AA505" i="1" s="1"/>
  <c r="P501" i="1"/>
  <c r="AA501" i="1" s="1"/>
  <c r="P497" i="1"/>
  <c r="AA497" i="1" s="1"/>
  <c r="P493" i="1"/>
  <c r="AA493" i="1" s="1"/>
  <c r="P489" i="1"/>
  <c r="AA489" i="1" s="1"/>
  <c r="P485" i="1"/>
  <c r="AA485" i="1" s="1"/>
  <c r="P484" i="1"/>
  <c r="AA484" i="1" s="1"/>
  <c r="P480" i="1"/>
  <c r="AA480" i="1" s="1"/>
  <c r="P476" i="1"/>
  <c r="AA476" i="1" s="1"/>
  <c r="P472" i="1"/>
  <c r="AA472" i="1" s="1"/>
  <c r="P468" i="1"/>
  <c r="AA468" i="1" s="1"/>
  <c r="P464" i="1"/>
  <c r="AA464" i="1" s="1"/>
  <c r="P463" i="1"/>
  <c r="AA463" i="1" s="1"/>
  <c r="P459" i="1"/>
  <c r="AA459" i="1" s="1"/>
  <c r="P455" i="1"/>
  <c r="AA455" i="1" s="1"/>
  <c r="P451" i="1"/>
  <c r="AA451" i="1" s="1"/>
  <c r="P447" i="1"/>
  <c r="AA447" i="1" s="1"/>
  <c r="P443" i="1"/>
  <c r="AA443" i="1" s="1"/>
  <c r="P442" i="1"/>
  <c r="AA442" i="1" s="1"/>
  <c r="P438" i="1"/>
  <c r="AA438" i="1" s="1"/>
  <c r="P434" i="1"/>
  <c r="AA434" i="1" s="1"/>
  <c r="P430" i="1"/>
  <c r="AA430" i="1" s="1"/>
  <c r="P426" i="1"/>
  <c r="AA426" i="1" s="1"/>
  <c r="P422" i="1"/>
  <c r="AA422" i="1" s="1"/>
  <c r="P421" i="1"/>
  <c r="AA421" i="1" s="1"/>
  <c r="P417" i="1"/>
  <c r="AA417" i="1" s="1"/>
  <c r="P413" i="1"/>
  <c r="AA413" i="1" s="1"/>
  <c r="P409" i="1"/>
  <c r="AA409" i="1" s="1"/>
  <c r="P405" i="1"/>
  <c r="AA405" i="1" s="1"/>
  <c r="P401" i="1"/>
  <c r="AA401" i="1" s="1"/>
  <c r="P400" i="1"/>
  <c r="AA400" i="1" s="1"/>
  <c r="P396" i="1"/>
  <c r="AA396" i="1" s="1"/>
  <c r="P392" i="1"/>
  <c r="AA392" i="1" s="1"/>
  <c r="P388" i="1"/>
  <c r="AA388" i="1" s="1"/>
  <c r="P384" i="1"/>
  <c r="AA384" i="1" s="1"/>
  <c r="P380" i="1"/>
  <c r="AA380" i="1" s="1"/>
  <c r="P379" i="1"/>
  <c r="AA379" i="1" s="1"/>
  <c r="P375" i="1"/>
  <c r="AA375" i="1" s="1"/>
  <c r="P371" i="1"/>
  <c r="AA371" i="1" s="1"/>
  <c r="P367" i="1"/>
  <c r="AA367" i="1" s="1"/>
  <c r="P363" i="1"/>
  <c r="AA363" i="1" s="1"/>
  <c r="P359" i="1"/>
  <c r="AA359" i="1" s="1"/>
  <c r="P358" i="1"/>
  <c r="AA358" i="1" s="1"/>
  <c r="P354" i="1"/>
  <c r="AA354" i="1" s="1"/>
  <c r="P350" i="1"/>
  <c r="AA350" i="1" s="1"/>
  <c r="P346" i="1"/>
  <c r="AA346" i="1" s="1"/>
  <c r="P342" i="1"/>
  <c r="AA342" i="1" s="1"/>
  <c r="P338" i="1"/>
  <c r="AA338" i="1" s="1"/>
  <c r="P337" i="1"/>
  <c r="AA337" i="1" s="1"/>
  <c r="P333" i="1"/>
  <c r="AA333" i="1" s="1"/>
  <c r="P329" i="1"/>
  <c r="AA329" i="1" s="1"/>
  <c r="P325" i="1"/>
  <c r="AA325" i="1" s="1"/>
  <c r="P321" i="1"/>
  <c r="AA321" i="1" s="1"/>
  <c r="P317" i="1"/>
  <c r="AA317" i="1" s="1"/>
  <c r="P316" i="1"/>
  <c r="AA316" i="1" s="1"/>
  <c r="P312" i="1"/>
  <c r="AA312" i="1" s="1"/>
  <c r="P308" i="1"/>
  <c r="AA308" i="1" s="1"/>
  <c r="P304" i="1"/>
  <c r="AA304" i="1" s="1"/>
  <c r="P300" i="1"/>
  <c r="AA300" i="1" s="1"/>
  <c r="P296" i="1"/>
  <c r="AA296" i="1" s="1"/>
  <c r="P295" i="1"/>
  <c r="AA295" i="1" s="1"/>
  <c r="P291" i="1"/>
  <c r="AA291" i="1" s="1"/>
  <c r="P287" i="1"/>
  <c r="AA287" i="1" s="1"/>
  <c r="P283" i="1"/>
  <c r="AA283" i="1" s="1"/>
  <c r="P279" i="1"/>
  <c r="AA279" i="1" s="1"/>
  <c r="P275" i="1"/>
  <c r="AA275" i="1" s="1"/>
  <c r="P274" i="1"/>
  <c r="AA274" i="1" s="1"/>
  <c r="P270" i="1"/>
  <c r="AA270" i="1" s="1"/>
  <c r="P266" i="1"/>
  <c r="AA266" i="1" s="1"/>
  <c r="P262" i="1"/>
  <c r="AA262" i="1" s="1"/>
  <c r="P258" i="1"/>
  <c r="AA258" i="1" s="1"/>
  <c r="P254" i="1"/>
  <c r="AA254" i="1" s="1"/>
  <c r="P253" i="1"/>
  <c r="AA253" i="1" s="1"/>
  <c r="P249" i="1"/>
  <c r="AA249" i="1" s="1"/>
  <c r="P245" i="1"/>
  <c r="AA245" i="1" s="1"/>
  <c r="P241" i="1"/>
  <c r="AA241" i="1" s="1"/>
  <c r="P237" i="1"/>
  <c r="AA237" i="1" s="1"/>
  <c r="P233" i="1"/>
  <c r="AA233" i="1" s="1"/>
  <c r="P232" i="1"/>
  <c r="AA232" i="1" s="1"/>
  <c r="P228" i="1"/>
  <c r="AA228" i="1" s="1"/>
  <c r="P224" i="1"/>
  <c r="AA224" i="1" s="1"/>
  <c r="P220" i="1"/>
  <c r="AA220" i="1" s="1"/>
  <c r="P216" i="1"/>
  <c r="AA216" i="1" s="1"/>
  <c r="P212" i="1"/>
  <c r="AA212" i="1" s="1"/>
  <c r="P211" i="1"/>
  <c r="AA211" i="1" s="1"/>
  <c r="P207" i="1"/>
  <c r="AA207" i="1" s="1"/>
  <c r="P203" i="1"/>
  <c r="AA203" i="1" s="1"/>
  <c r="P199" i="1"/>
  <c r="AA199" i="1" s="1"/>
  <c r="P195" i="1"/>
  <c r="AA195" i="1" s="1"/>
  <c r="P191" i="1"/>
  <c r="AA191" i="1" s="1"/>
  <c r="P190" i="1"/>
  <c r="AA190" i="1" s="1"/>
  <c r="P186" i="1"/>
  <c r="AA186" i="1" s="1"/>
  <c r="P182" i="1"/>
  <c r="AA182" i="1" s="1"/>
  <c r="P178" i="1"/>
  <c r="AA178" i="1" s="1"/>
  <c r="P174" i="1"/>
  <c r="AA174" i="1" s="1"/>
  <c r="P170" i="1"/>
  <c r="AA170" i="1" s="1"/>
  <c r="P169" i="1"/>
  <c r="AA169" i="1" s="1"/>
  <c r="P165" i="1"/>
  <c r="AA165" i="1" s="1"/>
  <c r="P161" i="1"/>
  <c r="AA161" i="1" s="1"/>
  <c r="P157" i="1"/>
  <c r="AA157" i="1" s="1"/>
  <c r="P153" i="1"/>
  <c r="AA153" i="1" s="1"/>
  <c r="P628" i="1"/>
  <c r="AA628" i="1" s="1"/>
  <c r="P620" i="1"/>
  <c r="AA620" i="1" s="1"/>
  <c r="P612" i="1"/>
  <c r="AA612" i="1" s="1"/>
  <c r="P607" i="1"/>
  <c r="AA607" i="1" s="1"/>
  <c r="P22" i="1"/>
  <c r="AA22" i="1" s="1"/>
  <c r="P74" i="1"/>
  <c r="AA74" i="1" s="1"/>
  <c r="P137" i="1"/>
  <c r="AA137" i="1" s="1"/>
  <c r="P139" i="1"/>
  <c r="AA139" i="1" s="1"/>
  <c r="P150" i="1"/>
  <c r="AA150" i="1" s="1"/>
  <c r="P625" i="1"/>
  <c r="AA625" i="1" s="1"/>
  <c r="P613" i="1"/>
  <c r="AA613" i="1" s="1"/>
  <c r="P604" i="1"/>
  <c r="AA604" i="1" s="1"/>
  <c r="P592" i="1"/>
  <c r="AA592" i="1" s="1"/>
  <c r="P587" i="1"/>
  <c r="AA587" i="1" s="1"/>
  <c r="P579" i="1"/>
  <c r="AA579" i="1" s="1"/>
  <c r="P571" i="1"/>
  <c r="AA571" i="1" s="1"/>
  <c r="P566" i="1"/>
  <c r="AA566" i="1" s="1"/>
  <c r="P554" i="1"/>
  <c r="AA554" i="1" s="1"/>
  <c r="P541" i="1"/>
  <c r="AA541" i="1" s="1"/>
  <c r="P533" i="1"/>
  <c r="AA533" i="1" s="1"/>
  <c r="P520" i="1"/>
  <c r="AA520" i="1" s="1"/>
  <c r="P512" i="1"/>
  <c r="AA512" i="1" s="1"/>
  <c r="P508" i="1"/>
  <c r="AA508" i="1" s="1"/>
  <c r="P499" i="1"/>
  <c r="AA499" i="1" s="1"/>
  <c r="P495" i="1"/>
  <c r="AA495" i="1" s="1"/>
  <c r="P487" i="1"/>
  <c r="AA487" i="1" s="1"/>
  <c r="P482" i="1"/>
  <c r="AA482" i="1" s="1"/>
  <c r="P474" i="1"/>
  <c r="AA474" i="1" s="1"/>
  <c r="P470" i="1"/>
  <c r="AA470" i="1" s="1"/>
  <c r="P457" i="1"/>
  <c r="AA457" i="1" s="1"/>
  <c r="P449" i="1"/>
  <c r="AA449" i="1" s="1"/>
  <c r="P445" i="1"/>
  <c r="AA445" i="1" s="1"/>
  <c r="P440" i="1"/>
  <c r="AA440" i="1" s="1"/>
  <c r="P436" i="1"/>
  <c r="AA436" i="1" s="1"/>
  <c r="P428" i="1"/>
  <c r="AA428" i="1" s="1"/>
  <c r="P424" i="1"/>
  <c r="AA424" i="1" s="1"/>
  <c r="P419" i="1"/>
  <c r="AA419" i="1" s="1"/>
  <c r="P415" i="1"/>
  <c r="AA415" i="1" s="1"/>
  <c r="P407" i="1"/>
  <c r="AA407" i="1" s="1"/>
  <c r="P403" i="1"/>
  <c r="AA403" i="1" s="1"/>
  <c r="P398" i="1"/>
  <c r="AA398" i="1" s="1"/>
  <c r="P394" i="1"/>
  <c r="AA394" i="1" s="1"/>
  <c r="P386" i="1"/>
  <c r="AA386" i="1" s="1"/>
  <c r="P382" i="1"/>
  <c r="AA382" i="1" s="1"/>
  <c r="P377" i="1"/>
  <c r="AA377" i="1" s="1"/>
  <c r="P373" i="1"/>
  <c r="AA373" i="1" s="1"/>
  <c r="P365" i="1"/>
  <c r="AA365" i="1" s="1"/>
  <c r="P352" i="1"/>
  <c r="AA352" i="1" s="1"/>
  <c r="P348" i="1"/>
  <c r="AA348" i="1" s="1"/>
  <c r="P340" i="1"/>
  <c r="AA340" i="1" s="1"/>
  <c r="P335" i="1"/>
  <c r="AA335" i="1" s="1"/>
  <c r="P331" i="1"/>
  <c r="AA331" i="1" s="1"/>
  <c r="P323" i="1"/>
  <c r="AA323" i="1" s="1"/>
  <c r="P319" i="1"/>
  <c r="AA319" i="1" s="1"/>
  <c r="P314" i="1"/>
  <c r="AA314" i="1" s="1"/>
  <c r="P306" i="1"/>
  <c r="AA306" i="1" s="1"/>
  <c r="P302" i="1"/>
  <c r="AA302" i="1" s="1"/>
  <c r="P293" i="1"/>
  <c r="AA293" i="1" s="1"/>
  <c r="P285" i="1"/>
  <c r="AA285" i="1" s="1"/>
  <c r="P272" i="1"/>
  <c r="AA272" i="1" s="1"/>
  <c r="P264" i="1"/>
  <c r="AA264" i="1" s="1"/>
  <c r="P256" i="1"/>
  <c r="AA256" i="1" s="1"/>
  <c r="P247" i="1"/>
  <c r="AA247" i="1" s="1"/>
  <c r="P239" i="1"/>
  <c r="AA239" i="1" s="1"/>
  <c r="P226" i="1"/>
  <c r="AA226" i="1" s="1"/>
  <c r="P222" i="1"/>
  <c r="AA222" i="1" s="1"/>
  <c r="P214" i="1"/>
  <c r="AA214" i="1" s="1"/>
  <c r="P209" i="1"/>
  <c r="AA209" i="1" s="1"/>
  <c r="P201" i="1"/>
  <c r="AA201" i="1" s="1"/>
  <c r="P193" i="1"/>
  <c r="AA193" i="1" s="1"/>
  <c r="P188" i="1"/>
  <c r="AA188" i="1" s="1"/>
  <c r="P180" i="1"/>
  <c r="AA180" i="1" s="1"/>
  <c r="P172" i="1"/>
  <c r="AA172" i="1" s="1"/>
  <c r="P167" i="1"/>
  <c r="AA167" i="1" s="1"/>
  <c r="P163" i="1"/>
  <c r="AA163" i="1" s="1"/>
  <c r="P155" i="1"/>
  <c r="AA155" i="1" s="1"/>
  <c r="P151" i="1"/>
  <c r="AA151" i="1" s="1"/>
  <c r="P45" i="1"/>
  <c r="AA45" i="1" s="1"/>
  <c r="P120" i="1"/>
  <c r="AA120" i="1" s="1"/>
  <c r="P129" i="1"/>
  <c r="AA129" i="1" s="1"/>
  <c r="P148" i="1"/>
  <c r="AA148" i="1" s="1"/>
  <c r="P144" i="1"/>
  <c r="AA144" i="1" s="1"/>
  <c r="P631" i="1"/>
  <c r="AA631" i="1" s="1"/>
  <c r="P627" i="1"/>
  <c r="AA627" i="1" s="1"/>
  <c r="P623" i="1"/>
  <c r="AA623" i="1" s="1"/>
  <c r="P615" i="1"/>
  <c r="AA615" i="1" s="1"/>
  <c r="P611" i="1"/>
  <c r="AA611" i="1" s="1"/>
  <c r="P610" i="1"/>
  <c r="AA610" i="1" s="1"/>
  <c r="P602" i="1"/>
  <c r="AA602" i="1" s="1"/>
  <c r="P598" i="1"/>
  <c r="AA598" i="1" s="1"/>
  <c r="P594" i="1"/>
  <c r="AA594" i="1" s="1"/>
  <c r="P589" i="1"/>
  <c r="AA589" i="1" s="1"/>
  <c r="P585" i="1"/>
  <c r="AA585" i="1" s="1"/>
  <c r="P577" i="1"/>
  <c r="AA577" i="1" s="1"/>
  <c r="P568" i="1"/>
  <c r="AA568" i="1" s="1"/>
  <c r="P547" i="1"/>
  <c r="AA547" i="1" s="1"/>
  <c r="P77" i="1"/>
  <c r="AA77" i="1" s="1"/>
  <c r="P96" i="1"/>
  <c r="AA96" i="1" s="1"/>
  <c r="P119" i="1"/>
  <c r="AA119" i="1" s="1"/>
  <c r="P140" i="1"/>
  <c r="AA140" i="1" s="1"/>
  <c r="P147" i="1"/>
  <c r="AA147" i="1" s="1"/>
  <c r="P143" i="1"/>
  <c r="AA143" i="1" s="1"/>
  <c r="P336" i="1"/>
  <c r="AA336" i="1" s="1"/>
  <c r="P332" i="1"/>
  <c r="AA332" i="1" s="1"/>
  <c r="P328" i="1"/>
  <c r="AA328" i="1" s="1"/>
  <c r="P324" i="1"/>
  <c r="AA324" i="1" s="1"/>
  <c r="P320" i="1"/>
  <c r="AA320" i="1" s="1"/>
  <c r="P315" i="1"/>
  <c r="AA315" i="1" s="1"/>
  <c r="P311" i="1"/>
  <c r="AA311" i="1" s="1"/>
  <c r="P307" i="1"/>
  <c r="AA307" i="1" s="1"/>
  <c r="P303" i="1"/>
  <c r="AA303" i="1" s="1"/>
  <c r="P299" i="1"/>
  <c r="AA299" i="1" s="1"/>
  <c r="P294" i="1"/>
  <c r="AA294" i="1" s="1"/>
  <c r="P290" i="1"/>
  <c r="AA290" i="1" s="1"/>
  <c r="P286" i="1"/>
  <c r="AA286" i="1" s="1"/>
  <c r="P282" i="1"/>
  <c r="AA282" i="1" s="1"/>
  <c r="P278" i="1"/>
  <c r="AA278" i="1" s="1"/>
  <c r="P273" i="1"/>
  <c r="AA273" i="1" s="1"/>
  <c r="P269" i="1"/>
  <c r="AA269" i="1" s="1"/>
  <c r="P265" i="1"/>
  <c r="AA265" i="1" s="1"/>
  <c r="P261" i="1"/>
  <c r="AA261" i="1" s="1"/>
  <c r="P257" i="1"/>
  <c r="AA257" i="1" s="1"/>
  <c r="P252" i="1"/>
  <c r="AA252" i="1" s="1"/>
  <c r="P248" i="1"/>
  <c r="AA248" i="1" s="1"/>
  <c r="P244" i="1"/>
  <c r="AA244" i="1" s="1"/>
  <c r="P240" i="1"/>
  <c r="AA240" i="1" s="1"/>
  <c r="P236" i="1"/>
  <c r="AA236" i="1" s="1"/>
  <c r="P626" i="1"/>
  <c r="AA626" i="1" s="1"/>
  <c r="P618" i="1"/>
  <c r="AA618" i="1" s="1"/>
  <c r="P605" i="1"/>
  <c r="AA605" i="1" s="1"/>
  <c r="P593" i="1"/>
  <c r="AA593" i="1" s="1"/>
  <c r="P580" i="1"/>
  <c r="AA580" i="1" s="1"/>
  <c r="P567" i="1"/>
  <c r="AA567" i="1" s="1"/>
  <c r="P551" i="1"/>
  <c r="AA551" i="1" s="1"/>
  <c r="P538" i="1"/>
  <c r="AA538" i="1" s="1"/>
  <c r="P525" i="1"/>
  <c r="AA525" i="1" s="1"/>
  <c r="P509" i="1"/>
  <c r="AA509" i="1" s="1"/>
  <c r="P496" i="1"/>
  <c r="AA496" i="1" s="1"/>
  <c r="P483" i="1"/>
  <c r="AA483" i="1" s="1"/>
  <c r="P467" i="1"/>
  <c r="AA467" i="1" s="1"/>
  <c r="P454" i="1"/>
  <c r="AA454" i="1" s="1"/>
  <c r="P441" i="1"/>
  <c r="AA441" i="1" s="1"/>
  <c r="P425" i="1"/>
  <c r="AA425" i="1" s="1"/>
  <c r="P412" i="1"/>
  <c r="AA412" i="1" s="1"/>
  <c r="P399" i="1"/>
  <c r="AA399" i="1" s="1"/>
  <c r="P383" i="1"/>
  <c r="AA383" i="1" s="1"/>
  <c r="P370" i="1"/>
  <c r="AA370" i="1" s="1"/>
  <c r="P357" i="1"/>
  <c r="AA357" i="1" s="1"/>
  <c r="P341" i="1"/>
  <c r="AA341" i="1" s="1"/>
  <c r="P213" i="1"/>
  <c r="AA213" i="1" s="1"/>
  <c r="P14" i="1" l="1"/>
  <c r="AA14" i="1" s="1"/>
  <c r="P6" i="1"/>
  <c r="AA6" i="1" s="1"/>
  <c r="P39" i="1"/>
  <c r="AA39" i="1" s="1"/>
  <c r="P26" i="1"/>
  <c r="AA26" i="1" s="1"/>
  <c r="P115" i="1"/>
  <c r="AA115" i="1" s="1"/>
  <c r="P105" i="1"/>
  <c r="AA105" i="1" s="1"/>
  <c r="P101" i="1"/>
  <c r="AA101" i="1" s="1"/>
  <c r="P69" i="1"/>
  <c r="AA69" i="1" s="1"/>
  <c r="P34" i="1"/>
  <c r="AA34" i="1" s="1"/>
  <c r="P87" i="1"/>
  <c r="AA87" i="1" s="1"/>
  <c r="P68" i="1"/>
  <c r="AA68" i="1" s="1"/>
  <c r="P58" i="1"/>
  <c r="AA58" i="1" s="1"/>
  <c r="P136" i="1"/>
  <c r="AA136" i="1" s="1"/>
  <c r="P132" i="1"/>
  <c r="AA132" i="1" s="1"/>
  <c r="P21" i="1"/>
  <c r="AA21" i="1" s="1"/>
  <c r="P35" i="1"/>
  <c r="AA35" i="1" s="1"/>
  <c r="P124" i="1"/>
  <c r="AA124" i="1" s="1"/>
  <c r="P111" i="1"/>
  <c r="AA111" i="1" s="1"/>
  <c r="P92" i="1"/>
  <c r="AA92" i="1" s="1"/>
  <c r="P73" i="1"/>
  <c r="AA73" i="1" s="1"/>
  <c r="P17" i="1"/>
  <c r="AA17" i="1" s="1"/>
  <c r="P13" i="1"/>
  <c r="AA13" i="1" s="1"/>
  <c r="P9" i="1"/>
  <c r="AA9" i="1" s="1"/>
  <c r="P5" i="1"/>
  <c r="AA5" i="1" s="1"/>
  <c r="P42" i="1"/>
  <c r="AA42" i="1" s="1"/>
  <c r="P38" i="1"/>
  <c r="AA38" i="1" s="1"/>
  <c r="P30" i="1"/>
  <c r="AA30" i="1" s="1"/>
  <c r="P25" i="1"/>
  <c r="AA25" i="1" s="1"/>
  <c r="P48" i="1"/>
  <c r="AA48" i="1" s="1"/>
  <c r="P123" i="1"/>
  <c r="AA123" i="1" s="1"/>
  <c r="P114" i="1"/>
  <c r="AA114" i="1" s="1"/>
  <c r="P110" i="1"/>
  <c r="AA110" i="1" s="1"/>
  <c r="P104" i="1"/>
  <c r="AA104" i="1" s="1"/>
  <c r="P100" i="1"/>
  <c r="AA100" i="1" s="1"/>
  <c r="P91" i="1"/>
  <c r="AA91" i="1" s="1"/>
  <c r="P85" i="1"/>
  <c r="AA85" i="1" s="1"/>
  <c r="P81" i="1"/>
  <c r="AA81" i="1" s="1"/>
  <c r="P72" i="1"/>
  <c r="AA72" i="1" s="1"/>
  <c r="P62" i="1"/>
  <c r="AA62" i="1" s="1"/>
  <c r="P54" i="1"/>
  <c r="AA54" i="1" s="1"/>
  <c r="P50" i="1"/>
  <c r="AA50" i="1" s="1"/>
  <c r="P20" i="1"/>
  <c r="AA20" i="1" s="1"/>
  <c r="P16" i="1"/>
  <c r="AA16" i="1" s="1"/>
  <c r="P12" i="1"/>
  <c r="AA12" i="1" s="1"/>
  <c r="P8" i="1"/>
  <c r="AA8" i="1" s="1"/>
  <c r="P4" i="1"/>
  <c r="AA4" i="1" s="1"/>
  <c r="P41" i="1"/>
  <c r="AA41" i="1" s="1"/>
  <c r="P37" i="1"/>
  <c r="AA37" i="1" s="1"/>
  <c r="P33" i="1"/>
  <c r="AA33" i="1" s="1"/>
  <c r="P29" i="1"/>
  <c r="AA29" i="1" s="1"/>
  <c r="P24" i="1"/>
  <c r="AA24" i="1" s="1"/>
  <c r="P47" i="1"/>
  <c r="AA47" i="1" s="1"/>
  <c r="P43" i="1"/>
  <c r="AA43" i="1" s="1"/>
  <c r="P122" i="1"/>
  <c r="AA122" i="1" s="1"/>
  <c r="P113" i="1"/>
  <c r="AA113" i="1" s="1"/>
  <c r="P109" i="1"/>
  <c r="AA109" i="1" s="1"/>
  <c r="P103" i="1"/>
  <c r="AA103" i="1" s="1"/>
  <c r="P94" i="1"/>
  <c r="AA94" i="1" s="1"/>
  <c r="P90" i="1"/>
  <c r="AA90" i="1" s="1"/>
  <c r="P86" i="1"/>
  <c r="AA86" i="1" s="1"/>
  <c r="P84" i="1"/>
  <c r="AA84" i="1" s="1"/>
  <c r="P80" i="1"/>
  <c r="AA80" i="1" s="1"/>
  <c r="P71" i="1"/>
  <c r="AA71" i="1" s="1"/>
  <c r="P67" i="1"/>
  <c r="AA67" i="1" s="1"/>
  <c r="P61" i="1"/>
  <c r="AA61" i="1" s="1"/>
  <c r="P57" i="1"/>
  <c r="AA57" i="1" s="1"/>
  <c r="P53" i="1"/>
  <c r="AA53" i="1" s="1"/>
  <c r="P135" i="1"/>
  <c r="AA135" i="1" s="1"/>
  <c r="P131" i="1"/>
  <c r="AA131" i="1" s="1"/>
  <c r="P18" i="1"/>
  <c r="AA18" i="1" s="1"/>
  <c r="AA2" i="1"/>
  <c r="P19" i="1"/>
  <c r="AA19" i="1" s="1"/>
  <c r="P15" i="1"/>
  <c r="AA15" i="1" s="1"/>
  <c r="P11" i="1"/>
  <c r="AA11" i="1" s="1"/>
  <c r="P7" i="1"/>
  <c r="AA7" i="1" s="1"/>
  <c r="P3" i="1"/>
  <c r="AA3" i="1" s="1"/>
  <c r="P40" i="1"/>
  <c r="AA40" i="1" s="1"/>
  <c r="P36" i="1"/>
  <c r="AA36" i="1" s="1"/>
  <c r="P32" i="1"/>
  <c r="AA32" i="1" s="1"/>
  <c r="P27" i="1"/>
  <c r="AA27" i="1" s="1"/>
  <c r="P23" i="1"/>
  <c r="AA23" i="1" s="1"/>
  <c r="P46" i="1"/>
  <c r="AA46" i="1" s="1"/>
  <c r="P125" i="1"/>
  <c r="AA125" i="1" s="1"/>
  <c r="P121" i="1"/>
  <c r="AA121" i="1" s="1"/>
  <c r="P112" i="1"/>
  <c r="AA112" i="1" s="1"/>
  <c r="P108" i="1"/>
  <c r="AA108" i="1" s="1"/>
  <c r="P106" i="1"/>
  <c r="AA106" i="1" s="1"/>
  <c r="P102" i="1"/>
  <c r="AA102" i="1" s="1"/>
  <c r="P93" i="1"/>
  <c r="AA93" i="1" s="1"/>
  <c r="P89" i="1"/>
  <c r="AA89" i="1" s="1"/>
  <c r="P83" i="1"/>
  <c r="AA83" i="1" s="1"/>
  <c r="P79" i="1"/>
  <c r="AA79" i="1" s="1"/>
  <c r="P70" i="1"/>
  <c r="AA70" i="1" s="1"/>
  <c r="P66" i="1"/>
  <c r="AA66" i="1" s="1"/>
  <c r="P64" i="1"/>
  <c r="AA64" i="1" s="1"/>
  <c r="P60" i="1"/>
  <c r="AA60" i="1" s="1"/>
  <c r="P56" i="1"/>
  <c r="AA56" i="1" s="1"/>
  <c r="P52" i="1"/>
  <c r="AA52" i="1" s="1"/>
  <c r="P134" i="1"/>
  <c r="AA134" i="1" s="1"/>
  <c r="P130" i="1"/>
  <c r="AA130" i="1" s="1"/>
  <c r="P10" i="1"/>
  <c r="AA10" i="1" s="1"/>
  <c r="P31" i="1"/>
  <c r="AA31" i="1" s="1"/>
  <c r="P49" i="1"/>
  <c r="AA49" i="1" s="1"/>
  <c r="P107" i="1"/>
  <c r="AA107" i="1" s="1"/>
  <c r="P88" i="1"/>
  <c r="AA88" i="1" s="1"/>
  <c r="P82" i="1"/>
  <c r="AA82" i="1" s="1"/>
  <c r="P65" i="1"/>
  <c r="AA65" i="1" s="1"/>
  <c r="P63" i="1"/>
  <c r="AA63" i="1" s="1"/>
  <c r="P59" i="1"/>
  <c r="AA59" i="1" s="1"/>
  <c r="P55" i="1"/>
  <c r="AA55" i="1" s="1"/>
  <c r="P51" i="1"/>
  <c r="AA51" i="1" s="1"/>
  <c r="P133" i="1"/>
  <c r="AA133" i="1" s="1"/>
  <c r="P128" i="1"/>
  <c r="AA128" i="1" s="1"/>
  <c r="P28" i="1"/>
  <c r="AA28" i="1" s="1"/>
  <c r="I630" i="1" l="1"/>
  <c r="V630" i="1" s="1"/>
  <c r="I631" i="1"/>
  <c r="V631" i="1" s="1"/>
  <c r="H630" i="1"/>
  <c r="U630" i="1" s="1"/>
  <c r="H631" i="1"/>
  <c r="U631" i="1" s="1"/>
  <c r="G630" i="1"/>
  <c r="T630" i="1" s="1"/>
  <c r="G631" i="1"/>
  <c r="T631" i="1" s="1"/>
  <c r="F28" i="1"/>
  <c r="F29" i="1"/>
  <c r="F30" i="1"/>
  <c r="F31" i="1"/>
  <c r="F32" i="1"/>
  <c r="F33" i="1"/>
  <c r="G33" i="1" s="1"/>
  <c r="T33" i="1" s="1"/>
  <c r="F34" i="1"/>
  <c r="F35" i="1"/>
  <c r="H35" i="1" s="1"/>
  <c r="U35" i="1" s="1"/>
  <c r="F36" i="1"/>
  <c r="F37" i="1"/>
  <c r="F38" i="1"/>
  <c r="F39" i="1"/>
  <c r="F40" i="1"/>
  <c r="F41" i="1"/>
  <c r="F42" i="1"/>
  <c r="F43" i="1"/>
  <c r="I43" i="1" s="1"/>
  <c r="V43" i="1" s="1"/>
  <c r="F44" i="1"/>
  <c r="H44" i="1" s="1"/>
  <c r="U44" i="1" s="1"/>
  <c r="F45" i="1"/>
  <c r="H45" i="1" s="1"/>
  <c r="U45" i="1" s="1"/>
  <c r="F46" i="1"/>
  <c r="F47" i="1"/>
  <c r="F48" i="1"/>
  <c r="H48" i="1" s="1"/>
  <c r="U48" i="1" s="1"/>
  <c r="F49" i="1"/>
  <c r="I49" i="1" s="1"/>
  <c r="V49" i="1" s="1"/>
  <c r="F50" i="1"/>
  <c r="F51" i="1"/>
  <c r="F52" i="1"/>
  <c r="H52" i="1" s="1"/>
  <c r="U52" i="1" s="1"/>
  <c r="F53" i="1"/>
  <c r="I53" i="1" s="1"/>
  <c r="V53" i="1" s="1"/>
  <c r="F54" i="1"/>
  <c r="F55" i="1"/>
  <c r="I55" i="1" s="1"/>
  <c r="V55" i="1" s="1"/>
  <c r="F56" i="1"/>
  <c r="G56" i="1" s="1"/>
  <c r="T56" i="1" s="1"/>
  <c r="F57" i="1"/>
  <c r="H57" i="1" s="1"/>
  <c r="U57" i="1" s="1"/>
  <c r="F58" i="1"/>
  <c r="G58" i="1" s="1"/>
  <c r="T58" i="1" s="1"/>
  <c r="F59" i="1"/>
  <c r="F60" i="1"/>
  <c r="G60" i="1" s="1"/>
  <c r="T60" i="1" s="1"/>
  <c r="F61" i="1"/>
  <c r="H61" i="1" s="1"/>
  <c r="U61" i="1" s="1"/>
  <c r="F62" i="1"/>
  <c r="F63" i="1"/>
  <c r="H63" i="1" s="1"/>
  <c r="U63" i="1" s="1"/>
  <c r="F64" i="1"/>
  <c r="H64" i="1" s="1"/>
  <c r="U64" i="1" s="1"/>
  <c r="F65" i="1"/>
  <c r="I65" i="1" s="1"/>
  <c r="V65" i="1" s="1"/>
  <c r="F66" i="1"/>
  <c r="G66" i="1" s="1"/>
  <c r="T66" i="1" s="1"/>
  <c r="F67" i="1"/>
  <c r="F68" i="1"/>
  <c r="F69" i="1"/>
  <c r="F70" i="1"/>
  <c r="F71" i="1"/>
  <c r="F72" i="1"/>
  <c r="I72" i="1" s="1"/>
  <c r="V72" i="1" s="1"/>
  <c r="F73" i="1"/>
  <c r="I73" i="1" s="1"/>
  <c r="V73" i="1" s="1"/>
  <c r="F74" i="1"/>
  <c r="F75" i="1"/>
  <c r="G75" i="1" s="1"/>
  <c r="T75" i="1" s="1"/>
  <c r="F76" i="1"/>
  <c r="F77" i="1"/>
  <c r="G77" i="1" s="1"/>
  <c r="T77" i="1" s="1"/>
  <c r="F78" i="1"/>
  <c r="H78" i="1" s="1"/>
  <c r="U78" i="1" s="1"/>
  <c r="F79" i="1"/>
  <c r="F80" i="1"/>
  <c r="G80" i="1" s="1"/>
  <c r="T80" i="1" s="1"/>
  <c r="F81" i="1"/>
  <c r="I81" i="1" s="1"/>
  <c r="V81" i="1" s="1"/>
  <c r="F82" i="1"/>
  <c r="F83" i="1"/>
  <c r="F84" i="1"/>
  <c r="H84" i="1" s="1"/>
  <c r="U84" i="1" s="1"/>
  <c r="F85" i="1"/>
  <c r="I85" i="1" s="1"/>
  <c r="V85" i="1" s="1"/>
  <c r="F86" i="1"/>
  <c r="I86" i="1" s="1"/>
  <c r="V86" i="1" s="1"/>
  <c r="F87" i="1"/>
  <c r="H87" i="1" s="1"/>
  <c r="U87" i="1" s="1"/>
  <c r="F88" i="1"/>
  <c r="F89" i="1"/>
  <c r="F90" i="1"/>
  <c r="I90" i="1" s="1"/>
  <c r="V90" i="1" s="1"/>
  <c r="F91" i="1"/>
  <c r="F92" i="1"/>
  <c r="G92" i="1" s="1"/>
  <c r="T92" i="1" s="1"/>
  <c r="F93" i="1"/>
  <c r="F94" i="1"/>
  <c r="I94" i="1" s="1"/>
  <c r="V94" i="1" s="1"/>
  <c r="F95" i="1"/>
  <c r="I95" i="1" s="1"/>
  <c r="V95" i="1" s="1"/>
  <c r="F96" i="1"/>
  <c r="I96" i="1" s="1"/>
  <c r="V96" i="1" s="1"/>
  <c r="F97" i="1"/>
  <c r="I97" i="1" s="1"/>
  <c r="V97" i="1" s="1"/>
  <c r="F98" i="1"/>
  <c r="I98" i="1" s="1"/>
  <c r="V98" i="1" s="1"/>
  <c r="F99" i="1"/>
  <c r="H99" i="1" s="1"/>
  <c r="U99" i="1" s="1"/>
  <c r="F100" i="1"/>
  <c r="F101" i="1"/>
  <c r="F102" i="1"/>
  <c r="I102" i="1" s="1"/>
  <c r="V102" i="1" s="1"/>
  <c r="F103" i="1"/>
  <c r="F104" i="1"/>
  <c r="F105" i="1"/>
  <c r="H105" i="1" s="1"/>
  <c r="U105" i="1" s="1"/>
  <c r="F106" i="1"/>
  <c r="H106" i="1" s="1"/>
  <c r="U106" i="1" s="1"/>
  <c r="F107" i="1"/>
  <c r="G107" i="1" s="1"/>
  <c r="T107" i="1" s="1"/>
  <c r="F108" i="1"/>
  <c r="I108" i="1" s="1"/>
  <c r="V108" i="1" s="1"/>
  <c r="F109" i="1"/>
  <c r="G109" i="1" s="1"/>
  <c r="T109" i="1" s="1"/>
  <c r="F110" i="1"/>
  <c r="F111" i="1"/>
  <c r="I111" i="1" s="1"/>
  <c r="V111" i="1" s="1"/>
  <c r="F112" i="1"/>
  <c r="F113" i="1"/>
  <c r="F114" i="1"/>
  <c r="F115" i="1"/>
  <c r="I115" i="1" s="1"/>
  <c r="V115" i="1" s="1"/>
  <c r="F116" i="1"/>
  <c r="G116" i="1" s="1"/>
  <c r="T116" i="1" s="1"/>
  <c r="F117" i="1"/>
  <c r="I117" i="1" s="1"/>
  <c r="V117" i="1" s="1"/>
  <c r="F118" i="1"/>
  <c r="I118" i="1" s="1"/>
  <c r="V118" i="1" s="1"/>
  <c r="F119" i="1"/>
  <c r="I119" i="1" s="1"/>
  <c r="V119" i="1" s="1"/>
  <c r="F120" i="1"/>
  <c r="I120" i="1" s="1"/>
  <c r="V120" i="1" s="1"/>
  <c r="F121" i="1"/>
  <c r="F122" i="1"/>
  <c r="F123" i="1"/>
  <c r="H123" i="1" s="1"/>
  <c r="U123" i="1" s="1"/>
  <c r="F124" i="1"/>
  <c r="H124" i="1" s="1"/>
  <c r="U124" i="1" s="1"/>
  <c r="F125" i="1"/>
  <c r="G125" i="1" s="1"/>
  <c r="T125" i="1" s="1"/>
  <c r="F126" i="1"/>
  <c r="I126" i="1" s="1"/>
  <c r="V126" i="1" s="1"/>
  <c r="F127" i="1"/>
  <c r="I127" i="1" s="1"/>
  <c r="V127" i="1" s="1"/>
  <c r="F128" i="1"/>
  <c r="F129" i="1"/>
  <c r="I129" i="1" s="1"/>
  <c r="V129" i="1" s="1"/>
  <c r="F130" i="1"/>
  <c r="H130" i="1" s="1"/>
  <c r="U130" i="1" s="1"/>
  <c r="F131" i="1"/>
  <c r="F132" i="1"/>
  <c r="I132" i="1" s="1"/>
  <c r="V132" i="1" s="1"/>
  <c r="F133" i="1"/>
  <c r="F134" i="1"/>
  <c r="F135" i="1"/>
  <c r="F136" i="1"/>
  <c r="I136" i="1" s="1"/>
  <c r="V136" i="1" s="1"/>
  <c r="F137" i="1"/>
  <c r="F138" i="1"/>
  <c r="G138" i="1" s="1"/>
  <c r="T138" i="1" s="1"/>
  <c r="F139" i="1"/>
  <c r="F140" i="1"/>
  <c r="I140" i="1" s="1"/>
  <c r="V140" i="1" s="1"/>
  <c r="F141" i="1"/>
  <c r="F142" i="1"/>
  <c r="F143" i="1"/>
  <c r="F144" i="1"/>
  <c r="I144" i="1" s="1"/>
  <c r="V144" i="1" s="1"/>
  <c r="F145" i="1"/>
  <c r="F146" i="1"/>
  <c r="F147" i="1"/>
  <c r="F148" i="1"/>
  <c r="I148" i="1" s="1"/>
  <c r="V148" i="1" s="1"/>
  <c r="F149" i="1"/>
  <c r="I149" i="1" s="1"/>
  <c r="V149" i="1" s="1"/>
  <c r="F150" i="1"/>
  <c r="F151" i="1"/>
  <c r="F152" i="1"/>
  <c r="F153" i="1"/>
  <c r="I153" i="1" s="1"/>
  <c r="V153" i="1" s="1"/>
  <c r="F154" i="1"/>
  <c r="F155" i="1"/>
  <c r="F156" i="1"/>
  <c r="H156" i="1" s="1"/>
  <c r="U156" i="1" s="1"/>
  <c r="F157" i="1"/>
  <c r="I157" i="1" s="1"/>
  <c r="V157" i="1" s="1"/>
  <c r="F158" i="1"/>
  <c r="F159" i="1"/>
  <c r="F160" i="1"/>
  <c r="F161" i="1"/>
  <c r="I161" i="1" s="1"/>
  <c r="V161" i="1" s="1"/>
  <c r="F162" i="1"/>
  <c r="F163" i="1"/>
  <c r="F164" i="1"/>
  <c r="G164" i="1" s="1"/>
  <c r="T164" i="1" s="1"/>
  <c r="F165" i="1"/>
  <c r="I165" i="1" s="1"/>
  <c r="V165" i="1" s="1"/>
  <c r="F166" i="1"/>
  <c r="F167" i="1"/>
  <c r="H167" i="1" s="1"/>
  <c r="U167" i="1" s="1"/>
  <c r="F168" i="1"/>
  <c r="H168" i="1" s="1"/>
  <c r="U168" i="1" s="1"/>
  <c r="F169" i="1"/>
  <c r="H169" i="1" s="1"/>
  <c r="U169" i="1" s="1"/>
  <c r="F170" i="1"/>
  <c r="I170" i="1" s="1"/>
  <c r="V170" i="1" s="1"/>
  <c r="F171" i="1"/>
  <c r="F172" i="1"/>
  <c r="F173" i="1"/>
  <c r="F174" i="1"/>
  <c r="I174" i="1" s="1"/>
  <c r="V174" i="1" s="1"/>
  <c r="F175" i="1"/>
  <c r="F176" i="1"/>
  <c r="F177" i="1"/>
  <c r="F178" i="1"/>
  <c r="I178" i="1" s="1"/>
  <c r="V178" i="1" s="1"/>
  <c r="F179" i="1"/>
  <c r="F180" i="1"/>
  <c r="F181" i="1"/>
  <c r="F182" i="1"/>
  <c r="I182" i="1" s="1"/>
  <c r="V182" i="1" s="1"/>
  <c r="F183" i="1"/>
  <c r="F184" i="1"/>
  <c r="G184" i="1" s="1"/>
  <c r="T184" i="1" s="1"/>
  <c r="F185" i="1"/>
  <c r="F186" i="1"/>
  <c r="I186" i="1" s="1"/>
  <c r="V186" i="1" s="1"/>
  <c r="F187" i="1"/>
  <c r="F188" i="1"/>
  <c r="F189" i="1"/>
  <c r="F190" i="1"/>
  <c r="I190" i="1" s="1"/>
  <c r="V190" i="1" s="1"/>
  <c r="F191" i="1"/>
  <c r="I191" i="1" s="1"/>
  <c r="V191" i="1" s="1"/>
  <c r="F192" i="1"/>
  <c r="F193" i="1"/>
  <c r="F194" i="1"/>
  <c r="F195" i="1"/>
  <c r="I195" i="1" s="1"/>
  <c r="V195" i="1" s="1"/>
  <c r="F196" i="1"/>
  <c r="F197" i="1"/>
  <c r="F198" i="1"/>
  <c r="F199" i="1"/>
  <c r="I199" i="1" s="1"/>
  <c r="V199" i="1" s="1"/>
  <c r="F200" i="1"/>
  <c r="F201" i="1"/>
  <c r="F202" i="1"/>
  <c r="F203" i="1"/>
  <c r="I203" i="1" s="1"/>
  <c r="V203" i="1" s="1"/>
  <c r="F204" i="1"/>
  <c r="F205" i="1"/>
  <c r="F206" i="1"/>
  <c r="F207" i="1"/>
  <c r="I207" i="1" s="1"/>
  <c r="V207" i="1" s="1"/>
  <c r="F208" i="1"/>
  <c r="F209" i="1"/>
  <c r="H209" i="1" s="1"/>
  <c r="U209" i="1" s="1"/>
  <c r="F210" i="1"/>
  <c r="I210" i="1" s="1"/>
  <c r="V210" i="1" s="1"/>
  <c r="F211" i="1"/>
  <c r="G211" i="1" s="1"/>
  <c r="T211" i="1" s="1"/>
  <c r="F212" i="1"/>
  <c r="I212" i="1" s="1"/>
  <c r="V212" i="1" s="1"/>
  <c r="F213" i="1"/>
  <c r="F214" i="1"/>
  <c r="F215" i="1"/>
  <c r="H215" i="1" s="1"/>
  <c r="U215" i="1" s="1"/>
  <c r="F216" i="1"/>
  <c r="I216" i="1" s="1"/>
  <c r="V216" i="1" s="1"/>
  <c r="F217" i="1"/>
  <c r="F218" i="1"/>
  <c r="G218" i="1" s="1"/>
  <c r="T218" i="1" s="1"/>
  <c r="F219" i="1"/>
  <c r="F220" i="1"/>
  <c r="I220" i="1" s="1"/>
  <c r="V220" i="1" s="1"/>
  <c r="F221" i="1"/>
  <c r="F222" i="1"/>
  <c r="F223" i="1"/>
  <c r="F224" i="1"/>
  <c r="I224" i="1" s="1"/>
  <c r="V224" i="1" s="1"/>
  <c r="F225" i="1"/>
  <c r="F226" i="1"/>
  <c r="H226" i="1" s="1"/>
  <c r="U226" i="1" s="1"/>
  <c r="F227" i="1"/>
  <c r="F228" i="1"/>
  <c r="I228" i="1" s="1"/>
  <c r="V228" i="1" s="1"/>
  <c r="F229" i="1"/>
  <c r="F230" i="1"/>
  <c r="F231" i="1"/>
  <c r="H231" i="1" s="1"/>
  <c r="U231" i="1" s="1"/>
  <c r="F232" i="1"/>
  <c r="H232" i="1" s="1"/>
  <c r="U232" i="1" s="1"/>
  <c r="F233" i="1"/>
  <c r="I233" i="1" s="1"/>
  <c r="V233" i="1" s="1"/>
  <c r="F234" i="1"/>
  <c r="F235" i="1"/>
  <c r="F236" i="1"/>
  <c r="F237" i="1"/>
  <c r="I237" i="1" s="1"/>
  <c r="V237" i="1" s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I252" i="1" s="1"/>
  <c r="V252" i="1" s="1"/>
  <c r="F253" i="1"/>
  <c r="G253" i="1" s="1"/>
  <c r="T253" i="1" s="1"/>
  <c r="F254" i="1"/>
  <c r="F255" i="1"/>
  <c r="F256" i="1"/>
  <c r="F257" i="1"/>
  <c r="F258" i="1"/>
  <c r="F259" i="1"/>
  <c r="F260" i="1"/>
  <c r="F261" i="1"/>
  <c r="F262" i="1"/>
  <c r="F263" i="1"/>
  <c r="F264" i="1"/>
  <c r="G264" i="1" s="1"/>
  <c r="T264" i="1" s="1"/>
  <c r="F265" i="1"/>
  <c r="F266" i="1"/>
  <c r="F267" i="1"/>
  <c r="F268" i="1"/>
  <c r="F269" i="1"/>
  <c r="F270" i="1"/>
  <c r="F271" i="1"/>
  <c r="F272" i="1"/>
  <c r="F273" i="1"/>
  <c r="G273" i="1" s="1"/>
  <c r="T273" i="1" s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G289" i="1" s="1"/>
  <c r="T289" i="1" s="1"/>
  <c r="F290" i="1"/>
  <c r="F291" i="1"/>
  <c r="F292" i="1"/>
  <c r="F293" i="1"/>
  <c r="F294" i="1"/>
  <c r="G294" i="1" s="1"/>
  <c r="T294" i="1" s="1"/>
  <c r="F295" i="1"/>
  <c r="F296" i="1"/>
  <c r="G296" i="1" s="1"/>
  <c r="T296" i="1" s="1"/>
  <c r="F297" i="1"/>
  <c r="F298" i="1"/>
  <c r="F299" i="1"/>
  <c r="F300" i="1"/>
  <c r="G300" i="1" s="1"/>
  <c r="T300" i="1" s="1"/>
  <c r="F301" i="1"/>
  <c r="F302" i="1"/>
  <c r="F303" i="1"/>
  <c r="F304" i="1"/>
  <c r="G304" i="1" s="1"/>
  <c r="T304" i="1" s="1"/>
  <c r="F305" i="1"/>
  <c r="F306" i="1"/>
  <c r="F307" i="1"/>
  <c r="F308" i="1"/>
  <c r="G308" i="1" s="1"/>
  <c r="T308" i="1" s="1"/>
  <c r="F309" i="1"/>
  <c r="F310" i="1"/>
  <c r="G310" i="1" s="1"/>
  <c r="T310" i="1" s="1"/>
  <c r="F311" i="1"/>
  <c r="F312" i="1"/>
  <c r="G312" i="1" s="1"/>
  <c r="T312" i="1" s="1"/>
  <c r="F313" i="1"/>
  <c r="F314" i="1"/>
  <c r="F315" i="1"/>
  <c r="I315" i="1" s="1"/>
  <c r="V315" i="1" s="1"/>
  <c r="F316" i="1"/>
  <c r="I316" i="1" s="1"/>
  <c r="V316" i="1" s="1"/>
  <c r="F317" i="1"/>
  <c r="F318" i="1"/>
  <c r="F319" i="1"/>
  <c r="G319" i="1" s="1"/>
  <c r="T319" i="1" s="1"/>
  <c r="F320" i="1"/>
  <c r="H320" i="1" s="1"/>
  <c r="U320" i="1" s="1"/>
  <c r="F321" i="1"/>
  <c r="F322" i="1"/>
  <c r="F323" i="1"/>
  <c r="F324" i="1"/>
  <c r="F325" i="1"/>
  <c r="F326" i="1"/>
  <c r="F327" i="1"/>
  <c r="F328" i="1"/>
  <c r="F329" i="1"/>
  <c r="F330" i="1"/>
  <c r="F331" i="1"/>
  <c r="H331" i="1" s="1"/>
  <c r="U331" i="1" s="1"/>
  <c r="F332" i="1"/>
  <c r="F333" i="1"/>
  <c r="F334" i="1"/>
  <c r="F335" i="1"/>
  <c r="G335" i="1" s="1"/>
  <c r="T335" i="1" s="1"/>
  <c r="F336" i="1"/>
  <c r="H336" i="1" s="1"/>
  <c r="U336" i="1" s="1"/>
  <c r="F337" i="1"/>
  <c r="H337" i="1" s="1"/>
  <c r="U337" i="1" s="1"/>
  <c r="F338" i="1"/>
  <c r="F339" i="1"/>
  <c r="F340" i="1"/>
  <c r="G340" i="1" s="1"/>
  <c r="T340" i="1" s="1"/>
  <c r="F341" i="1"/>
  <c r="F342" i="1"/>
  <c r="F343" i="1"/>
  <c r="F344" i="1"/>
  <c r="F345" i="1"/>
  <c r="G345" i="1" s="1"/>
  <c r="T345" i="1" s="1"/>
  <c r="F346" i="1"/>
  <c r="F347" i="1"/>
  <c r="F348" i="1"/>
  <c r="F349" i="1"/>
  <c r="F350" i="1"/>
  <c r="F351" i="1"/>
  <c r="F352" i="1"/>
  <c r="G352" i="1" s="1"/>
  <c r="T352" i="1" s="1"/>
  <c r="F353" i="1"/>
  <c r="F354" i="1"/>
  <c r="F355" i="1"/>
  <c r="F356" i="1"/>
  <c r="F357" i="1"/>
  <c r="I357" i="1" s="1"/>
  <c r="V357" i="1" s="1"/>
  <c r="F358" i="1"/>
  <c r="I358" i="1" s="1"/>
  <c r="V358" i="1" s="1"/>
  <c r="F359" i="1"/>
  <c r="F360" i="1"/>
  <c r="F361" i="1"/>
  <c r="F362" i="1"/>
  <c r="F363" i="1"/>
  <c r="F364" i="1"/>
  <c r="F365" i="1"/>
  <c r="G365" i="1" s="1"/>
  <c r="T365" i="1" s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H378" i="1" s="1"/>
  <c r="U378" i="1" s="1"/>
  <c r="F379" i="1"/>
  <c r="F380" i="1"/>
  <c r="F381" i="1"/>
  <c r="F382" i="1"/>
  <c r="G382" i="1" s="1"/>
  <c r="T382" i="1" s="1"/>
  <c r="F383" i="1"/>
  <c r="F384" i="1"/>
  <c r="G384" i="1" s="1"/>
  <c r="T384" i="1" s="1"/>
  <c r="F385" i="1"/>
  <c r="F386" i="1"/>
  <c r="F387" i="1"/>
  <c r="F388" i="1"/>
  <c r="F389" i="1"/>
  <c r="F390" i="1"/>
  <c r="F391" i="1"/>
  <c r="G391" i="1" s="1"/>
  <c r="T391" i="1" s="1"/>
  <c r="F392" i="1"/>
  <c r="F393" i="1"/>
  <c r="F394" i="1"/>
  <c r="F395" i="1"/>
  <c r="F396" i="1"/>
  <c r="F397" i="1"/>
  <c r="F398" i="1"/>
  <c r="G398" i="1" s="1"/>
  <c r="T398" i="1" s="1"/>
  <c r="F399" i="1"/>
  <c r="F400" i="1"/>
  <c r="G400" i="1" s="1"/>
  <c r="T400" i="1" s="1"/>
  <c r="F401" i="1"/>
  <c r="G401" i="1" s="1"/>
  <c r="T401" i="1" s="1"/>
  <c r="F402" i="1"/>
  <c r="F403" i="1"/>
  <c r="F404" i="1"/>
  <c r="F405" i="1"/>
  <c r="G405" i="1" s="1"/>
  <c r="T405" i="1" s="1"/>
  <c r="F406" i="1"/>
  <c r="G406" i="1" s="1"/>
  <c r="T406" i="1" s="1"/>
  <c r="F407" i="1"/>
  <c r="F408" i="1"/>
  <c r="F409" i="1"/>
  <c r="G409" i="1" s="1"/>
  <c r="T409" i="1" s="1"/>
  <c r="F410" i="1"/>
  <c r="I410" i="1" s="1"/>
  <c r="V410" i="1" s="1"/>
  <c r="F411" i="1"/>
  <c r="F412" i="1"/>
  <c r="F413" i="1"/>
  <c r="G413" i="1" s="1"/>
  <c r="T413" i="1" s="1"/>
  <c r="F414" i="1"/>
  <c r="F415" i="1"/>
  <c r="F416" i="1"/>
  <c r="G416" i="1" s="1"/>
  <c r="T416" i="1" s="1"/>
  <c r="F417" i="1"/>
  <c r="G417" i="1" s="1"/>
  <c r="T417" i="1" s="1"/>
  <c r="F418" i="1"/>
  <c r="F419" i="1"/>
  <c r="F420" i="1"/>
  <c r="F421" i="1"/>
  <c r="H421" i="1" s="1"/>
  <c r="U421" i="1" s="1"/>
  <c r="F422" i="1"/>
  <c r="F423" i="1"/>
  <c r="F424" i="1"/>
  <c r="F425" i="1"/>
  <c r="H425" i="1" s="1"/>
  <c r="U425" i="1" s="1"/>
  <c r="F426" i="1"/>
  <c r="F427" i="1"/>
  <c r="F428" i="1"/>
  <c r="F429" i="1"/>
  <c r="F430" i="1"/>
  <c r="F431" i="1"/>
  <c r="F432" i="1"/>
  <c r="F433" i="1"/>
  <c r="F434" i="1"/>
  <c r="F435" i="1"/>
  <c r="F436" i="1"/>
  <c r="I436" i="1" s="1"/>
  <c r="V436" i="1" s="1"/>
  <c r="F437" i="1"/>
  <c r="F438" i="1"/>
  <c r="F439" i="1"/>
  <c r="F440" i="1"/>
  <c r="F441" i="1"/>
  <c r="F442" i="1"/>
  <c r="H442" i="1" s="1"/>
  <c r="U442" i="1" s="1"/>
  <c r="F443" i="1"/>
  <c r="F444" i="1"/>
  <c r="G444" i="1" s="1"/>
  <c r="T444" i="1" s="1"/>
  <c r="F445" i="1"/>
  <c r="G445" i="1" s="1"/>
  <c r="T445" i="1" s="1"/>
  <c r="F446" i="1"/>
  <c r="F447" i="1"/>
  <c r="F448" i="1"/>
  <c r="F449" i="1"/>
  <c r="F450" i="1"/>
  <c r="F451" i="1"/>
  <c r="I451" i="1" s="1"/>
  <c r="V451" i="1" s="1"/>
  <c r="F452" i="1"/>
  <c r="F453" i="1"/>
  <c r="F454" i="1"/>
  <c r="G454" i="1" s="1"/>
  <c r="T454" i="1" s="1"/>
  <c r="F455" i="1"/>
  <c r="F456" i="1"/>
  <c r="G456" i="1" s="1"/>
  <c r="T456" i="1" s="1"/>
  <c r="F457" i="1"/>
  <c r="F458" i="1"/>
  <c r="F459" i="1"/>
  <c r="F460" i="1"/>
  <c r="F461" i="1"/>
  <c r="G461" i="1" s="1"/>
  <c r="T461" i="1" s="1"/>
  <c r="F462" i="1"/>
  <c r="F463" i="1"/>
  <c r="F464" i="1"/>
  <c r="I464" i="1" s="1"/>
  <c r="V464" i="1" s="1"/>
  <c r="F465" i="1"/>
  <c r="F466" i="1"/>
  <c r="F467" i="1"/>
  <c r="I467" i="1" s="1"/>
  <c r="V467" i="1" s="1"/>
  <c r="F468" i="1"/>
  <c r="F469" i="1"/>
  <c r="F470" i="1"/>
  <c r="F471" i="1"/>
  <c r="F472" i="1"/>
  <c r="F473" i="1"/>
  <c r="I473" i="1" s="1"/>
  <c r="V473" i="1" s="1"/>
  <c r="F474" i="1"/>
  <c r="G474" i="1" s="1"/>
  <c r="T474" i="1" s="1"/>
  <c r="F475" i="1"/>
  <c r="F476" i="1"/>
  <c r="F477" i="1"/>
  <c r="F478" i="1"/>
  <c r="F479" i="1"/>
  <c r="F480" i="1"/>
  <c r="I480" i="1" s="1"/>
  <c r="V480" i="1" s="1"/>
  <c r="F481" i="1"/>
  <c r="F482" i="1"/>
  <c r="F483" i="1"/>
  <c r="F484" i="1"/>
  <c r="I484" i="1" s="1"/>
  <c r="V484" i="1" s="1"/>
  <c r="F485" i="1"/>
  <c r="G485" i="1" s="1"/>
  <c r="T485" i="1" s="1"/>
  <c r="F486" i="1"/>
  <c r="F487" i="1"/>
  <c r="H487" i="1" s="1"/>
  <c r="U487" i="1" s="1"/>
  <c r="F488" i="1"/>
  <c r="F489" i="1"/>
  <c r="G489" i="1" s="1"/>
  <c r="T489" i="1" s="1"/>
  <c r="F490" i="1"/>
  <c r="F491" i="1"/>
  <c r="F492" i="1"/>
  <c r="F493" i="1"/>
  <c r="G493" i="1" s="1"/>
  <c r="T493" i="1" s="1"/>
  <c r="F494" i="1"/>
  <c r="I494" i="1" s="1"/>
  <c r="V494" i="1" s="1"/>
  <c r="F495" i="1"/>
  <c r="F496" i="1"/>
  <c r="F497" i="1"/>
  <c r="G497" i="1" s="1"/>
  <c r="T497" i="1" s="1"/>
  <c r="F498" i="1"/>
  <c r="G498" i="1" s="1"/>
  <c r="T498" i="1" s="1"/>
  <c r="F499" i="1"/>
  <c r="F500" i="1"/>
  <c r="G500" i="1" s="1"/>
  <c r="T500" i="1" s="1"/>
  <c r="F501" i="1"/>
  <c r="G501" i="1" s="1"/>
  <c r="T501" i="1" s="1"/>
  <c r="F502" i="1"/>
  <c r="F503" i="1"/>
  <c r="F504" i="1"/>
  <c r="F505" i="1"/>
  <c r="G505" i="1" s="1"/>
  <c r="T505" i="1" s="1"/>
  <c r="F506" i="1"/>
  <c r="F507" i="1"/>
  <c r="F508" i="1"/>
  <c r="G508" i="1" s="1"/>
  <c r="T508" i="1" s="1"/>
  <c r="F509" i="1"/>
  <c r="F510" i="1"/>
  <c r="G510" i="1" s="1"/>
  <c r="T510" i="1" s="1"/>
  <c r="F511" i="1"/>
  <c r="F512" i="1"/>
  <c r="G512" i="1" s="1"/>
  <c r="T512" i="1" s="1"/>
  <c r="F513" i="1"/>
  <c r="H513" i="1" s="1"/>
  <c r="U513" i="1" s="1"/>
  <c r="F514" i="1"/>
  <c r="F515" i="1"/>
  <c r="F516" i="1"/>
  <c r="F517" i="1"/>
  <c r="F518" i="1"/>
  <c r="F519" i="1"/>
  <c r="G519" i="1" s="1"/>
  <c r="T519" i="1" s="1"/>
  <c r="F520" i="1"/>
  <c r="F521" i="1"/>
  <c r="F522" i="1"/>
  <c r="F523" i="1"/>
  <c r="F524" i="1"/>
  <c r="G524" i="1" s="1"/>
  <c r="T524" i="1" s="1"/>
  <c r="F525" i="1"/>
  <c r="F526" i="1"/>
  <c r="I526" i="1" s="1"/>
  <c r="V526" i="1" s="1"/>
  <c r="F527" i="1"/>
  <c r="F528" i="1"/>
  <c r="F529" i="1"/>
  <c r="F530" i="1"/>
  <c r="I530" i="1" s="1"/>
  <c r="V530" i="1" s="1"/>
  <c r="F531" i="1"/>
  <c r="I531" i="1" s="1"/>
  <c r="V531" i="1" s="1"/>
  <c r="F532" i="1"/>
  <c r="F533" i="1"/>
  <c r="F534" i="1"/>
  <c r="G534" i="1" s="1"/>
  <c r="T534" i="1" s="1"/>
  <c r="F535" i="1"/>
  <c r="F536" i="1"/>
  <c r="F537" i="1"/>
  <c r="F538" i="1"/>
  <c r="F539" i="1"/>
  <c r="F540" i="1"/>
  <c r="F541" i="1"/>
  <c r="G541" i="1" s="1"/>
  <c r="T541" i="1" s="1"/>
  <c r="F542" i="1"/>
  <c r="F543" i="1"/>
  <c r="F544" i="1"/>
  <c r="F545" i="1"/>
  <c r="G545" i="1" s="1"/>
  <c r="T545" i="1" s="1"/>
  <c r="F546" i="1"/>
  <c r="G546" i="1" s="1"/>
  <c r="T546" i="1" s="1"/>
  <c r="F547" i="1"/>
  <c r="F548" i="1"/>
  <c r="G548" i="1" s="1"/>
  <c r="T548" i="1" s="1"/>
  <c r="F549" i="1"/>
  <c r="F550" i="1"/>
  <c r="G550" i="1" s="1"/>
  <c r="T550" i="1" s="1"/>
  <c r="F551" i="1"/>
  <c r="F552" i="1"/>
  <c r="F553" i="1"/>
  <c r="F554" i="1"/>
  <c r="G554" i="1" s="1"/>
  <c r="T554" i="1" s="1"/>
  <c r="F555" i="1"/>
  <c r="F556" i="1"/>
  <c r="F557" i="1"/>
  <c r="F558" i="1"/>
  <c r="F559" i="1"/>
  <c r="G559" i="1" s="1"/>
  <c r="T559" i="1" s="1"/>
  <c r="F560" i="1"/>
  <c r="F561" i="1"/>
  <c r="F562" i="1"/>
  <c r="F563" i="1"/>
  <c r="F564" i="1"/>
  <c r="F565" i="1"/>
  <c r="F566" i="1"/>
  <c r="G566" i="1" s="1"/>
  <c r="T566" i="1" s="1"/>
  <c r="F567" i="1"/>
  <c r="F568" i="1"/>
  <c r="H568" i="1" s="1"/>
  <c r="U568" i="1" s="1"/>
  <c r="F569" i="1"/>
  <c r="G569" i="1" s="1"/>
  <c r="T569" i="1" s="1"/>
  <c r="F570" i="1"/>
  <c r="F571" i="1"/>
  <c r="F572" i="1"/>
  <c r="F573" i="1"/>
  <c r="G573" i="1" s="1"/>
  <c r="T573" i="1" s="1"/>
  <c r="F574" i="1"/>
  <c r="F575" i="1"/>
  <c r="F576" i="1"/>
  <c r="F577" i="1"/>
  <c r="G577" i="1" s="1"/>
  <c r="T577" i="1" s="1"/>
  <c r="F578" i="1"/>
  <c r="F579" i="1"/>
  <c r="F580" i="1"/>
  <c r="F581" i="1"/>
  <c r="G581" i="1" s="1"/>
  <c r="T581" i="1" s="1"/>
  <c r="F582" i="1"/>
  <c r="F583" i="1"/>
  <c r="H583" i="1" s="1"/>
  <c r="U583" i="1" s="1"/>
  <c r="F584" i="1"/>
  <c r="G584" i="1" s="1"/>
  <c r="T584" i="1" s="1"/>
  <c r="F585" i="1"/>
  <c r="G585" i="1" s="1"/>
  <c r="T585" i="1" s="1"/>
  <c r="F586" i="1"/>
  <c r="F587" i="1"/>
  <c r="F588" i="1"/>
  <c r="F589" i="1"/>
  <c r="I589" i="1" s="1"/>
  <c r="V589" i="1" s="1"/>
  <c r="F590" i="1"/>
  <c r="F591" i="1"/>
  <c r="F592" i="1"/>
  <c r="G592" i="1" s="1"/>
  <c r="T592" i="1" s="1"/>
  <c r="F593" i="1"/>
  <c r="F594" i="1"/>
  <c r="F595" i="1"/>
  <c r="F596" i="1"/>
  <c r="F597" i="1"/>
  <c r="F598" i="1"/>
  <c r="G598" i="1" s="1"/>
  <c r="T598" i="1" s="1"/>
  <c r="F599" i="1"/>
  <c r="G599" i="1" s="1"/>
  <c r="T599" i="1" s="1"/>
  <c r="F600" i="1"/>
  <c r="F601" i="1"/>
  <c r="F602" i="1"/>
  <c r="F603" i="1"/>
  <c r="F604" i="1"/>
  <c r="G604" i="1" s="1"/>
  <c r="T604" i="1" s="1"/>
  <c r="F605" i="1"/>
  <c r="F606" i="1"/>
  <c r="F607" i="1"/>
  <c r="F608" i="1"/>
  <c r="G608" i="1" s="1"/>
  <c r="T608" i="1" s="1"/>
  <c r="F609" i="1"/>
  <c r="F610" i="1"/>
  <c r="H610" i="1" s="1"/>
  <c r="U610" i="1" s="1"/>
  <c r="F611" i="1"/>
  <c r="F612" i="1"/>
  <c r="F613" i="1"/>
  <c r="G613" i="1" s="1"/>
  <c r="T613" i="1" s="1"/>
  <c r="F614" i="1"/>
  <c r="F615" i="1"/>
  <c r="F616" i="1"/>
  <c r="F617" i="1"/>
  <c r="G617" i="1" s="1"/>
  <c r="T617" i="1" s="1"/>
  <c r="F618" i="1"/>
  <c r="F619" i="1"/>
  <c r="I619" i="1" s="1"/>
  <c r="V619" i="1" s="1"/>
  <c r="F620" i="1"/>
  <c r="F621" i="1"/>
  <c r="F622" i="1"/>
  <c r="I622" i="1" s="1"/>
  <c r="V622" i="1" s="1"/>
  <c r="F623" i="1"/>
  <c r="F624" i="1"/>
  <c r="G624" i="1" s="1"/>
  <c r="T624" i="1" s="1"/>
  <c r="F625" i="1"/>
  <c r="F626" i="1"/>
  <c r="G626" i="1" s="1"/>
  <c r="T626" i="1" s="1"/>
  <c r="F627" i="1"/>
  <c r="F628" i="1"/>
  <c r="I628" i="1" s="1"/>
  <c r="V628" i="1" s="1"/>
  <c r="F629" i="1"/>
  <c r="G629" i="1" s="1"/>
  <c r="T629" i="1" s="1"/>
  <c r="F23" i="1"/>
  <c r="F24" i="1"/>
  <c r="F25" i="1"/>
  <c r="G25" i="1" s="1"/>
  <c r="T25" i="1" s="1"/>
  <c r="F26" i="1"/>
  <c r="G26" i="1" s="1"/>
  <c r="T26" i="1" s="1"/>
  <c r="F27" i="1"/>
  <c r="F2" i="1"/>
  <c r="G2" i="1" s="1"/>
  <c r="F3" i="1"/>
  <c r="G3" i="1" s="1"/>
  <c r="T3" i="1" s="1"/>
  <c r="F4" i="1"/>
  <c r="I4" i="1" s="1"/>
  <c r="V4" i="1" s="1"/>
  <c r="F5" i="1"/>
  <c r="F6" i="1"/>
  <c r="F7" i="1"/>
  <c r="G7" i="1" s="1"/>
  <c r="T7" i="1" s="1"/>
  <c r="F8" i="1"/>
  <c r="I8" i="1" s="1"/>
  <c r="V8" i="1" s="1"/>
  <c r="F9" i="1"/>
  <c r="H9" i="1" s="1"/>
  <c r="U9" i="1" s="1"/>
  <c r="F10" i="1"/>
  <c r="F11" i="1"/>
  <c r="G11" i="1" s="1"/>
  <c r="T11" i="1" s="1"/>
  <c r="F12" i="1"/>
  <c r="F13" i="1"/>
  <c r="G13" i="1" s="1"/>
  <c r="T13" i="1" s="1"/>
  <c r="F14" i="1"/>
  <c r="F15" i="1"/>
  <c r="H15" i="1" s="1"/>
  <c r="U15" i="1" s="1"/>
  <c r="F16" i="1"/>
  <c r="F17" i="1"/>
  <c r="G17" i="1" s="1"/>
  <c r="T17" i="1" s="1"/>
  <c r="F18" i="1"/>
  <c r="F19" i="1"/>
  <c r="F20" i="1"/>
  <c r="F21" i="1"/>
  <c r="G21" i="1" s="1"/>
  <c r="T21" i="1" s="1"/>
  <c r="F22" i="1"/>
  <c r="G22" i="1" s="1"/>
  <c r="T22" i="1" s="1"/>
  <c r="W630" i="1" l="1"/>
  <c r="G195" i="1"/>
  <c r="T195" i="1" s="1"/>
  <c r="G132" i="1"/>
  <c r="T132" i="1" s="1"/>
  <c r="H81" i="1"/>
  <c r="U81" i="1" s="1"/>
  <c r="W631" i="1"/>
  <c r="G182" i="1"/>
  <c r="T182" i="1" s="1"/>
  <c r="H170" i="1"/>
  <c r="U170" i="1" s="1"/>
  <c r="G165" i="1"/>
  <c r="T165" i="1" s="1"/>
  <c r="G81" i="1"/>
  <c r="T81" i="1" s="1"/>
  <c r="H149" i="1"/>
  <c r="U149" i="1" s="1"/>
  <c r="G212" i="1"/>
  <c r="T212" i="1" s="1"/>
  <c r="G149" i="1"/>
  <c r="T149" i="1" s="1"/>
  <c r="H111" i="1"/>
  <c r="U111" i="1" s="1"/>
  <c r="H5" i="1"/>
  <c r="U5" i="1" s="1"/>
  <c r="G5" i="1"/>
  <c r="T5" i="1" s="1"/>
  <c r="I623" i="1"/>
  <c r="V623" i="1" s="1"/>
  <c r="H623" i="1"/>
  <c r="U623" i="1" s="1"/>
  <c r="I627" i="1"/>
  <c r="V627" i="1" s="1"/>
  <c r="H627" i="1"/>
  <c r="U627" i="1" s="1"/>
  <c r="I615" i="1"/>
  <c r="V615" i="1" s="1"/>
  <c r="H615" i="1"/>
  <c r="U615" i="1" s="1"/>
  <c r="I611" i="1"/>
  <c r="V611" i="1" s="1"/>
  <c r="H611" i="1"/>
  <c r="U611" i="1" s="1"/>
  <c r="I606" i="1"/>
  <c r="V606" i="1" s="1"/>
  <c r="G606" i="1"/>
  <c r="T606" i="1" s="1"/>
  <c r="H606" i="1"/>
  <c r="U606" i="1" s="1"/>
  <c r="I602" i="1"/>
  <c r="V602" i="1" s="1"/>
  <c r="G602" i="1"/>
  <c r="T602" i="1" s="1"/>
  <c r="H602" i="1"/>
  <c r="U602" i="1" s="1"/>
  <c r="I598" i="1"/>
  <c r="V598" i="1" s="1"/>
  <c r="H598" i="1"/>
  <c r="U598" i="1" s="1"/>
  <c r="I594" i="1"/>
  <c r="V594" i="1" s="1"/>
  <c r="G594" i="1"/>
  <c r="T594" i="1" s="1"/>
  <c r="I590" i="1"/>
  <c r="V590" i="1" s="1"/>
  <c r="H590" i="1"/>
  <c r="U590" i="1" s="1"/>
  <c r="G590" i="1"/>
  <c r="T590" i="1" s="1"/>
  <c r="I564" i="1"/>
  <c r="V564" i="1" s="1"/>
  <c r="H564" i="1"/>
  <c r="U564" i="1" s="1"/>
  <c r="I560" i="1"/>
  <c r="V560" i="1" s="1"/>
  <c r="H560" i="1"/>
  <c r="U560" i="1" s="1"/>
  <c r="G560" i="1"/>
  <c r="T560" i="1" s="1"/>
  <c r="I556" i="1"/>
  <c r="V556" i="1" s="1"/>
  <c r="G556" i="1"/>
  <c r="T556" i="1" s="1"/>
  <c r="I552" i="1"/>
  <c r="V552" i="1" s="1"/>
  <c r="G552" i="1"/>
  <c r="T552" i="1" s="1"/>
  <c r="H552" i="1"/>
  <c r="U552" i="1" s="1"/>
  <c r="I548" i="1"/>
  <c r="V548" i="1" s="1"/>
  <c r="H548" i="1"/>
  <c r="U548" i="1" s="1"/>
  <c r="I543" i="1"/>
  <c r="V543" i="1" s="1"/>
  <c r="H543" i="1"/>
  <c r="U543" i="1" s="1"/>
  <c r="I539" i="1"/>
  <c r="V539" i="1" s="1"/>
  <c r="H539" i="1"/>
  <c r="U539" i="1" s="1"/>
  <c r="I535" i="1"/>
  <c r="V535" i="1" s="1"/>
  <c r="H535" i="1"/>
  <c r="U535" i="1" s="1"/>
  <c r="I527" i="1"/>
  <c r="V527" i="1" s="1"/>
  <c r="H527" i="1"/>
  <c r="U527" i="1" s="1"/>
  <c r="I522" i="1"/>
  <c r="V522" i="1" s="1"/>
  <c r="H522" i="1"/>
  <c r="U522" i="1" s="1"/>
  <c r="G522" i="1"/>
  <c r="T522" i="1" s="1"/>
  <c r="I518" i="1"/>
  <c r="V518" i="1" s="1"/>
  <c r="H518" i="1"/>
  <c r="U518" i="1" s="1"/>
  <c r="G518" i="1"/>
  <c r="T518" i="1" s="1"/>
  <c r="I514" i="1"/>
  <c r="V514" i="1" s="1"/>
  <c r="G514" i="1"/>
  <c r="T514" i="1" s="1"/>
  <c r="I510" i="1"/>
  <c r="V510" i="1" s="1"/>
  <c r="H510" i="1"/>
  <c r="U510" i="1" s="1"/>
  <c r="I506" i="1"/>
  <c r="V506" i="1" s="1"/>
  <c r="G506" i="1"/>
  <c r="T506" i="1" s="1"/>
  <c r="H506" i="1"/>
  <c r="U506" i="1" s="1"/>
  <c r="I476" i="1"/>
  <c r="V476" i="1" s="1"/>
  <c r="H476" i="1"/>
  <c r="U476" i="1" s="1"/>
  <c r="I472" i="1"/>
  <c r="V472" i="1" s="1"/>
  <c r="H472" i="1"/>
  <c r="U472" i="1" s="1"/>
  <c r="I468" i="1"/>
  <c r="V468" i="1" s="1"/>
  <c r="H468" i="1"/>
  <c r="U468" i="1" s="1"/>
  <c r="I463" i="1"/>
  <c r="V463" i="1" s="1"/>
  <c r="H463" i="1"/>
  <c r="U463" i="1" s="1"/>
  <c r="I459" i="1"/>
  <c r="V459" i="1" s="1"/>
  <c r="H459" i="1"/>
  <c r="U459" i="1" s="1"/>
  <c r="I455" i="1"/>
  <c r="V455" i="1" s="1"/>
  <c r="H455" i="1"/>
  <c r="U455" i="1" s="1"/>
  <c r="I447" i="1"/>
  <c r="V447" i="1" s="1"/>
  <c r="H447" i="1"/>
  <c r="U447" i="1" s="1"/>
  <c r="I443" i="1"/>
  <c r="V443" i="1" s="1"/>
  <c r="H443" i="1"/>
  <c r="U443" i="1" s="1"/>
  <c r="I438" i="1"/>
  <c r="V438" i="1" s="1"/>
  <c r="G438" i="1"/>
  <c r="T438" i="1" s="1"/>
  <c r="H438" i="1"/>
  <c r="U438" i="1" s="1"/>
  <c r="I434" i="1"/>
  <c r="V434" i="1" s="1"/>
  <c r="H434" i="1"/>
  <c r="U434" i="1" s="1"/>
  <c r="I430" i="1"/>
  <c r="V430" i="1" s="1"/>
  <c r="H430" i="1"/>
  <c r="U430" i="1" s="1"/>
  <c r="G430" i="1"/>
  <c r="T430" i="1" s="1"/>
  <c r="I426" i="1"/>
  <c r="V426" i="1" s="1"/>
  <c r="G426" i="1"/>
  <c r="T426" i="1" s="1"/>
  <c r="I422" i="1"/>
  <c r="V422" i="1" s="1"/>
  <c r="G422" i="1"/>
  <c r="T422" i="1" s="1"/>
  <c r="H422" i="1"/>
  <c r="U422" i="1" s="1"/>
  <c r="I396" i="1"/>
  <c r="V396" i="1" s="1"/>
  <c r="H396" i="1"/>
  <c r="U396" i="1" s="1"/>
  <c r="G396" i="1"/>
  <c r="T396" i="1" s="1"/>
  <c r="I392" i="1"/>
  <c r="V392" i="1" s="1"/>
  <c r="H392" i="1"/>
  <c r="U392" i="1" s="1"/>
  <c r="G392" i="1"/>
  <c r="T392" i="1" s="1"/>
  <c r="I388" i="1"/>
  <c r="V388" i="1" s="1"/>
  <c r="G388" i="1"/>
  <c r="T388" i="1" s="1"/>
  <c r="I384" i="1"/>
  <c r="V384" i="1" s="1"/>
  <c r="H384" i="1"/>
  <c r="U384" i="1" s="1"/>
  <c r="I380" i="1"/>
  <c r="V380" i="1" s="1"/>
  <c r="G380" i="1"/>
  <c r="T380" i="1" s="1"/>
  <c r="H380" i="1"/>
  <c r="U380" i="1" s="1"/>
  <c r="I375" i="1"/>
  <c r="V375" i="1" s="1"/>
  <c r="G375" i="1"/>
  <c r="T375" i="1" s="1"/>
  <c r="H375" i="1"/>
  <c r="U375" i="1" s="1"/>
  <c r="I371" i="1"/>
  <c r="V371" i="1" s="1"/>
  <c r="G371" i="1"/>
  <c r="T371" i="1" s="1"/>
  <c r="H371" i="1"/>
  <c r="U371" i="1" s="1"/>
  <c r="I367" i="1"/>
  <c r="V367" i="1" s="1"/>
  <c r="G367" i="1"/>
  <c r="T367" i="1" s="1"/>
  <c r="I363" i="1"/>
  <c r="V363" i="1" s="1"/>
  <c r="H363" i="1"/>
  <c r="U363" i="1" s="1"/>
  <c r="G363" i="1"/>
  <c r="T363" i="1" s="1"/>
  <c r="I359" i="1"/>
  <c r="V359" i="1" s="1"/>
  <c r="G359" i="1"/>
  <c r="T359" i="1" s="1"/>
  <c r="H359" i="1"/>
  <c r="U359" i="1" s="1"/>
  <c r="I354" i="1"/>
  <c r="V354" i="1" s="1"/>
  <c r="G354" i="1"/>
  <c r="T354" i="1" s="1"/>
  <c r="H354" i="1"/>
  <c r="U354" i="1" s="1"/>
  <c r="I350" i="1"/>
  <c r="V350" i="1" s="1"/>
  <c r="H350" i="1"/>
  <c r="U350" i="1" s="1"/>
  <c r="G350" i="1"/>
  <c r="T350" i="1" s="1"/>
  <c r="I346" i="1"/>
  <c r="V346" i="1" s="1"/>
  <c r="H346" i="1"/>
  <c r="U346" i="1" s="1"/>
  <c r="G346" i="1"/>
  <c r="T346" i="1" s="1"/>
  <c r="I342" i="1"/>
  <c r="V342" i="1" s="1"/>
  <c r="G342" i="1"/>
  <c r="T342" i="1" s="1"/>
  <c r="I338" i="1"/>
  <c r="V338" i="1" s="1"/>
  <c r="G338" i="1"/>
  <c r="T338" i="1" s="1"/>
  <c r="H338" i="1"/>
  <c r="U338" i="1" s="1"/>
  <c r="I333" i="1"/>
  <c r="V333" i="1" s="1"/>
  <c r="H333" i="1"/>
  <c r="U333" i="1" s="1"/>
  <c r="G333" i="1"/>
  <c r="T333" i="1" s="1"/>
  <c r="I329" i="1"/>
  <c r="V329" i="1" s="1"/>
  <c r="H329" i="1"/>
  <c r="U329" i="1" s="1"/>
  <c r="G329" i="1"/>
  <c r="T329" i="1" s="1"/>
  <c r="I325" i="1"/>
  <c r="V325" i="1" s="1"/>
  <c r="H325" i="1"/>
  <c r="U325" i="1" s="1"/>
  <c r="G325" i="1"/>
  <c r="T325" i="1" s="1"/>
  <c r="I321" i="1"/>
  <c r="V321" i="1" s="1"/>
  <c r="G321" i="1"/>
  <c r="T321" i="1" s="1"/>
  <c r="I317" i="1"/>
  <c r="V317" i="1" s="1"/>
  <c r="H317" i="1"/>
  <c r="U317" i="1" s="1"/>
  <c r="G317" i="1"/>
  <c r="T317" i="1" s="1"/>
  <c r="I291" i="1"/>
  <c r="V291" i="1" s="1"/>
  <c r="G291" i="1"/>
  <c r="T291" i="1" s="1"/>
  <c r="H291" i="1"/>
  <c r="U291" i="1" s="1"/>
  <c r="I287" i="1"/>
  <c r="V287" i="1" s="1"/>
  <c r="G287" i="1"/>
  <c r="T287" i="1" s="1"/>
  <c r="H287" i="1"/>
  <c r="U287" i="1" s="1"/>
  <c r="I283" i="1"/>
  <c r="V283" i="1" s="1"/>
  <c r="G283" i="1"/>
  <c r="T283" i="1" s="1"/>
  <c r="I279" i="1"/>
  <c r="V279" i="1" s="1"/>
  <c r="H279" i="1"/>
  <c r="U279" i="1" s="1"/>
  <c r="G279" i="1"/>
  <c r="T279" i="1" s="1"/>
  <c r="I275" i="1"/>
  <c r="V275" i="1" s="1"/>
  <c r="G275" i="1"/>
  <c r="T275" i="1" s="1"/>
  <c r="H275" i="1"/>
  <c r="U275" i="1" s="1"/>
  <c r="I270" i="1"/>
  <c r="V270" i="1" s="1"/>
  <c r="H270" i="1"/>
  <c r="U270" i="1" s="1"/>
  <c r="G270" i="1"/>
  <c r="T270" i="1" s="1"/>
  <c r="I266" i="1"/>
  <c r="V266" i="1" s="1"/>
  <c r="H266" i="1"/>
  <c r="U266" i="1" s="1"/>
  <c r="G266" i="1"/>
  <c r="T266" i="1" s="1"/>
  <c r="I262" i="1"/>
  <c r="V262" i="1" s="1"/>
  <c r="G262" i="1"/>
  <c r="T262" i="1" s="1"/>
  <c r="I258" i="1"/>
  <c r="V258" i="1" s="1"/>
  <c r="H258" i="1"/>
  <c r="U258" i="1" s="1"/>
  <c r="G258" i="1"/>
  <c r="T258" i="1" s="1"/>
  <c r="I254" i="1"/>
  <c r="V254" i="1" s="1"/>
  <c r="G254" i="1"/>
  <c r="T254" i="1" s="1"/>
  <c r="H254" i="1"/>
  <c r="U254" i="1" s="1"/>
  <c r="I249" i="1"/>
  <c r="V249" i="1" s="1"/>
  <c r="G249" i="1"/>
  <c r="T249" i="1" s="1"/>
  <c r="H249" i="1"/>
  <c r="U249" i="1" s="1"/>
  <c r="I245" i="1"/>
  <c r="V245" i="1" s="1"/>
  <c r="G245" i="1"/>
  <c r="T245" i="1" s="1"/>
  <c r="H245" i="1"/>
  <c r="U245" i="1" s="1"/>
  <c r="I241" i="1"/>
  <c r="V241" i="1" s="1"/>
  <c r="H241" i="1"/>
  <c r="U241" i="1" s="1"/>
  <c r="G241" i="1"/>
  <c r="T241" i="1" s="1"/>
  <c r="G564" i="1"/>
  <c r="T564" i="1" s="1"/>
  <c r="G434" i="1"/>
  <c r="T434" i="1" s="1"/>
  <c r="G224" i="1"/>
  <c r="T224" i="1" s="1"/>
  <c r="H233" i="1"/>
  <c r="U233" i="1" s="1"/>
  <c r="H212" i="1"/>
  <c r="U212" i="1" s="1"/>
  <c r="H190" i="1"/>
  <c r="U190" i="1" s="1"/>
  <c r="G237" i="1"/>
  <c r="T237" i="1" s="1"/>
  <c r="G220" i="1"/>
  <c r="T220" i="1" s="1"/>
  <c r="G207" i="1"/>
  <c r="T207" i="1" s="1"/>
  <c r="G191" i="1"/>
  <c r="T191" i="1" s="1"/>
  <c r="G178" i="1"/>
  <c r="T178" i="1" s="1"/>
  <c r="G161" i="1"/>
  <c r="T161" i="1" s="1"/>
  <c r="G144" i="1"/>
  <c r="T144" i="1" s="1"/>
  <c r="G115" i="1"/>
  <c r="T115" i="1" s="1"/>
  <c r="G102" i="1"/>
  <c r="T102" i="1" s="1"/>
  <c r="G73" i="1"/>
  <c r="T73" i="1" s="1"/>
  <c r="H228" i="1"/>
  <c r="U228" i="1" s="1"/>
  <c r="H203" i="1"/>
  <c r="U203" i="1" s="1"/>
  <c r="H186" i="1"/>
  <c r="U186" i="1" s="1"/>
  <c r="H165" i="1"/>
  <c r="U165" i="1" s="1"/>
  <c r="H144" i="1"/>
  <c r="U144" i="1" s="1"/>
  <c r="H94" i="1"/>
  <c r="U94" i="1" s="1"/>
  <c r="H73" i="1"/>
  <c r="U73" i="1" s="1"/>
  <c r="G233" i="1"/>
  <c r="T233" i="1" s="1"/>
  <c r="W233" i="1" s="1"/>
  <c r="G203" i="1"/>
  <c r="T203" i="1" s="1"/>
  <c r="G190" i="1"/>
  <c r="T190" i="1" s="1"/>
  <c r="W190" i="1" s="1"/>
  <c r="G174" i="1"/>
  <c r="T174" i="1" s="1"/>
  <c r="G157" i="1"/>
  <c r="T157" i="1" s="1"/>
  <c r="G140" i="1"/>
  <c r="T140" i="1" s="1"/>
  <c r="G111" i="1"/>
  <c r="T111" i="1" s="1"/>
  <c r="G94" i="1"/>
  <c r="T94" i="1" s="1"/>
  <c r="H224" i="1"/>
  <c r="U224" i="1" s="1"/>
  <c r="H199" i="1"/>
  <c r="U199" i="1" s="1"/>
  <c r="H182" i="1"/>
  <c r="U182" i="1" s="1"/>
  <c r="H161" i="1"/>
  <c r="U161" i="1" s="1"/>
  <c r="H140" i="1"/>
  <c r="U140" i="1" s="1"/>
  <c r="H90" i="1"/>
  <c r="U90" i="1" s="1"/>
  <c r="H72" i="1"/>
  <c r="U72" i="1" s="1"/>
  <c r="G228" i="1"/>
  <c r="T228" i="1" s="1"/>
  <c r="G216" i="1"/>
  <c r="T216" i="1" s="1"/>
  <c r="G199" i="1"/>
  <c r="T199" i="1" s="1"/>
  <c r="W199" i="1" s="1"/>
  <c r="G186" i="1"/>
  <c r="T186" i="1" s="1"/>
  <c r="G170" i="1"/>
  <c r="T170" i="1" s="1"/>
  <c r="G153" i="1"/>
  <c r="T153" i="1" s="1"/>
  <c r="G136" i="1"/>
  <c r="T136" i="1" s="1"/>
  <c r="G90" i="1"/>
  <c r="T90" i="1" s="1"/>
  <c r="H220" i="1"/>
  <c r="U220" i="1" s="1"/>
  <c r="H195" i="1"/>
  <c r="U195" i="1" s="1"/>
  <c r="H174" i="1"/>
  <c r="U174" i="1" s="1"/>
  <c r="H153" i="1"/>
  <c r="U153" i="1" s="1"/>
  <c r="H136" i="1"/>
  <c r="U136" i="1" s="1"/>
  <c r="H86" i="1"/>
  <c r="U86" i="1" s="1"/>
  <c r="I6" i="1"/>
  <c r="V6" i="1" s="1"/>
  <c r="H6" i="1"/>
  <c r="U6" i="1" s="1"/>
  <c r="G6" i="1"/>
  <c r="T6" i="1" s="1"/>
  <c r="I612" i="1"/>
  <c r="V612" i="1" s="1"/>
  <c r="H612" i="1"/>
  <c r="U612" i="1" s="1"/>
  <c r="I603" i="1"/>
  <c r="V603" i="1" s="1"/>
  <c r="H603" i="1"/>
  <c r="U603" i="1" s="1"/>
  <c r="I591" i="1"/>
  <c r="V591" i="1" s="1"/>
  <c r="H591" i="1"/>
  <c r="U591" i="1" s="1"/>
  <c r="G591" i="1"/>
  <c r="T591" i="1" s="1"/>
  <c r="I578" i="1"/>
  <c r="V578" i="1" s="1"/>
  <c r="H578" i="1"/>
  <c r="U578" i="1" s="1"/>
  <c r="I565" i="1"/>
  <c r="V565" i="1" s="1"/>
  <c r="G565" i="1"/>
  <c r="T565" i="1" s="1"/>
  <c r="H565" i="1"/>
  <c r="U565" i="1" s="1"/>
  <c r="I549" i="1"/>
  <c r="V549" i="1" s="1"/>
  <c r="G549" i="1"/>
  <c r="T549" i="1" s="1"/>
  <c r="I536" i="1"/>
  <c r="V536" i="1" s="1"/>
  <c r="H536" i="1"/>
  <c r="U536" i="1" s="1"/>
  <c r="I515" i="1"/>
  <c r="V515" i="1" s="1"/>
  <c r="H515" i="1"/>
  <c r="U515" i="1" s="1"/>
  <c r="G515" i="1"/>
  <c r="T515" i="1" s="1"/>
  <c r="I502" i="1"/>
  <c r="V502" i="1" s="1"/>
  <c r="G502" i="1"/>
  <c r="T502" i="1" s="1"/>
  <c r="I486" i="1"/>
  <c r="V486" i="1" s="1"/>
  <c r="G486" i="1"/>
  <c r="T486" i="1" s="1"/>
  <c r="H486" i="1"/>
  <c r="U486" i="1" s="1"/>
  <c r="I448" i="1"/>
  <c r="V448" i="1" s="1"/>
  <c r="G448" i="1"/>
  <c r="T448" i="1" s="1"/>
  <c r="I439" i="1"/>
  <c r="V439" i="1" s="1"/>
  <c r="H439" i="1"/>
  <c r="U439" i="1" s="1"/>
  <c r="G439" i="1"/>
  <c r="T439" i="1" s="1"/>
  <c r="I431" i="1"/>
  <c r="V431" i="1" s="1"/>
  <c r="H431" i="1"/>
  <c r="U431" i="1" s="1"/>
  <c r="I402" i="1"/>
  <c r="V402" i="1" s="1"/>
  <c r="H402" i="1"/>
  <c r="U402" i="1" s="1"/>
  <c r="G402" i="1"/>
  <c r="T402" i="1" s="1"/>
  <c r="I393" i="1"/>
  <c r="V393" i="1" s="1"/>
  <c r="H393" i="1"/>
  <c r="U393" i="1" s="1"/>
  <c r="G393" i="1"/>
  <c r="T393" i="1" s="1"/>
  <c r="I389" i="1"/>
  <c r="V389" i="1" s="1"/>
  <c r="G389" i="1"/>
  <c r="T389" i="1" s="1"/>
  <c r="H389" i="1"/>
  <c r="U389" i="1" s="1"/>
  <c r="I385" i="1"/>
  <c r="V385" i="1" s="1"/>
  <c r="G385" i="1"/>
  <c r="T385" i="1" s="1"/>
  <c r="H385" i="1"/>
  <c r="U385" i="1" s="1"/>
  <c r="I381" i="1"/>
  <c r="V381" i="1" s="1"/>
  <c r="G381" i="1"/>
  <c r="T381" i="1" s="1"/>
  <c r="I376" i="1"/>
  <c r="V376" i="1" s="1"/>
  <c r="H376" i="1"/>
  <c r="U376" i="1" s="1"/>
  <c r="I372" i="1"/>
  <c r="V372" i="1" s="1"/>
  <c r="H372" i="1"/>
  <c r="U372" i="1" s="1"/>
  <c r="I368" i="1"/>
  <c r="V368" i="1" s="1"/>
  <c r="H368" i="1"/>
  <c r="U368" i="1" s="1"/>
  <c r="G368" i="1"/>
  <c r="T368" i="1" s="1"/>
  <c r="I364" i="1"/>
  <c r="V364" i="1" s="1"/>
  <c r="H364" i="1"/>
  <c r="U364" i="1" s="1"/>
  <c r="G364" i="1"/>
  <c r="T364" i="1" s="1"/>
  <c r="I360" i="1"/>
  <c r="V360" i="1" s="1"/>
  <c r="H360" i="1"/>
  <c r="U360" i="1" s="1"/>
  <c r="I351" i="1"/>
  <c r="V351" i="1" s="1"/>
  <c r="G351" i="1"/>
  <c r="T351" i="1" s="1"/>
  <c r="H351" i="1"/>
  <c r="U351" i="1" s="1"/>
  <c r="I343" i="1"/>
  <c r="V343" i="1" s="1"/>
  <c r="G343" i="1"/>
  <c r="T343" i="1" s="1"/>
  <c r="H343" i="1"/>
  <c r="U343" i="1" s="1"/>
  <c r="I339" i="1"/>
  <c r="V339" i="1" s="1"/>
  <c r="G339" i="1"/>
  <c r="T339" i="1" s="1"/>
  <c r="H339" i="1"/>
  <c r="U339" i="1" s="1"/>
  <c r="I334" i="1"/>
  <c r="V334" i="1" s="1"/>
  <c r="H334" i="1"/>
  <c r="U334" i="1" s="1"/>
  <c r="G334" i="1"/>
  <c r="T334" i="1" s="1"/>
  <c r="I330" i="1"/>
  <c r="V330" i="1" s="1"/>
  <c r="H330" i="1"/>
  <c r="U330" i="1" s="1"/>
  <c r="I326" i="1"/>
  <c r="V326" i="1" s="1"/>
  <c r="H326" i="1"/>
  <c r="U326" i="1" s="1"/>
  <c r="G326" i="1"/>
  <c r="T326" i="1" s="1"/>
  <c r="I322" i="1"/>
  <c r="V322" i="1" s="1"/>
  <c r="H322" i="1"/>
  <c r="U322" i="1" s="1"/>
  <c r="G322" i="1"/>
  <c r="T322" i="1" s="1"/>
  <c r="I318" i="1"/>
  <c r="V318" i="1" s="1"/>
  <c r="H318" i="1"/>
  <c r="U318" i="1" s="1"/>
  <c r="G318" i="1"/>
  <c r="T318" i="1" s="1"/>
  <c r="I313" i="1"/>
  <c r="V313" i="1" s="1"/>
  <c r="H313" i="1"/>
  <c r="U313" i="1" s="1"/>
  <c r="G313" i="1"/>
  <c r="T313" i="1" s="1"/>
  <c r="I309" i="1"/>
  <c r="V309" i="1" s="1"/>
  <c r="G309" i="1"/>
  <c r="T309" i="1" s="1"/>
  <c r="H309" i="1"/>
  <c r="U309" i="1" s="1"/>
  <c r="I305" i="1"/>
  <c r="V305" i="1" s="1"/>
  <c r="G305" i="1"/>
  <c r="T305" i="1" s="1"/>
  <c r="I301" i="1"/>
  <c r="V301" i="1" s="1"/>
  <c r="G301" i="1"/>
  <c r="T301" i="1" s="1"/>
  <c r="H301" i="1"/>
  <c r="U301" i="1" s="1"/>
  <c r="I297" i="1"/>
  <c r="V297" i="1" s="1"/>
  <c r="H297" i="1"/>
  <c r="U297" i="1" s="1"/>
  <c r="G297" i="1"/>
  <c r="T297" i="1" s="1"/>
  <c r="I292" i="1"/>
  <c r="V292" i="1" s="1"/>
  <c r="G292" i="1"/>
  <c r="T292" i="1" s="1"/>
  <c r="H292" i="1"/>
  <c r="U292" i="1" s="1"/>
  <c r="I288" i="1"/>
  <c r="V288" i="1" s="1"/>
  <c r="H288" i="1"/>
  <c r="U288" i="1" s="1"/>
  <c r="G288" i="1"/>
  <c r="T288" i="1" s="1"/>
  <c r="I284" i="1"/>
  <c r="V284" i="1" s="1"/>
  <c r="H284" i="1"/>
  <c r="U284" i="1" s="1"/>
  <c r="I280" i="1"/>
  <c r="V280" i="1" s="1"/>
  <c r="G280" i="1"/>
  <c r="T280" i="1" s="1"/>
  <c r="H280" i="1"/>
  <c r="U280" i="1" s="1"/>
  <c r="I276" i="1"/>
  <c r="V276" i="1" s="1"/>
  <c r="G276" i="1"/>
  <c r="T276" i="1" s="1"/>
  <c r="I271" i="1"/>
  <c r="V271" i="1" s="1"/>
  <c r="H271" i="1"/>
  <c r="U271" i="1" s="1"/>
  <c r="G271" i="1"/>
  <c r="T271" i="1" s="1"/>
  <c r="I267" i="1"/>
  <c r="V267" i="1" s="1"/>
  <c r="H267" i="1"/>
  <c r="U267" i="1" s="1"/>
  <c r="G267" i="1"/>
  <c r="T267" i="1" s="1"/>
  <c r="I263" i="1"/>
  <c r="V263" i="1" s="1"/>
  <c r="H263" i="1"/>
  <c r="U263" i="1" s="1"/>
  <c r="G263" i="1"/>
  <c r="T263" i="1" s="1"/>
  <c r="I259" i="1"/>
  <c r="V259" i="1" s="1"/>
  <c r="H259" i="1"/>
  <c r="U259" i="1" s="1"/>
  <c r="G259" i="1"/>
  <c r="T259" i="1" s="1"/>
  <c r="I255" i="1"/>
  <c r="V255" i="1" s="1"/>
  <c r="H255" i="1"/>
  <c r="U255" i="1" s="1"/>
  <c r="G255" i="1"/>
  <c r="T255" i="1" s="1"/>
  <c r="I250" i="1"/>
  <c r="V250" i="1" s="1"/>
  <c r="G250" i="1"/>
  <c r="T250" i="1" s="1"/>
  <c r="I246" i="1"/>
  <c r="V246" i="1" s="1"/>
  <c r="H246" i="1"/>
  <c r="U246" i="1" s="1"/>
  <c r="G246" i="1"/>
  <c r="T246" i="1" s="1"/>
  <c r="I242" i="1"/>
  <c r="V242" i="1" s="1"/>
  <c r="H242" i="1"/>
  <c r="U242" i="1" s="1"/>
  <c r="G242" i="1"/>
  <c r="T242" i="1" s="1"/>
  <c r="I238" i="1"/>
  <c r="V238" i="1" s="1"/>
  <c r="H238" i="1"/>
  <c r="U238" i="1" s="1"/>
  <c r="I234" i="1"/>
  <c r="V234" i="1" s="1"/>
  <c r="H234" i="1"/>
  <c r="U234" i="1" s="1"/>
  <c r="G234" i="1"/>
  <c r="T234" i="1" s="1"/>
  <c r="I229" i="1"/>
  <c r="V229" i="1" s="1"/>
  <c r="H229" i="1"/>
  <c r="U229" i="1" s="1"/>
  <c r="G229" i="1"/>
  <c r="T229" i="1" s="1"/>
  <c r="I225" i="1"/>
  <c r="V225" i="1" s="1"/>
  <c r="H225" i="1"/>
  <c r="U225" i="1" s="1"/>
  <c r="G225" i="1"/>
  <c r="T225" i="1" s="1"/>
  <c r="I221" i="1"/>
  <c r="V221" i="1" s="1"/>
  <c r="H221" i="1"/>
  <c r="U221" i="1" s="1"/>
  <c r="G221" i="1"/>
  <c r="T221" i="1" s="1"/>
  <c r="I217" i="1"/>
  <c r="V217" i="1" s="1"/>
  <c r="H217" i="1"/>
  <c r="U217" i="1" s="1"/>
  <c r="G217" i="1"/>
  <c r="T217" i="1" s="1"/>
  <c r="I213" i="1"/>
  <c r="V213" i="1" s="1"/>
  <c r="H213" i="1"/>
  <c r="U213" i="1" s="1"/>
  <c r="G213" i="1"/>
  <c r="T213" i="1" s="1"/>
  <c r="I208" i="1"/>
  <c r="V208" i="1" s="1"/>
  <c r="H208" i="1"/>
  <c r="U208" i="1" s="1"/>
  <c r="I204" i="1"/>
  <c r="V204" i="1" s="1"/>
  <c r="G204" i="1"/>
  <c r="T204" i="1" s="1"/>
  <c r="H204" i="1"/>
  <c r="U204" i="1" s="1"/>
  <c r="I200" i="1"/>
  <c r="V200" i="1" s="1"/>
  <c r="G200" i="1"/>
  <c r="T200" i="1" s="1"/>
  <c r="I196" i="1"/>
  <c r="V196" i="1" s="1"/>
  <c r="H196" i="1"/>
  <c r="U196" i="1" s="1"/>
  <c r="G196" i="1"/>
  <c r="T196" i="1" s="1"/>
  <c r="I192" i="1"/>
  <c r="V192" i="1" s="1"/>
  <c r="H192" i="1"/>
  <c r="U192" i="1" s="1"/>
  <c r="I187" i="1"/>
  <c r="V187" i="1" s="1"/>
  <c r="H187" i="1"/>
  <c r="U187" i="1" s="1"/>
  <c r="G187" i="1"/>
  <c r="T187" i="1" s="1"/>
  <c r="I183" i="1"/>
  <c r="V183" i="1" s="1"/>
  <c r="H183" i="1"/>
  <c r="U183" i="1" s="1"/>
  <c r="G183" i="1"/>
  <c r="T183" i="1" s="1"/>
  <c r="I179" i="1"/>
  <c r="V179" i="1" s="1"/>
  <c r="H179" i="1"/>
  <c r="U179" i="1" s="1"/>
  <c r="I175" i="1"/>
  <c r="V175" i="1" s="1"/>
  <c r="G175" i="1"/>
  <c r="T175" i="1" s="1"/>
  <c r="I171" i="1"/>
  <c r="V171" i="1" s="1"/>
  <c r="H171" i="1"/>
  <c r="U171" i="1" s="1"/>
  <c r="G171" i="1"/>
  <c r="T171" i="1" s="1"/>
  <c r="I166" i="1"/>
  <c r="V166" i="1" s="1"/>
  <c r="H166" i="1"/>
  <c r="U166" i="1" s="1"/>
  <c r="G166" i="1"/>
  <c r="T166" i="1" s="1"/>
  <c r="I162" i="1"/>
  <c r="V162" i="1" s="1"/>
  <c r="H162" i="1"/>
  <c r="U162" i="1" s="1"/>
  <c r="G162" i="1"/>
  <c r="T162" i="1" s="1"/>
  <c r="I158" i="1"/>
  <c r="V158" i="1" s="1"/>
  <c r="H158" i="1"/>
  <c r="U158" i="1" s="1"/>
  <c r="G158" i="1"/>
  <c r="T158" i="1" s="1"/>
  <c r="I154" i="1"/>
  <c r="V154" i="1" s="1"/>
  <c r="H154" i="1"/>
  <c r="U154" i="1" s="1"/>
  <c r="G154" i="1"/>
  <c r="T154" i="1" s="1"/>
  <c r="I150" i="1"/>
  <c r="V150" i="1" s="1"/>
  <c r="H150" i="1"/>
  <c r="U150" i="1" s="1"/>
  <c r="G150" i="1"/>
  <c r="T150" i="1" s="1"/>
  <c r="I145" i="1"/>
  <c r="V145" i="1" s="1"/>
  <c r="G145" i="1"/>
  <c r="T145" i="1" s="1"/>
  <c r="H145" i="1"/>
  <c r="U145" i="1" s="1"/>
  <c r="I141" i="1"/>
  <c r="V141" i="1" s="1"/>
  <c r="G141" i="1"/>
  <c r="T141" i="1" s="1"/>
  <c r="I137" i="1"/>
  <c r="V137" i="1" s="1"/>
  <c r="H137" i="1"/>
  <c r="U137" i="1" s="1"/>
  <c r="G137" i="1"/>
  <c r="T137" i="1" s="1"/>
  <c r="I133" i="1"/>
  <c r="V133" i="1" s="1"/>
  <c r="H133" i="1"/>
  <c r="U133" i="1" s="1"/>
  <c r="I112" i="1"/>
  <c r="V112" i="1" s="1"/>
  <c r="H112" i="1"/>
  <c r="U112" i="1" s="1"/>
  <c r="G112" i="1"/>
  <c r="T112" i="1" s="1"/>
  <c r="I103" i="1"/>
  <c r="V103" i="1" s="1"/>
  <c r="H103" i="1"/>
  <c r="U103" i="1" s="1"/>
  <c r="I91" i="1"/>
  <c r="V91" i="1" s="1"/>
  <c r="H91" i="1"/>
  <c r="U91" i="1" s="1"/>
  <c r="G91" i="1"/>
  <c r="T91" i="1" s="1"/>
  <c r="I82" i="1"/>
  <c r="V82" i="1" s="1"/>
  <c r="G82" i="1"/>
  <c r="T82" i="1" s="1"/>
  <c r="H82" i="1"/>
  <c r="U82" i="1" s="1"/>
  <c r="I74" i="1"/>
  <c r="V74" i="1" s="1"/>
  <c r="G74" i="1"/>
  <c r="T74" i="1" s="1"/>
  <c r="I70" i="1"/>
  <c r="V70" i="1" s="1"/>
  <c r="H70" i="1"/>
  <c r="U70" i="1" s="1"/>
  <c r="G70" i="1"/>
  <c r="T70" i="1" s="1"/>
  <c r="I40" i="1"/>
  <c r="V40" i="1" s="1"/>
  <c r="G40" i="1"/>
  <c r="T40" i="1" s="1"/>
  <c r="H40" i="1"/>
  <c r="U40" i="1" s="1"/>
  <c r="I36" i="1"/>
  <c r="V36" i="1" s="1"/>
  <c r="H36" i="1"/>
  <c r="U36" i="1" s="1"/>
  <c r="G36" i="1"/>
  <c r="T36" i="1" s="1"/>
  <c r="I32" i="1"/>
  <c r="V32" i="1" s="1"/>
  <c r="H32" i="1"/>
  <c r="U32" i="1" s="1"/>
  <c r="G32" i="1"/>
  <c r="T32" i="1" s="1"/>
  <c r="I28" i="1"/>
  <c r="V28" i="1" s="1"/>
  <c r="H28" i="1"/>
  <c r="U28" i="1" s="1"/>
  <c r="G28" i="1"/>
  <c r="T28" i="1" s="1"/>
  <c r="G578" i="1"/>
  <c r="T578" i="1" s="1"/>
  <c r="G536" i="1"/>
  <c r="T536" i="1" s="1"/>
  <c r="G431" i="1"/>
  <c r="T431" i="1" s="1"/>
  <c r="G376" i="1"/>
  <c r="T376" i="1" s="1"/>
  <c r="G360" i="1"/>
  <c r="T360" i="1" s="1"/>
  <c r="G284" i="1"/>
  <c r="T284" i="1" s="1"/>
  <c r="G133" i="1"/>
  <c r="T133" i="1" s="1"/>
  <c r="H622" i="1"/>
  <c r="U622" i="1" s="1"/>
  <c r="H530" i="1"/>
  <c r="U530" i="1" s="1"/>
  <c r="H502" i="1"/>
  <c r="U502" i="1" s="1"/>
  <c r="H467" i="1"/>
  <c r="U467" i="1" s="1"/>
  <c r="H448" i="1"/>
  <c r="U448" i="1" s="1"/>
  <c r="H200" i="1"/>
  <c r="U200" i="1" s="1"/>
  <c r="H129" i="1"/>
  <c r="U129" i="1" s="1"/>
  <c r="G473" i="1"/>
  <c r="T473" i="1" s="1"/>
  <c r="G436" i="1"/>
  <c r="T436" i="1" s="1"/>
  <c r="G238" i="1"/>
  <c r="T238" i="1" s="1"/>
  <c r="G192" i="1"/>
  <c r="T192" i="1" s="1"/>
  <c r="H628" i="1"/>
  <c r="U628" i="1" s="1"/>
  <c r="H549" i="1"/>
  <c r="U549" i="1" s="1"/>
  <c r="H494" i="1"/>
  <c r="U494" i="1" s="1"/>
  <c r="H473" i="1"/>
  <c r="U473" i="1" s="1"/>
  <c r="H436" i="1"/>
  <c r="U436" i="1" s="1"/>
  <c r="H381" i="1"/>
  <c r="U381" i="1" s="1"/>
  <c r="H276" i="1"/>
  <c r="U276" i="1" s="1"/>
  <c r="H141" i="1"/>
  <c r="U141" i="1" s="1"/>
  <c r="I18" i="1"/>
  <c r="V18" i="1" s="1"/>
  <c r="H18" i="1"/>
  <c r="U18" i="1" s="1"/>
  <c r="G18" i="1"/>
  <c r="T18" i="1" s="1"/>
  <c r="I10" i="1"/>
  <c r="V10" i="1" s="1"/>
  <c r="H10" i="1"/>
  <c r="U10" i="1" s="1"/>
  <c r="G10" i="1"/>
  <c r="T10" i="1" s="1"/>
  <c r="I26" i="1"/>
  <c r="V26" i="1" s="1"/>
  <c r="H26" i="1"/>
  <c r="U26" i="1" s="1"/>
  <c r="I620" i="1"/>
  <c r="V620" i="1" s="1"/>
  <c r="G620" i="1"/>
  <c r="T620" i="1" s="1"/>
  <c r="H620" i="1"/>
  <c r="U620" i="1" s="1"/>
  <c r="I599" i="1"/>
  <c r="V599" i="1" s="1"/>
  <c r="H599" i="1"/>
  <c r="U599" i="1" s="1"/>
  <c r="I586" i="1"/>
  <c r="V586" i="1" s="1"/>
  <c r="H586" i="1"/>
  <c r="U586" i="1" s="1"/>
  <c r="G586" i="1"/>
  <c r="T586" i="1" s="1"/>
  <c r="I574" i="1"/>
  <c r="V574" i="1" s="1"/>
  <c r="H574" i="1"/>
  <c r="U574" i="1" s="1"/>
  <c r="I561" i="1"/>
  <c r="V561" i="1" s="1"/>
  <c r="H561" i="1"/>
  <c r="U561" i="1" s="1"/>
  <c r="G561" i="1"/>
  <c r="T561" i="1" s="1"/>
  <c r="I540" i="1"/>
  <c r="V540" i="1" s="1"/>
  <c r="H540" i="1"/>
  <c r="U540" i="1" s="1"/>
  <c r="I528" i="1"/>
  <c r="V528" i="1" s="1"/>
  <c r="G528" i="1"/>
  <c r="T528" i="1" s="1"/>
  <c r="H528" i="1"/>
  <c r="U528" i="1" s="1"/>
  <c r="I523" i="1"/>
  <c r="V523" i="1" s="1"/>
  <c r="H523" i="1"/>
  <c r="U523" i="1" s="1"/>
  <c r="I511" i="1"/>
  <c r="V511" i="1" s="1"/>
  <c r="H511" i="1"/>
  <c r="U511" i="1" s="1"/>
  <c r="G511" i="1"/>
  <c r="T511" i="1" s="1"/>
  <c r="I481" i="1"/>
  <c r="V481" i="1" s="1"/>
  <c r="G481" i="1"/>
  <c r="T481" i="1" s="1"/>
  <c r="I469" i="1"/>
  <c r="V469" i="1" s="1"/>
  <c r="H469" i="1"/>
  <c r="U469" i="1" s="1"/>
  <c r="I465" i="1"/>
  <c r="V465" i="1" s="1"/>
  <c r="G465" i="1"/>
  <c r="T465" i="1" s="1"/>
  <c r="H465" i="1"/>
  <c r="U465" i="1" s="1"/>
  <c r="I460" i="1"/>
  <c r="V460" i="1" s="1"/>
  <c r="H460" i="1"/>
  <c r="U460" i="1" s="1"/>
  <c r="I456" i="1"/>
  <c r="V456" i="1" s="1"/>
  <c r="H456" i="1"/>
  <c r="U456" i="1" s="1"/>
  <c r="I444" i="1"/>
  <c r="V444" i="1" s="1"/>
  <c r="H444" i="1"/>
  <c r="U444" i="1" s="1"/>
  <c r="I435" i="1"/>
  <c r="V435" i="1" s="1"/>
  <c r="H435" i="1"/>
  <c r="U435" i="1" s="1"/>
  <c r="I427" i="1"/>
  <c r="V427" i="1" s="1"/>
  <c r="H427" i="1"/>
  <c r="U427" i="1" s="1"/>
  <c r="G427" i="1"/>
  <c r="T427" i="1" s="1"/>
  <c r="I423" i="1"/>
  <c r="V423" i="1" s="1"/>
  <c r="H423" i="1"/>
  <c r="U423" i="1" s="1"/>
  <c r="G423" i="1"/>
  <c r="T423" i="1" s="1"/>
  <c r="I418" i="1"/>
  <c r="V418" i="1" s="1"/>
  <c r="H418" i="1"/>
  <c r="U418" i="1" s="1"/>
  <c r="G418" i="1"/>
  <c r="T418" i="1" s="1"/>
  <c r="I414" i="1"/>
  <c r="V414" i="1" s="1"/>
  <c r="H414" i="1"/>
  <c r="U414" i="1" s="1"/>
  <c r="G414" i="1"/>
  <c r="T414" i="1" s="1"/>
  <c r="I406" i="1"/>
  <c r="V406" i="1" s="1"/>
  <c r="H406" i="1"/>
  <c r="U406" i="1" s="1"/>
  <c r="I397" i="1"/>
  <c r="V397" i="1" s="1"/>
  <c r="G397" i="1"/>
  <c r="T397" i="1" s="1"/>
  <c r="H397" i="1"/>
  <c r="U397" i="1" s="1"/>
  <c r="I355" i="1"/>
  <c r="V355" i="1" s="1"/>
  <c r="G355" i="1"/>
  <c r="T355" i="1" s="1"/>
  <c r="I20" i="1"/>
  <c r="V20" i="1" s="1"/>
  <c r="G20" i="1"/>
  <c r="T20" i="1" s="1"/>
  <c r="H20" i="1"/>
  <c r="U20" i="1" s="1"/>
  <c r="I24" i="1"/>
  <c r="V24" i="1" s="1"/>
  <c r="H24" i="1"/>
  <c r="U24" i="1" s="1"/>
  <c r="G24" i="1"/>
  <c r="T24" i="1" s="1"/>
  <c r="I609" i="1"/>
  <c r="V609" i="1" s="1"/>
  <c r="G609" i="1"/>
  <c r="T609" i="1" s="1"/>
  <c r="I597" i="1"/>
  <c r="V597" i="1" s="1"/>
  <c r="G597" i="1"/>
  <c r="T597" i="1" s="1"/>
  <c r="H597" i="1"/>
  <c r="U597" i="1" s="1"/>
  <c r="I584" i="1"/>
  <c r="V584" i="1" s="1"/>
  <c r="H584" i="1"/>
  <c r="U584" i="1" s="1"/>
  <c r="I563" i="1"/>
  <c r="V563" i="1" s="1"/>
  <c r="H563" i="1"/>
  <c r="U563" i="1" s="1"/>
  <c r="G563" i="1"/>
  <c r="T563" i="1" s="1"/>
  <c r="I555" i="1"/>
  <c r="V555" i="1" s="1"/>
  <c r="H555" i="1"/>
  <c r="U555" i="1" s="1"/>
  <c r="I551" i="1"/>
  <c r="V551" i="1" s="1"/>
  <c r="H551" i="1"/>
  <c r="U551" i="1" s="1"/>
  <c r="G551" i="1"/>
  <c r="T551" i="1" s="1"/>
  <c r="I546" i="1"/>
  <c r="V546" i="1" s="1"/>
  <c r="H546" i="1"/>
  <c r="U546" i="1" s="1"/>
  <c r="I542" i="1"/>
  <c r="V542" i="1" s="1"/>
  <c r="H542" i="1"/>
  <c r="U542" i="1" s="1"/>
  <c r="G542" i="1"/>
  <c r="T542" i="1" s="1"/>
  <c r="I538" i="1"/>
  <c r="V538" i="1" s="1"/>
  <c r="G538" i="1"/>
  <c r="T538" i="1" s="1"/>
  <c r="I534" i="1"/>
  <c r="V534" i="1" s="1"/>
  <c r="H534" i="1"/>
  <c r="U534" i="1" s="1"/>
  <c r="I525" i="1"/>
  <c r="V525" i="1" s="1"/>
  <c r="H525" i="1"/>
  <c r="U525" i="1" s="1"/>
  <c r="G525" i="1"/>
  <c r="T525" i="1" s="1"/>
  <c r="I521" i="1"/>
  <c r="V521" i="1" s="1"/>
  <c r="G521" i="1"/>
  <c r="T521" i="1" s="1"/>
  <c r="I517" i="1"/>
  <c r="V517" i="1" s="1"/>
  <c r="G517" i="1"/>
  <c r="T517" i="1" s="1"/>
  <c r="H517" i="1"/>
  <c r="U517" i="1" s="1"/>
  <c r="I513" i="1"/>
  <c r="V513" i="1" s="1"/>
  <c r="G513" i="1"/>
  <c r="T513" i="1" s="1"/>
  <c r="I509" i="1"/>
  <c r="V509" i="1" s="1"/>
  <c r="H509" i="1"/>
  <c r="U509" i="1" s="1"/>
  <c r="G509" i="1"/>
  <c r="T509" i="1" s="1"/>
  <c r="I504" i="1"/>
  <c r="V504" i="1" s="1"/>
  <c r="H504" i="1"/>
  <c r="U504" i="1" s="1"/>
  <c r="I500" i="1"/>
  <c r="V500" i="1" s="1"/>
  <c r="H500" i="1"/>
  <c r="U500" i="1" s="1"/>
  <c r="I496" i="1"/>
  <c r="V496" i="1" s="1"/>
  <c r="H496" i="1"/>
  <c r="U496" i="1" s="1"/>
  <c r="G496" i="1"/>
  <c r="T496" i="1" s="1"/>
  <c r="I492" i="1"/>
  <c r="V492" i="1" s="1"/>
  <c r="G492" i="1"/>
  <c r="T492" i="1" s="1"/>
  <c r="H492" i="1"/>
  <c r="U492" i="1" s="1"/>
  <c r="I488" i="1"/>
  <c r="V488" i="1" s="1"/>
  <c r="H488" i="1"/>
  <c r="U488" i="1" s="1"/>
  <c r="H483" i="1"/>
  <c r="U483" i="1" s="1"/>
  <c r="I483" i="1"/>
  <c r="V483" i="1" s="1"/>
  <c r="I479" i="1"/>
  <c r="V479" i="1" s="1"/>
  <c r="H479" i="1"/>
  <c r="U479" i="1" s="1"/>
  <c r="I475" i="1"/>
  <c r="V475" i="1" s="1"/>
  <c r="H475" i="1"/>
  <c r="U475" i="1" s="1"/>
  <c r="G475" i="1"/>
  <c r="T475" i="1" s="1"/>
  <c r="I471" i="1"/>
  <c r="V471" i="1" s="1"/>
  <c r="H471" i="1"/>
  <c r="U471" i="1" s="1"/>
  <c r="G471" i="1"/>
  <c r="T471" i="1" s="1"/>
  <c r="I462" i="1"/>
  <c r="V462" i="1" s="1"/>
  <c r="H462" i="1"/>
  <c r="U462" i="1" s="1"/>
  <c r="G462" i="1"/>
  <c r="T462" i="1" s="1"/>
  <c r="I458" i="1"/>
  <c r="V458" i="1" s="1"/>
  <c r="H458" i="1"/>
  <c r="U458" i="1" s="1"/>
  <c r="G458" i="1"/>
  <c r="T458" i="1" s="1"/>
  <c r="I454" i="1"/>
  <c r="V454" i="1" s="1"/>
  <c r="H454" i="1"/>
  <c r="U454" i="1" s="1"/>
  <c r="I450" i="1"/>
  <c r="V450" i="1" s="1"/>
  <c r="H450" i="1"/>
  <c r="U450" i="1" s="1"/>
  <c r="I446" i="1"/>
  <c r="V446" i="1" s="1"/>
  <c r="H446" i="1"/>
  <c r="U446" i="1" s="1"/>
  <c r="G446" i="1"/>
  <c r="T446" i="1" s="1"/>
  <c r="I441" i="1"/>
  <c r="V441" i="1" s="1"/>
  <c r="G441" i="1"/>
  <c r="T441" i="1" s="1"/>
  <c r="H441" i="1"/>
  <c r="U441" i="1" s="1"/>
  <c r="I437" i="1"/>
  <c r="V437" i="1" s="1"/>
  <c r="H437" i="1"/>
  <c r="U437" i="1" s="1"/>
  <c r="G437" i="1"/>
  <c r="T437" i="1" s="1"/>
  <c r="I433" i="1"/>
  <c r="V433" i="1" s="1"/>
  <c r="G433" i="1"/>
  <c r="T433" i="1" s="1"/>
  <c r="H433" i="1"/>
  <c r="U433" i="1" s="1"/>
  <c r="I429" i="1"/>
  <c r="V429" i="1" s="1"/>
  <c r="G429" i="1"/>
  <c r="T429" i="1" s="1"/>
  <c r="H429" i="1"/>
  <c r="U429" i="1" s="1"/>
  <c r="I425" i="1"/>
  <c r="V425" i="1" s="1"/>
  <c r="G425" i="1"/>
  <c r="T425" i="1" s="1"/>
  <c r="I420" i="1"/>
  <c r="V420" i="1" s="1"/>
  <c r="G420" i="1"/>
  <c r="T420" i="1" s="1"/>
  <c r="I416" i="1"/>
  <c r="V416" i="1" s="1"/>
  <c r="H416" i="1"/>
  <c r="U416" i="1" s="1"/>
  <c r="I412" i="1"/>
  <c r="V412" i="1" s="1"/>
  <c r="H412" i="1"/>
  <c r="U412" i="1" s="1"/>
  <c r="I408" i="1"/>
  <c r="V408" i="1" s="1"/>
  <c r="H408" i="1"/>
  <c r="U408" i="1" s="1"/>
  <c r="G408" i="1"/>
  <c r="T408" i="1" s="1"/>
  <c r="I404" i="1"/>
  <c r="V404" i="1" s="1"/>
  <c r="H404" i="1"/>
  <c r="U404" i="1" s="1"/>
  <c r="G404" i="1"/>
  <c r="T404" i="1" s="1"/>
  <c r="I399" i="1"/>
  <c r="V399" i="1" s="1"/>
  <c r="H399" i="1"/>
  <c r="U399" i="1" s="1"/>
  <c r="G399" i="1"/>
  <c r="T399" i="1" s="1"/>
  <c r="I395" i="1"/>
  <c r="V395" i="1" s="1"/>
  <c r="H395" i="1"/>
  <c r="U395" i="1" s="1"/>
  <c r="G395" i="1"/>
  <c r="T395" i="1" s="1"/>
  <c r="I391" i="1"/>
  <c r="V391" i="1" s="1"/>
  <c r="H391" i="1"/>
  <c r="U391" i="1" s="1"/>
  <c r="I387" i="1"/>
  <c r="V387" i="1" s="1"/>
  <c r="H387" i="1"/>
  <c r="U387" i="1" s="1"/>
  <c r="I383" i="1"/>
  <c r="V383" i="1" s="1"/>
  <c r="H383" i="1"/>
  <c r="U383" i="1" s="1"/>
  <c r="G383" i="1"/>
  <c r="T383" i="1" s="1"/>
  <c r="I374" i="1"/>
  <c r="V374" i="1" s="1"/>
  <c r="G374" i="1"/>
  <c r="T374" i="1" s="1"/>
  <c r="H374" i="1"/>
  <c r="U374" i="1" s="1"/>
  <c r="I370" i="1"/>
  <c r="V370" i="1" s="1"/>
  <c r="G370" i="1"/>
  <c r="T370" i="1" s="1"/>
  <c r="H370" i="1"/>
  <c r="U370" i="1" s="1"/>
  <c r="I366" i="1"/>
  <c r="V366" i="1" s="1"/>
  <c r="G366" i="1"/>
  <c r="T366" i="1" s="1"/>
  <c r="H366" i="1"/>
  <c r="U366" i="1" s="1"/>
  <c r="I362" i="1"/>
  <c r="V362" i="1" s="1"/>
  <c r="H362" i="1"/>
  <c r="U362" i="1" s="1"/>
  <c r="G362" i="1"/>
  <c r="T362" i="1" s="1"/>
  <c r="I353" i="1"/>
  <c r="V353" i="1" s="1"/>
  <c r="H353" i="1"/>
  <c r="U353" i="1" s="1"/>
  <c r="G353" i="1"/>
  <c r="T353" i="1" s="1"/>
  <c r="I349" i="1"/>
  <c r="V349" i="1" s="1"/>
  <c r="H349" i="1"/>
  <c r="U349" i="1" s="1"/>
  <c r="G349" i="1"/>
  <c r="T349" i="1" s="1"/>
  <c r="I345" i="1"/>
  <c r="V345" i="1" s="1"/>
  <c r="H345" i="1"/>
  <c r="U345" i="1" s="1"/>
  <c r="I341" i="1"/>
  <c r="V341" i="1" s="1"/>
  <c r="H341" i="1"/>
  <c r="U341" i="1" s="1"/>
  <c r="G341" i="1"/>
  <c r="T341" i="1" s="1"/>
  <c r="I332" i="1"/>
  <c r="V332" i="1" s="1"/>
  <c r="H332" i="1"/>
  <c r="U332" i="1" s="1"/>
  <c r="G332" i="1"/>
  <c r="T332" i="1" s="1"/>
  <c r="I328" i="1"/>
  <c r="V328" i="1" s="1"/>
  <c r="G328" i="1"/>
  <c r="T328" i="1" s="1"/>
  <c r="H328" i="1"/>
  <c r="U328" i="1" s="1"/>
  <c r="I324" i="1"/>
  <c r="V324" i="1" s="1"/>
  <c r="G324" i="1"/>
  <c r="T324" i="1" s="1"/>
  <c r="H324" i="1"/>
  <c r="U324" i="1" s="1"/>
  <c r="I320" i="1"/>
  <c r="V320" i="1" s="1"/>
  <c r="G320" i="1"/>
  <c r="T320" i="1" s="1"/>
  <c r="I311" i="1"/>
  <c r="V311" i="1" s="1"/>
  <c r="G311" i="1"/>
  <c r="T311" i="1" s="1"/>
  <c r="H311" i="1"/>
  <c r="U311" i="1" s="1"/>
  <c r="I307" i="1"/>
  <c r="V307" i="1" s="1"/>
  <c r="H307" i="1"/>
  <c r="U307" i="1" s="1"/>
  <c r="G307" i="1"/>
  <c r="T307" i="1" s="1"/>
  <c r="I303" i="1"/>
  <c r="V303" i="1" s="1"/>
  <c r="H303" i="1"/>
  <c r="U303" i="1" s="1"/>
  <c r="G303" i="1"/>
  <c r="T303" i="1" s="1"/>
  <c r="I299" i="1"/>
  <c r="V299" i="1" s="1"/>
  <c r="H299" i="1"/>
  <c r="U299" i="1" s="1"/>
  <c r="I290" i="1"/>
  <c r="V290" i="1" s="1"/>
  <c r="H290" i="1"/>
  <c r="U290" i="1" s="1"/>
  <c r="G290" i="1"/>
  <c r="T290" i="1" s="1"/>
  <c r="I286" i="1"/>
  <c r="V286" i="1" s="1"/>
  <c r="H286" i="1"/>
  <c r="U286" i="1" s="1"/>
  <c r="G286" i="1"/>
  <c r="T286" i="1" s="1"/>
  <c r="I282" i="1"/>
  <c r="V282" i="1" s="1"/>
  <c r="H282" i="1"/>
  <c r="U282" i="1" s="1"/>
  <c r="G282" i="1"/>
  <c r="T282" i="1" s="1"/>
  <c r="I278" i="1"/>
  <c r="V278" i="1" s="1"/>
  <c r="H278" i="1"/>
  <c r="U278" i="1" s="1"/>
  <c r="G278" i="1"/>
  <c r="T278" i="1" s="1"/>
  <c r="I269" i="1"/>
  <c r="V269" i="1" s="1"/>
  <c r="H269" i="1"/>
  <c r="U269" i="1" s="1"/>
  <c r="I265" i="1"/>
  <c r="V265" i="1" s="1"/>
  <c r="G265" i="1"/>
  <c r="T265" i="1" s="1"/>
  <c r="H265" i="1"/>
  <c r="U265" i="1" s="1"/>
  <c r="I261" i="1"/>
  <c r="V261" i="1" s="1"/>
  <c r="H261" i="1"/>
  <c r="U261" i="1" s="1"/>
  <c r="G261" i="1"/>
  <c r="T261" i="1" s="1"/>
  <c r="I257" i="1"/>
  <c r="V257" i="1" s="1"/>
  <c r="H257" i="1"/>
  <c r="U257" i="1" s="1"/>
  <c r="G257" i="1"/>
  <c r="T257" i="1" s="1"/>
  <c r="I248" i="1"/>
  <c r="V248" i="1" s="1"/>
  <c r="H248" i="1"/>
  <c r="U248" i="1" s="1"/>
  <c r="G248" i="1"/>
  <c r="T248" i="1" s="1"/>
  <c r="I244" i="1"/>
  <c r="V244" i="1" s="1"/>
  <c r="H244" i="1"/>
  <c r="U244" i="1" s="1"/>
  <c r="G244" i="1"/>
  <c r="T244" i="1" s="1"/>
  <c r="I240" i="1"/>
  <c r="V240" i="1" s="1"/>
  <c r="H240" i="1"/>
  <c r="U240" i="1" s="1"/>
  <c r="G240" i="1"/>
  <c r="T240" i="1" s="1"/>
  <c r="I236" i="1"/>
  <c r="V236" i="1" s="1"/>
  <c r="H236" i="1"/>
  <c r="U236" i="1" s="1"/>
  <c r="G236" i="1"/>
  <c r="T236" i="1" s="1"/>
  <c r="I227" i="1"/>
  <c r="V227" i="1" s="1"/>
  <c r="H227" i="1"/>
  <c r="U227" i="1" s="1"/>
  <c r="G227" i="1"/>
  <c r="T227" i="1" s="1"/>
  <c r="I223" i="1"/>
  <c r="V223" i="1" s="1"/>
  <c r="H223" i="1"/>
  <c r="U223" i="1" s="1"/>
  <c r="I219" i="1"/>
  <c r="V219" i="1" s="1"/>
  <c r="H219" i="1"/>
  <c r="U219" i="1" s="1"/>
  <c r="G219" i="1"/>
  <c r="T219" i="1" s="1"/>
  <c r="I215" i="1"/>
  <c r="V215" i="1" s="1"/>
  <c r="G215" i="1"/>
  <c r="T215" i="1" s="1"/>
  <c r="I206" i="1"/>
  <c r="V206" i="1" s="1"/>
  <c r="H206" i="1"/>
  <c r="U206" i="1" s="1"/>
  <c r="G206" i="1"/>
  <c r="T206" i="1" s="1"/>
  <c r="I202" i="1"/>
  <c r="V202" i="1" s="1"/>
  <c r="H202" i="1"/>
  <c r="U202" i="1" s="1"/>
  <c r="G202" i="1"/>
  <c r="T202" i="1" s="1"/>
  <c r="I198" i="1"/>
  <c r="V198" i="1" s="1"/>
  <c r="H198" i="1"/>
  <c r="U198" i="1" s="1"/>
  <c r="G198" i="1"/>
  <c r="T198" i="1" s="1"/>
  <c r="I194" i="1"/>
  <c r="V194" i="1" s="1"/>
  <c r="H194" i="1"/>
  <c r="U194" i="1" s="1"/>
  <c r="G194" i="1"/>
  <c r="T194" i="1" s="1"/>
  <c r="I189" i="1"/>
  <c r="V189" i="1" s="1"/>
  <c r="H189" i="1"/>
  <c r="U189" i="1" s="1"/>
  <c r="G189" i="1"/>
  <c r="T189" i="1" s="1"/>
  <c r="I185" i="1"/>
  <c r="V185" i="1" s="1"/>
  <c r="H185" i="1"/>
  <c r="U185" i="1" s="1"/>
  <c r="G185" i="1"/>
  <c r="T185" i="1" s="1"/>
  <c r="I181" i="1"/>
  <c r="V181" i="1" s="1"/>
  <c r="H181" i="1"/>
  <c r="U181" i="1" s="1"/>
  <c r="G181" i="1"/>
  <c r="T181" i="1" s="1"/>
  <c r="I177" i="1"/>
  <c r="V177" i="1" s="1"/>
  <c r="H177" i="1"/>
  <c r="U177" i="1" s="1"/>
  <c r="G177" i="1"/>
  <c r="T177" i="1" s="1"/>
  <c r="I173" i="1"/>
  <c r="V173" i="1" s="1"/>
  <c r="H173" i="1"/>
  <c r="U173" i="1" s="1"/>
  <c r="G173" i="1"/>
  <c r="T173" i="1" s="1"/>
  <c r="I164" i="1"/>
  <c r="V164" i="1" s="1"/>
  <c r="H164" i="1"/>
  <c r="U164" i="1" s="1"/>
  <c r="I160" i="1"/>
  <c r="V160" i="1" s="1"/>
  <c r="H160" i="1"/>
  <c r="U160" i="1" s="1"/>
  <c r="G160" i="1"/>
  <c r="T160" i="1" s="1"/>
  <c r="I156" i="1"/>
  <c r="V156" i="1" s="1"/>
  <c r="G156" i="1"/>
  <c r="T156" i="1" s="1"/>
  <c r="I152" i="1"/>
  <c r="V152" i="1" s="1"/>
  <c r="H152" i="1"/>
  <c r="U152" i="1" s="1"/>
  <c r="G152" i="1"/>
  <c r="T152" i="1" s="1"/>
  <c r="H147" i="1"/>
  <c r="U147" i="1" s="1"/>
  <c r="I147" i="1"/>
  <c r="V147" i="1" s="1"/>
  <c r="I143" i="1"/>
  <c r="V143" i="1" s="1"/>
  <c r="H143" i="1"/>
  <c r="U143" i="1" s="1"/>
  <c r="G143" i="1"/>
  <c r="T143" i="1" s="1"/>
  <c r="I139" i="1"/>
  <c r="V139" i="1" s="1"/>
  <c r="H139" i="1"/>
  <c r="U139" i="1" s="1"/>
  <c r="G139" i="1"/>
  <c r="T139" i="1" s="1"/>
  <c r="I135" i="1"/>
  <c r="V135" i="1" s="1"/>
  <c r="H135" i="1"/>
  <c r="U135" i="1" s="1"/>
  <c r="G135" i="1"/>
  <c r="T135" i="1" s="1"/>
  <c r="I131" i="1"/>
  <c r="V131" i="1" s="1"/>
  <c r="H131" i="1"/>
  <c r="U131" i="1" s="1"/>
  <c r="G131" i="1"/>
  <c r="T131" i="1" s="1"/>
  <c r="I122" i="1"/>
  <c r="V122" i="1" s="1"/>
  <c r="H122" i="1"/>
  <c r="U122" i="1" s="1"/>
  <c r="G122" i="1"/>
  <c r="T122" i="1" s="1"/>
  <c r="I114" i="1"/>
  <c r="V114" i="1" s="1"/>
  <c r="G114" i="1"/>
  <c r="T114" i="1" s="1"/>
  <c r="H114" i="1"/>
  <c r="U114" i="1" s="1"/>
  <c r="I110" i="1"/>
  <c r="V110" i="1" s="1"/>
  <c r="H110" i="1"/>
  <c r="U110" i="1" s="1"/>
  <c r="G110" i="1"/>
  <c r="T110" i="1" s="1"/>
  <c r="I101" i="1"/>
  <c r="V101" i="1" s="1"/>
  <c r="H101" i="1"/>
  <c r="U101" i="1" s="1"/>
  <c r="I93" i="1"/>
  <c r="V93" i="1" s="1"/>
  <c r="H93" i="1"/>
  <c r="U93" i="1" s="1"/>
  <c r="G93" i="1"/>
  <c r="T93" i="1" s="1"/>
  <c r="I89" i="1"/>
  <c r="V89" i="1" s="1"/>
  <c r="H89" i="1"/>
  <c r="U89" i="1" s="1"/>
  <c r="G89" i="1"/>
  <c r="T89" i="1" s="1"/>
  <c r="I80" i="1"/>
  <c r="V80" i="1" s="1"/>
  <c r="H80" i="1"/>
  <c r="U80" i="1" s="1"/>
  <c r="I76" i="1"/>
  <c r="V76" i="1" s="1"/>
  <c r="G76" i="1"/>
  <c r="T76" i="1" s="1"/>
  <c r="I68" i="1"/>
  <c r="V68" i="1" s="1"/>
  <c r="G68" i="1"/>
  <c r="T68" i="1" s="1"/>
  <c r="H68" i="1"/>
  <c r="U68" i="1" s="1"/>
  <c r="I59" i="1"/>
  <c r="V59" i="1" s="1"/>
  <c r="G59" i="1"/>
  <c r="T59" i="1" s="1"/>
  <c r="I51" i="1"/>
  <c r="V51" i="1" s="1"/>
  <c r="H51" i="1"/>
  <c r="U51" i="1" s="1"/>
  <c r="G51" i="1"/>
  <c r="T51" i="1" s="1"/>
  <c r="I47" i="1"/>
  <c r="V47" i="1" s="1"/>
  <c r="H47" i="1"/>
  <c r="U47" i="1" s="1"/>
  <c r="G47" i="1"/>
  <c r="T47" i="1" s="1"/>
  <c r="I42" i="1"/>
  <c r="V42" i="1" s="1"/>
  <c r="H42" i="1"/>
  <c r="U42" i="1" s="1"/>
  <c r="G42" i="1"/>
  <c r="T42" i="1" s="1"/>
  <c r="I38" i="1"/>
  <c r="V38" i="1" s="1"/>
  <c r="H38" i="1"/>
  <c r="U38" i="1" s="1"/>
  <c r="G38" i="1"/>
  <c r="T38" i="1" s="1"/>
  <c r="I34" i="1"/>
  <c r="V34" i="1" s="1"/>
  <c r="G34" i="1"/>
  <c r="T34" i="1" s="1"/>
  <c r="H34" i="1"/>
  <c r="U34" i="1" s="1"/>
  <c r="I30" i="1"/>
  <c r="V30" i="1" s="1"/>
  <c r="H30" i="1"/>
  <c r="U30" i="1" s="1"/>
  <c r="G30" i="1"/>
  <c r="T30" i="1" s="1"/>
  <c r="G622" i="1"/>
  <c r="T622" i="1" s="1"/>
  <c r="G612" i="1"/>
  <c r="T612" i="1" s="1"/>
  <c r="G574" i="1"/>
  <c r="T574" i="1" s="1"/>
  <c r="G530" i="1"/>
  <c r="T530" i="1" s="1"/>
  <c r="G504" i="1"/>
  <c r="T504" i="1" s="1"/>
  <c r="G488" i="1"/>
  <c r="T488" i="1" s="1"/>
  <c r="G479" i="1"/>
  <c r="T479" i="1" s="1"/>
  <c r="G469" i="1"/>
  <c r="T469" i="1" s="1"/>
  <c r="G450" i="1"/>
  <c r="T450" i="1" s="1"/>
  <c r="G435" i="1"/>
  <c r="T435" i="1" s="1"/>
  <c r="G412" i="1"/>
  <c r="T412" i="1" s="1"/>
  <c r="G387" i="1"/>
  <c r="T387" i="1" s="1"/>
  <c r="G372" i="1"/>
  <c r="T372" i="1" s="1"/>
  <c r="G330" i="1"/>
  <c r="T330" i="1" s="1"/>
  <c r="G299" i="1"/>
  <c r="T299" i="1" s="1"/>
  <c r="G269" i="1"/>
  <c r="T269" i="1" s="1"/>
  <c r="G223" i="1"/>
  <c r="T223" i="1" s="1"/>
  <c r="G49" i="1"/>
  <c r="T49" i="1" s="1"/>
  <c r="H538" i="1"/>
  <c r="U538" i="1" s="1"/>
  <c r="H420" i="1"/>
  <c r="U420" i="1" s="1"/>
  <c r="H315" i="1"/>
  <c r="U315" i="1" s="1"/>
  <c r="H49" i="1"/>
  <c r="U49" i="1" s="1"/>
  <c r="I14" i="1"/>
  <c r="V14" i="1" s="1"/>
  <c r="H14" i="1"/>
  <c r="U14" i="1" s="1"/>
  <c r="G14" i="1"/>
  <c r="T14" i="1" s="1"/>
  <c r="I2" i="1"/>
  <c r="V2" i="1" s="1"/>
  <c r="H2" i="1"/>
  <c r="U2" i="1" s="1"/>
  <c r="I624" i="1"/>
  <c r="V624" i="1" s="1"/>
  <c r="H624" i="1"/>
  <c r="U624" i="1" s="1"/>
  <c r="I616" i="1"/>
  <c r="V616" i="1" s="1"/>
  <c r="H616" i="1"/>
  <c r="U616" i="1" s="1"/>
  <c r="G616" i="1"/>
  <c r="T616" i="1" s="1"/>
  <c r="I607" i="1"/>
  <c r="V607" i="1" s="1"/>
  <c r="H607" i="1"/>
  <c r="U607" i="1" s="1"/>
  <c r="G607" i="1"/>
  <c r="T607" i="1" s="1"/>
  <c r="I595" i="1"/>
  <c r="V595" i="1" s="1"/>
  <c r="H595" i="1"/>
  <c r="U595" i="1" s="1"/>
  <c r="G595" i="1"/>
  <c r="T595" i="1" s="1"/>
  <c r="I582" i="1"/>
  <c r="V582" i="1" s="1"/>
  <c r="G582" i="1"/>
  <c r="T582" i="1" s="1"/>
  <c r="H582" i="1"/>
  <c r="U582" i="1" s="1"/>
  <c r="I570" i="1"/>
  <c r="V570" i="1" s="1"/>
  <c r="H570" i="1"/>
  <c r="U570" i="1" s="1"/>
  <c r="G570" i="1"/>
  <c r="T570" i="1" s="1"/>
  <c r="I557" i="1"/>
  <c r="V557" i="1" s="1"/>
  <c r="G557" i="1"/>
  <c r="T557" i="1" s="1"/>
  <c r="I553" i="1"/>
  <c r="V553" i="1" s="1"/>
  <c r="G553" i="1"/>
  <c r="T553" i="1" s="1"/>
  <c r="H553" i="1"/>
  <c r="U553" i="1" s="1"/>
  <c r="I544" i="1"/>
  <c r="V544" i="1" s="1"/>
  <c r="G544" i="1"/>
  <c r="T544" i="1" s="1"/>
  <c r="I532" i="1"/>
  <c r="V532" i="1" s="1"/>
  <c r="H532" i="1"/>
  <c r="U532" i="1" s="1"/>
  <c r="G532" i="1"/>
  <c r="T532" i="1" s="1"/>
  <c r="I519" i="1"/>
  <c r="V519" i="1" s="1"/>
  <c r="H519" i="1"/>
  <c r="U519" i="1" s="1"/>
  <c r="I507" i="1"/>
  <c r="V507" i="1" s="1"/>
  <c r="H507" i="1"/>
  <c r="U507" i="1" s="1"/>
  <c r="I498" i="1"/>
  <c r="V498" i="1" s="1"/>
  <c r="H498" i="1"/>
  <c r="U498" i="1" s="1"/>
  <c r="I490" i="1"/>
  <c r="V490" i="1" s="1"/>
  <c r="H490" i="1"/>
  <c r="U490" i="1" s="1"/>
  <c r="G490" i="1"/>
  <c r="T490" i="1" s="1"/>
  <c r="I477" i="1"/>
  <c r="V477" i="1" s="1"/>
  <c r="H477" i="1"/>
  <c r="U477" i="1" s="1"/>
  <c r="G477" i="1"/>
  <c r="T477" i="1" s="1"/>
  <c r="I452" i="1"/>
  <c r="V452" i="1" s="1"/>
  <c r="H452" i="1"/>
  <c r="U452" i="1" s="1"/>
  <c r="G452" i="1"/>
  <c r="T452" i="1" s="1"/>
  <c r="I347" i="1"/>
  <c r="V347" i="1" s="1"/>
  <c r="H347" i="1"/>
  <c r="U347" i="1" s="1"/>
  <c r="G347" i="1"/>
  <c r="T347" i="1" s="1"/>
  <c r="I16" i="1"/>
  <c r="V16" i="1" s="1"/>
  <c r="H16" i="1"/>
  <c r="U16" i="1" s="1"/>
  <c r="G16" i="1"/>
  <c r="T16" i="1" s="1"/>
  <c r="I12" i="1"/>
  <c r="V12" i="1" s="1"/>
  <c r="G12" i="1"/>
  <c r="T12" i="1" s="1"/>
  <c r="H12" i="1"/>
  <c r="U12" i="1" s="1"/>
  <c r="I626" i="1"/>
  <c r="V626" i="1" s="1"/>
  <c r="H626" i="1"/>
  <c r="U626" i="1" s="1"/>
  <c r="I618" i="1"/>
  <c r="V618" i="1" s="1"/>
  <c r="H618" i="1"/>
  <c r="U618" i="1" s="1"/>
  <c r="I614" i="1"/>
  <c r="V614" i="1" s="1"/>
  <c r="H614" i="1"/>
  <c r="U614" i="1" s="1"/>
  <c r="G614" i="1"/>
  <c r="T614" i="1" s="1"/>
  <c r="I605" i="1"/>
  <c r="V605" i="1" s="1"/>
  <c r="H605" i="1"/>
  <c r="U605" i="1" s="1"/>
  <c r="G605" i="1"/>
  <c r="T605" i="1" s="1"/>
  <c r="I601" i="1"/>
  <c r="V601" i="1" s="1"/>
  <c r="G601" i="1"/>
  <c r="T601" i="1" s="1"/>
  <c r="H601" i="1"/>
  <c r="U601" i="1" s="1"/>
  <c r="I593" i="1"/>
  <c r="V593" i="1" s="1"/>
  <c r="G593" i="1"/>
  <c r="T593" i="1" s="1"/>
  <c r="H593" i="1"/>
  <c r="U593" i="1" s="1"/>
  <c r="I588" i="1"/>
  <c r="V588" i="1" s="1"/>
  <c r="G588" i="1"/>
  <c r="T588" i="1" s="1"/>
  <c r="H588" i="1"/>
  <c r="U588" i="1" s="1"/>
  <c r="I580" i="1"/>
  <c r="V580" i="1" s="1"/>
  <c r="H580" i="1"/>
  <c r="U580" i="1" s="1"/>
  <c r="I576" i="1"/>
  <c r="V576" i="1" s="1"/>
  <c r="G576" i="1"/>
  <c r="T576" i="1" s="1"/>
  <c r="I572" i="1"/>
  <c r="V572" i="1" s="1"/>
  <c r="H572" i="1"/>
  <c r="U572" i="1" s="1"/>
  <c r="G572" i="1"/>
  <c r="T572" i="1" s="1"/>
  <c r="I567" i="1"/>
  <c r="V567" i="1" s="1"/>
  <c r="H567" i="1"/>
  <c r="U567" i="1" s="1"/>
  <c r="G567" i="1"/>
  <c r="T567" i="1" s="1"/>
  <c r="I559" i="1"/>
  <c r="V559" i="1" s="1"/>
  <c r="H559" i="1"/>
  <c r="U559" i="1" s="1"/>
  <c r="I19" i="1"/>
  <c r="V19" i="1" s="1"/>
  <c r="H19" i="1"/>
  <c r="U19" i="1" s="1"/>
  <c r="G19" i="1"/>
  <c r="T19" i="1" s="1"/>
  <c r="I15" i="1"/>
  <c r="V15" i="1" s="1"/>
  <c r="G15" i="1"/>
  <c r="T15" i="1" s="1"/>
  <c r="I27" i="1"/>
  <c r="V27" i="1" s="1"/>
  <c r="G27" i="1"/>
  <c r="T27" i="1" s="1"/>
  <c r="H27" i="1"/>
  <c r="U27" i="1" s="1"/>
  <c r="I23" i="1"/>
  <c r="V23" i="1" s="1"/>
  <c r="H23" i="1"/>
  <c r="U23" i="1" s="1"/>
  <c r="G23" i="1"/>
  <c r="T23" i="1" s="1"/>
  <c r="I629" i="1"/>
  <c r="V629" i="1" s="1"/>
  <c r="H629" i="1"/>
  <c r="U629" i="1" s="1"/>
  <c r="I625" i="1"/>
  <c r="V625" i="1" s="1"/>
  <c r="H625" i="1"/>
  <c r="U625" i="1" s="1"/>
  <c r="G625" i="1"/>
  <c r="T625" i="1" s="1"/>
  <c r="I621" i="1"/>
  <c r="V621" i="1" s="1"/>
  <c r="H621" i="1"/>
  <c r="U621" i="1" s="1"/>
  <c r="G621" i="1"/>
  <c r="T621" i="1" s="1"/>
  <c r="I617" i="1"/>
  <c r="V617" i="1" s="1"/>
  <c r="H617" i="1"/>
  <c r="U617" i="1" s="1"/>
  <c r="I613" i="1"/>
  <c r="V613" i="1" s="1"/>
  <c r="H613" i="1"/>
  <c r="U613" i="1" s="1"/>
  <c r="I608" i="1"/>
  <c r="V608" i="1" s="1"/>
  <c r="H608" i="1"/>
  <c r="U608" i="1" s="1"/>
  <c r="I604" i="1"/>
  <c r="V604" i="1" s="1"/>
  <c r="H604" i="1"/>
  <c r="U604" i="1" s="1"/>
  <c r="I600" i="1"/>
  <c r="V600" i="1" s="1"/>
  <c r="H600" i="1"/>
  <c r="U600" i="1" s="1"/>
  <c r="G600" i="1"/>
  <c r="T600" i="1" s="1"/>
  <c r="I596" i="1"/>
  <c r="V596" i="1" s="1"/>
  <c r="G596" i="1"/>
  <c r="T596" i="1" s="1"/>
  <c r="I592" i="1"/>
  <c r="V592" i="1" s="1"/>
  <c r="H592" i="1"/>
  <c r="U592" i="1" s="1"/>
  <c r="I587" i="1"/>
  <c r="V587" i="1" s="1"/>
  <c r="G587" i="1"/>
  <c r="T587" i="1" s="1"/>
  <c r="H587" i="1"/>
  <c r="U587" i="1" s="1"/>
  <c r="I583" i="1"/>
  <c r="V583" i="1" s="1"/>
  <c r="G583" i="1"/>
  <c r="T583" i="1" s="1"/>
  <c r="I579" i="1"/>
  <c r="V579" i="1" s="1"/>
  <c r="G579" i="1"/>
  <c r="T579" i="1" s="1"/>
  <c r="H579" i="1"/>
  <c r="U579" i="1" s="1"/>
  <c r="I575" i="1"/>
  <c r="V575" i="1" s="1"/>
  <c r="H575" i="1"/>
  <c r="U575" i="1" s="1"/>
  <c r="G575" i="1"/>
  <c r="T575" i="1" s="1"/>
  <c r="I571" i="1"/>
  <c r="V571" i="1" s="1"/>
  <c r="G571" i="1"/>
  <c r="T571" i="1" s="1"/>
  <c r="H571" i="1"/>
  <c r="U571" i="1" s="1"/>
  <c r="I566" i="1"/>
  <c r="V566" i="1" s="1"/>
  <c r="H566" i="1"/>
  <c r="U566" i="1" s="1"/>
  <c r="I562" i="1"/>
  <c r="V562" i="1" s="1"/>
  <c r="G562" i="1"/>
  <c r="T562" i="1" s="1"/>
  <c r="H562" i="1"/>
  <c r="U562" i="1" s="1"/>
  <c r="I558" i="1"/>
  <c r="V558" i="1" s="1"/>
  <c r="H558" i="1"/>
  <c r="U558" i="1" s="1"/>
  <c r="G558" i="1"/>
  <c r="T558" i="1" s="1"/>
  <c r="I554" i="1"/>
  <c r="V554" i="1" s="1"/>
  <c r="H554" i="1"/>
  <c r="U554" i="1" s="1"/>
  <c r="I550" i="1"/>
  <c r="V550" i="1" s="1"/>
  <c r="H550" i="1"/>
  <c r="U550" i="1" s="1"/>
  <c r="I545" i="1"/>
  <c r="V545" i="1" s="1"/>
  <c r="H545" i="1"/>
  <c r="U545" i="1" s="1"/>
  <c r="I541" i="1"/>
  <c r="V541" i="1" s="1"/>
  <c r="H541" i="1"/>
  <c r="U541" i="1" s="1"/>
  <c r="I537" i="1"/>
  <c r="V537" i="1" s="1"/>
  <c r="H537" i="1"/>
  <c r="U537" i="1" s="1"/>
  <c r="G537" i="1"/>
  <c r="T537" i="1" s="1"/>
  <c r="I533" i="1"/>
  <c r="V533" i="1" s="1"/>
  <c r="H533" i="1"/>
  <c r="U533" i="1" s="1"/>
  <c r="G533" i="1"/>
  <c r="T533" i="1" s="1"/>
  <c r="I529" i="1"/>
  <c r="V529" i="1" s="1"/>
  <c r="H529" i="1"/>
  <c r="U529" i="1" s="1"/>
  <c r="I524" i="1"/>
  <c r="V524" i="1" s="1"/>
  <c r="H524" i="1"/>
  <c r="U524" i="1" s="1"/>
  <c r="I520" i="1"/>
  <c r="V520" i="1" s="1"/>
  <c r="H520" i="1"/>
  <c r="U520" i="1" s="1"/>
  <c r="G520" i="1"/>
  <c r="T520" i="1" s="1"/>
  <c r="I516" i="1"/>
  <c r="V516" i="1" s="1"/>
  <c r="H516" i="1"/>
  <c r="U516" i="1" s="1"/>
  <c r="G516" i="1"/>
  <c r="T516" i="1" s="1"/>
  <c r="I512" i="1"/>
  <c r="V512" i="1" s="1"/>
  <c r="H512" i="1"/>
  <c r="U512" i="1" s="1"/>
  <c r="I508" i="1"/>
  <c r="V508" i="1" s="1"/>
  <c r="H508" i="1"/>
  <c r="U508" i="1" s="1"/>
  <c r="I503" i="1"/>
  <c r="V503" i="1" s="1"/>
  <c r="G503" i="1"/>
  <c r="T503" i="1" s="1"/>
  <c r="H503" i="1"/>
  <c r="U503" i="1" s="1"/>
  <c r="I499" i="1"/>
  <c r="V499" i="1" s="1"/>
  <c r="G499" i="1"/>
  <c r="T499" i="1" s="1"/>
  <c r="H499" i="1"/>
  <c r="U499" i="1" s="1"/>
  <c r="I495" i="1"/>
  <c r="V495" i="1" s="1"/>
  <c r="H495" i="1"/>
  <c r="U495" i="1" s="1"/>
  <c r="G495" i="1"/>
  <c r="T495" i="1" s="1"/>
  <c r="I491" i="1"/>
  <c r="V491" i="1" s="1"/>
  <c r="G491" i="1"/>
  <c r="T491" i="1" s="1"/>
  <c r="H491" i="1"/>
  <c r="U491" i="1" s="1"/>
  <c r="I487" i="1"/>
  <c r="V487" i="1" s="1"/>
  <c r="G487" i="1"/>
  <c r="T487" i="1" s="1"/>
  <c r="I482" i="1"/>
  <c r="V482" i="1" s="1"/>
  <c r="H482" i="1"/>
  <c r="U482" i="1" s="1"/>
  <c r="G482" i="1"/>
  <c r="T482" i="1" s="1"/>
  <c r="I478" i="1"/>
  <c r="V478" i="1" s="1"/>
  <c r="H478" i="1"/>
  <c r="U478" i="1" s="1"/>
  <c r="I474" i="1"/>
  <c r="V474" i="1" s="1"/>
  <c r="H474" i="1"/>
  <c r="U474" i="1" s="1"/>
  <c r="I470" i="1"/>
  <c r="V470" i="1" s="1"/>
  <c r="H470" i="1"/>
  <c r="U470" i="1" s="1"/>
  <c r="G470" i="1"/>
  <c r="T470" i="1" s="1"/>
  <c r="I466" i="1"/>
  <c r="V466" i="1" s="1"/>
  <c r="H466" i="1"/>
  <c r="U466" i="1" s="1"/>
  <c r="G466" i="1"/>
  <c r="T466" i="1" s="1"/>
  <c r="I461" i="1"/>
  <c r="V461" i="1" s="1"/>
  <c r="H461" i="1"/>
  <c r="U461" i="1" s="1"/>
  <c r="I457" i="1"/>
  <c r="V457" i="1" s="1"/>
  <c r="H457" i="1"/>
  <c r="U457" i="1" s="1"/>
  <c r="G457" i="1"/>
  <c r="T457" i="1" s="1"/>
  <c r="I453" i="1"/>
  <c r="V453" i="1" s="1"/>
  <c r="H453" i="1"/>
  <c r="U453" i="1" s="1"/>
  <c r="G453" i="1"/>
  <c r="T453" i="1" s="1"/>
  <c r="I449" i="1"/>
  <c r="V449" i="1" s="1"/>
  <c r="H449" i="1"/>
  <c r="U449" i="1" s="1"/>
  <c r="I445" i="1"/>
  <c r="V445" i="1" s="1"/>
  <c r="H445" i="1"/>
  <c r="U445" i="1" s="1"/>
  <c r="I440" i="1"/>
  <c r="V440" i="1" s="1"/>
  <c r="H440" i="1"/>
  <c r="U440" i="1" s="1"/>
  <c r="I432" i="1"/>
  <c r="V432" i="1" s="1"/>
  <c r="H432" i="1"/>
  <c r="U432" i="1" s="1"/>
  <c r="G432" i="1"/>
  <c r="T432" i="1" s="1"/>
  <c r="I428" i="1"/>
  <c r="V428" i="1" s="1"/>
  <c r="H428" i="1"/>
  <c r="U428" i="1" s="1"/>
  <c r="G428" i="1"/>
  <c r="T428" i="1" s="1"/>
  <c r="I424" i="1"/>
  <c r="V424" i="1" s="1"/>
  <c r="H424" i="1"/>
  <c r="U424" i="1" s="1"/>
  <c r="I419" i="1"/>
  <c r="V419" i="1" s="1"/>
  <c r="G419" i="1"/>
  <c r="T419" i="1" s="1"/>
  <c r="H419" i="1"/>
  <c r="U419" i="1" s="1"/>
  <c r="I415" i="1"/>
  <c r="V415" i="1" s="1"/>
  <c r="G415" i="1"/>
  <c r="T415" i="1" s="1"/>
  <c r="H415" i="1"/>
  <c r="U415" i="1" s="1"/>
  <c r="I411" i="1"/>
  <c r="V411" i="1" s="1"/>
  <c r="G411" i="1"/>
  <c r="T411" i="1" s="1"/>
  <c r="H411" i="1"/>
  <c r="U411" i="1" s="1"/>
  <c r="I407" i="1"/>
  <c r="V407" i="1" s="1"/>
  <c r="H407" i="1"/>
  <c r="U407" i="1" s="1"/>
  <c r="G407" i="1"/>
  <c r="T407" i="1" s="1"/>
  <c r="I403" i="1"/>
  <c r="V403" i="1" s="1"/>
  <c r="G403" i="1"/>
  <c r="T403" i="1" s="1"/>
  <c r="H403" i="1"/>
  <c r="U403" i="1" s="1"/>
  <c r="I398" i="1"/>
  <c r="V398" i="1" s="1"/>
  <c r="H398" i="1"/>
  <c r="U398" i="1" s="1"/>
  <c r="I394" i="1"/>
  <c r="V394" i="1" s="1"/>
  <c r="H394" i="1"/>
  <c r="U394" i="1" s="1"/>
  <c r="G394" i="1"/>
  <c r="T394" i="1" s="1"/>
  <c r="I390" i="1"/>
  <c r="V390" i="1" s="1"/>
  <c r="G390" i="1"/>
  <c r="T390" i="1" s="1"/>
  <c r="I386" i="1"/>
  <c r="V386" i="1" s="1"/>
  <c r="H386" i="1"/>
  <c r="U386" i="1" s="1"/>
  <c r="I382" i="1"/>
  <c r="V382" i="1" s="1"/>
  <c r="H382" i="1"/>
  <c r="U382" i="1" s="1"/>
  <c r="I377" i="1"/>
  <c r="V377" i="1" s="1"/>
  <c r="H377" i="1"/>
  <c r="U377" i="1" s="1"/>
  <c r="I373" i="1"/>
  <c r="V373" i="1" s="1"/>
  <c r="H373" i="1"/>
  <c r="U373" i="1" s="1"/>
  <c r="G373" i="1"/>
  <c r="T373" i="1" s="1"/>
  <c r="I369" i="1"/>
  <c r="V369" i="1" s="1"/>
  <c r="H369" i="1"/>
  <c r="U369" i="1" s="1"/>
  <c r="G369" i="1"/>
  <c r="T369" i="1" s="1"/>
  <c r="I365" i="1"/>
  <c r="V365" i="1" s="1"/>
  <c r="H365" i="1"/>
  <c r="U365" i="1" s="1"/>
  <c r="I361" i="1"/>
  <c r="V361" i="1" s="1"/>
  <c r="H361" i="1"/>
  <c r="U361" i="1" s="1"/>
  <c r="I356" i="1"/>
  <c r="V356" i="1" s="1"/>
  <c r="H356" i="1"/>
  <c r="U356" i="1" s="1"/>
  <c r="I352" i="1"/>
  <c r="V352" i="1" s="1"/>
  <c r="H352" i="1"/>
  <c r="U352" i="1" s="1"/>
  <c r="I348" i="1"/>
  <c r="V348" i="1" s="1"/>
  <c r="H348" i="1"/>
  <c r="U348" i="1" s="1"/>
  <c r="G348" i="1"/>
  <c r="T348" i="1" s="1"/>
  <c r="I344" i="1"/>
  <c r="V344" i="1" s="1"/>
  <c r="H344" i="1"/>
  <c r="U344" i="1" s="1"/>
  <c r="G344" i="1"/>
  <c r="T344" i="1" s="1"/>
  <c r="I340" i="1"/>
  <c r="V340" i="1" s="1"/>
  <c r="H340" i="1"/>
  <c r="U340" i="1" s="1"/>
  <c r="I335" i="1"/>
  <c r="V335" i="1" s="1"/>
  <c r="H335" i="1"/>
  <c r="U335" i="1" s="1"/>
  <c r="I331" i="1"/>
  <c r="V331" i="1" s="1"/>
  <c r="G331" i="1"/>
  <c r="T331" i="1" s="1"/>
  <c r="I327" i="1"/>
  <c r="V327" i="1" s="1"/>
  <c r="H327" i="1"/>
  <c r="U327" i="1" s="1"/>
  <c r="G327" i="1"/>
  <c r="T327" i="1" s="1"/>
  <c r="I323" i="1"/>
  <c r="V323" i="1" s="1"/>
  <c r="H323" i="1"/>
  <c r="U323" i="1" s="1"/>
  <c r="G323" i="1"/>
  <c r="T323" i="1" s="1"/>
  <c r="I319" i="1"/>
  <c r="V319" i="1" s="1"/>
  <c r="H319" i="1"/>
  <c r="U319" i="1" s="1"/>
  <c r="I314" i="1"/>
  <c r="V314" i="1" s="1"/>
  <c r="H314" i="1"/>
  <c r="U314" i="1" s="1"/>
  <c r="G314" i="1"/>
  <c r="T314" i="1" s="1"/>
  <c r="I310" i="1"/>
  <c r="V310" i="1" s="1"/>
  <c r="H310" i="1"/>
  <c r="U310" i="1" s="1"/>
  <c r="I306" i="1"/>
  <c r="V306" i="1" s="1"/>
  <c r="H306" i="1"/>
  <c r="U306" i="1" s="1"/>
  <c r="G306" i="1"/>
  <c r="T306" i="1" s="1"/>
  <c r="I302" i="1"/>
  <c r="V302" i="1" s="1"/>
  <c r="H302" i="1"/>
  <c r="U302" i="1" s="1"/>
  <c r="G302" i="1"/>
  <c r="T302" i="1" s="1"/>
  <c r="I298" i="1"/>
  <c r="V298" i="1" s="1"/>
  <c r="H298" i="1"/>
  <c r="U298" i="1" s="1"/>
  <c r="G298" i="1"/>
  <c r="T298" i="1" s="1"/>
  <c r="I293" i="1"/>
  <c r="V293" i="1" s="1"/>
  <c r="H293" i="1"/>
  <c r="U293" i="1" s="1"/>
  <c r="G293" i="1"/>
  <c r="T293" i="1" s="1"/>
  <c r="I289" i="1"/>
  <c r="V289" i="1" s="1"/>
  <c r="H289" i="1"/>
  <c r="U289" i="1" s="1"/>
  <c r="I285" i="1"/>
  <c r="V285" i="1" s="1"/>
  <c r="G285" i="1"/>
  <c r="T285" i="1" s="1"/>
  <c r="I281" i="1"/>
  <c r="V281" i="1" s="1"/>
  <c r="G281" i="1"/>
  <c r="T281" i="1" s="1"/>
  <c r="H281" i="1"/>
  <c r="U281" i="1" s="1"/>
  <c r="I277" i="1"/>
  <c r="V277" i="1" s="1"/>
  <c r="H277" i="1"/>
  <c r="U277" i="1" s="1"/>
  <c r="G277" i="1"/>
  <c r="T277" i="1" s="1"/>
  <c r="I272" i="1"/>
  <c r="V272" i="1" s="1"/>
  <c r="H272" i="1"/>
  <c r="U272" i="1" s="1"/>
  <c r="G272" i="1"/>
  <c r="T272" i="1" s="1"/>
  <c r="I268" i="1"/>
  <c r="V268" i="1" s="1"/>
  <c r="H268" i="1"/>
  <c r="U268" i="1" s="1"/>
  <c r="G268" i="1"/>
  <c r="T268" i="1" s="1"/>
  <c r="I264" i="1"/>
  <c r="V264" i="1" s="1"/>
  <c r="H264" i="1"/>
  <c r="U264" i="1" s="1"/>
  <c r="I260" i="1"/>
  <c r="V260" i="1" s="1"/>
  <c r="H260" i="1"/>
  <c r="U260" i="1" s="1"/>
  <c r="G260" i="1"/>
  <c r="T260" i="1" s="1"/>
  <c r="I256" i="1"/>
  <c r="V256" i="1" s="1"/>
  <c r="G256" i="1"/>
  <c r="T256" i="1" s="1"/>
  <c r="H256" i="1"/>
  <c r="U256" i="1" s="1"/>
  <c r="I251" i="1"/>
  <c r="V251" i="1" s="1"/>
  <c r="H251" i="1"/>
  <c r="U251" i="1" s="1"/>
  <c r="G251" i="1"/>
  <c r="T251" i="1" s="1"/>
  <c r="I247" i="1"/>
  <c r="V247" i="1" s="1"/>
  <c r="H247" i="1"/>
  <c r="U247" i="1" s="1"/>
  <c r="G247" i="1"/>
  <c r="T247" i="1" s="1"/>
  <c r="I243" i="1"/>
  <c r="V243" i="1" s="1"/>
  <c r="H243" i="1"/>
  <c r="U243" i="1" s="1"/>
  <c r="I239" i="1"/>
  <c r="V239" i="1" s="1"/>
  <c r="G239" i="1"/>
  <c r="T239" i="1" s="1"/>
  <c r="H239" i="1"/>
  <c r="U239" i="1" s="1"/>
  <c r="I235" i="1"/>
  <c r="V235" i="1" s="1"/>
  <c r="H235" i="1"/>
  <c r="U235" i="1" s="1"/>
  <c r="G235" i="1"/>
  <c r="T235" i="1" s="1"/>
  <c r="I230" i="1"/>
  <c r="V230" i="1" s="1"/>
  <c r="G230" i="1"/>
  <c r="T230" i="1" s="1"/>
  <c r="H230" i="1"/>
  <c r="U230" i="1" s="1"/>
  <c r="I226" i="1"/>
  <c r="V226" i="1" s="1"/>
  <c r="G226" i="1"/>
  <c r="T226" i="1" s="1"/>
  <c r="I222" i="1"/>
  <c r="V222" i="1" s="1"/>
  <c r="H222" i="1"/>
  <c r="U222" i="1" s="1"/>
  <c r="G222" i="1"/>
  <c r="T222" i="1" s="1"/>
  <c r="I218" i="1"/>
  <c r="V218" i="1" s="1"/>
  <c r="H218" i="1"/>
  <c r="U218" i="1" s="1"/>
  <c r="I214" i="1"/>
  <c r="V214" i="1" s="1"/>
  <c r="G214" i="1"/>
  <c r="T214" i="1" s="1"/>
  <c r="H214" i="1"/>
  <c r="U214" i="1" s="1"/>
  <c r="I209" i="1"/>
  <c r="V209" i="1" s="1"/>
  <c r="G209" i="1"/>
  <c r="T209" i="1" s="1"/>
  <c r="I205" i="1"/>
  <c r="V205" i="1" s="1"/>
  <c r="G205" i="1"/>
  <c r="T205" i="1" s="1"/>
  <c r="H205" i="1"/>
  <c r="U205" i="1" s="1"/>
  <c r="I201" i="1"/>
  <c r="V201" i="1" s="1"/>
  <c r="H201" i="1"/>
  <c r="U201" i="1" s="1"/>
  <c r="G201" i="1"/>
  <c r="T201" i="1" s="1"/>
  <c r="I197" i="1"/>
  <c r="V197" i="1" s="1"/>
  <c r="H197" i="1"/>
  <c r="U197" i="1" s="1"/>
  <c r="I193" i="1"/>
  <c r="V193" i="1" s="1"/>
  <c r="H193" i="1"/>
  <c r="U193" i="1" s="1"/>
  <c r="G193" i="1"/>
  <c r="T193" i="1" s="1"/>
  <c r="I188" i="1"/>
  <c r="V188" i="1" s="1"/>
  <c r="H188" i="1"/>
  <c r="U188" i="1" s="1"/>
  <c r="G188" i="1"/>
  <c r="T188" i="1" s="1"/>
  <c r="I184" i="1"/>
  <c r="V184" i="1" s="1"/>
  <c r="H184" i="1"/>
  <c r="U184" i="1" s="1"/>
  <c r="I180" i="1"/>
  <c r="V180" i="1" s="1"/>
  <c r="G180" i="1"/>
  <c r="T180" i="1" s="1"/>
  <c r="H180" i="1"/>
  <c r="U180" i="1" s="1"/>
  <c r="I176" i="1"/>
  <c r="V176" i="1" s="1"/>
  <c r="H176" i="1"/>
  <c r="U176" i="1" s="1"/>
  <c r="G176" i="1"/>
  <c r="T176" i="1" s="1"/>
  <c r="I172" i="1"/>
  <c r="V172" i="1" s="1"/>
  <c r="H172" i="1"/>
  <c r="U172" i="1" s="1"/>
  <c r="G172" i="1"/>
  <c r="T172" i="1" s="1"/>
  <c r="I167" i="1"/>
  <c r="V167" i="1" s="1"/>
  <c r="G167" i="1"/>
  <c r="T167" i="1" s="1"/>
  <c r="I163" i="1"/>
  <c r="V163" i="1" s="1"/>
  <c r="H163" i="1"/>
  <c r="U163" i="1" s="1"/>
  <c r="G163" i="1"/>
  <c r="T163" i="1" s="1"/>
  <c r="I159" i="1"/>
  <c r="V159" i="1" s="1"/>
  <c r="H159" i="1"/>
  <c r="U159" i="1" s="1"/>
  <c r="I155" i="1"/>
  <c r="V155" i="1" s="1"/>
  <c r="G155" i="1"/>
  <c r="T155" i="1" s="1"/>
  <c r="H155" i="1"/>
  <c r="U155" i="1" s="1"/>
  <c r="I151" i="1"/>
  <c r="V151" i="1" s="1"/>
  <c r="H151" i="1"/>
  <c r="U151" i="1" s="1"/>
  <c r="G151" i="1"/>
  <c r="T151" i="1" s="1"/>
  <c r="I146" i="1"/>
  <c r="V146" i="1" s="1"/>
  <c r="G146" i="1"/>
  <c r="T146" i="1" s="1"/>
  <c r="H146" i="1"/>
  <c r="U146" i="1" s="1"/>
  <c r="I142" i="1"/>
  <c r="V142" i="1" s="1"/>
  <c r="H142" i="1"/>
  <c r="U142" i="1" s="1"/>
  <c r="G142" i="1"/>
  <c r="T142" i="1" s="1"/>
  <c r="I138" i="1"/>
  <c r="V138" i="1" s="1"/>
  <c r="H138" i="1"/>
  <c r="U138" i="1" s="1"/>
  <c r="I134" i="1"/>
  <c r="V134" i="1" s="1"/>
  <c r="H134" i="1"/>
  <c r="U134" i="1" s="1"/>
  <c r="G134" i="1"/>
  <c r="T134" i="1" s="1"/>
  <c r="I121" i="1"/>
  <c r="V121" i="1" s="1"/>
  <c r="H121" i="1"/>
  <c r="U121" i="1" s="1"/>
  <c r="G121" i="1"/>
  <c r="T121" i="1" s="1"/>
  <c r="I113" i="1"/>
  <c r="V113" i="1" s="1"/>
  <c r="H113" i="1"/>
  <c r="U113" i="1" s="1"/>
  <c r="G113" i="1"/>
  <c r="T113" i="1" s="1"/>
  <c r="I109" i="1"/>
  <c r="V109" i="1" s="1"/>
  <c r="H109" i="1"/>
  <c r="U109" i="1" s="1"/>
  <c r="I104" i="1"/>
  <c r="V104" i="1" s="1"/>
  <c r="G104" i="1"/>
  <c r="T104" i="1" s="1"/>
  <c r="H104" i="1"/>
  <c r="U104" i="1" s="1"/>
  <c r="I100" i="1"/>
  <c r="V100" i="1" s="1"/>
  <c r="H100" i="1"/>
  <c r="U100" i="1" s="1"/>
  <c r="G100" i="1"/>
  <c r="T100" i="1" s="1"/>
  <c r="I92" i="1"/>
  <c r="V92" i="1" s="1"/>
  <c r="H92" i="1"/>
  <c r="U92" i="1" s="1"/>
  <c r="I88" i="1"/>
  <c r="V88" i="1" s="1"/>
  <c r="H88" i="1"/>
  <c r="U88" i="1" s="1"/>
  <c r="G88" i="1"/>
  <c r="T88" i="1" s="1"/>
  <c r="I83" i="1"/>
  <c r="V83" i="1" s="1"/>
  <c r="H83" i="1"/>
  <c r="U83" i="1" s="1"/>
  <c r="G83" i="1"/>
  <c r="T83" i="1" s="1"/>
  <c r="I79" i="1"/>
  <c r="V79" i="1" s="1"/>
  <c r="H79" i="1"/>
  <c r="U79" i="1" s="1"/>
  <c r="G79" i="1"/>
  <c r="T79" i="1" s="1"/>
  <c r="I71" i="1"/>
  <c r="V71" i="1" s="1"/>
  <c r="G71" i="1"/>
  <c r="T71" i="1" s="1"/>
  <c r="H71" i="1"/>
  <c r="U71" i="1" s="1"/>
  <c r="I67" i="1"/>
  <c r="V67" i="1" s="1"/>
  <c r="G67" i="1"/>
  <c r="T67" i="1" s="1"/>
  <c r="H67" i="1"/>
  <c r="U67" i="1" s="1"/>
  <c r="H62" i="1"/>
  <c r="U62" i="1" s="1"/>
  <c r="I62" i="1"/>
  <c r="V62" i="1" s="1"/>
  <c r="G62" i="1"/>
  <c r="T62" i="1" s="1"/>
  <c r="I58" i="1"/>
  <c r="V58" i="1" s="1"/>
  <c r="H58" i="1"/>
  <c r="U58" i="1" s="1"/>
  <c r="I54" i="1"/>
  <c r="V54" i="1" s="1"/>
  <c r="H54" i="1"/>
  <c r="U54" i="1" s="1"/>
  <c r="G54" i="1"/>
  <c r="T54" i="1" s="1"/>
  <c r="I50" i="1"/>
  <c r="V50" i="1" s="1"/>
  <c r="H50" i="1"/>
  <c r="U50" i="1" s="1"/>
  <c r="G50" i="1"/>
  <c r="T50" i="1" s="1"/>
  <c r="I46" i="1"/>
  <c r="V46" i="1" s="1"/>
  <c r="H46" i="1"/>
  <c r="U46" i="1" s="1"/>
  <c r="G46" i="1"/>
  <c r="T46" i="1" s="1"/>
  <c r="I41" i="1"/>
  <c r="V41" i="1" s="1"/>
  <c r="H41" i="1"/>
  <c r="U41" i="1" s="1"/>
  <c r="I37" i="1"/>
  <c r="V37" i="1" s="1"/>
  <c r="H37" i="1"/>
  <c r="U37" i="1" s="1"/>
  <c r="G37" i="1"/>
  <c r="T37" i="1" s="1"/>
  <c r="I33" i="1"/>
  <c r="V33" i="1" s="1"/>
  <c r="H33" i="1"/>
  <c r="U33" i="1" s="1"/>
  <c r="I29" i="1"/>
  <c r="V29" i="1" s="1"/>
  <c r="H29" i="1"/>
  <c r="U29" i="1" s="1"/>
  <c r="G29" i="1"/>
  <c r="T29" i="1" s="1"/>
  <c r="G628" i="1"/>
  <c r="T628" i="1" s="1"/>
  <c r="G618" i="1"/>
  <c r="T618" i="1" s="1"/>
  <c r="G603" i="1"/>
  <c r="T603" i="1" s="1"/>
  <c r="G580" i="1"/>
  <c r="T580" i="1" s="1"/>
  <c r="G555" i="1"/>
  <c r="T555" i="1" s="1"/>
  <c r="G540" i="1"/>
  <c r="T540" i="1" s="1"/>
  <c r="G529" i="1"/>
  <c r="T529" i="1" s="1"/>
  <c r="G523" i="1"/>
  <c r="T523" i="1" s="1"/>
  <c r="G507" i="1"/>
  <c r="T507" i="1" s="1"/>
  <c r="G494" i="1"/>
  <c r="T494" i="1" s="1"/>
  <c r="G478" i="1"/>
  <c r="T478" i="1" s="1"/>
  <c r="G467" i="1"/>
  <c r="T467" i="1" s="1"/>
  <c r="G460" i="1"/>
  <c r="T460" i="1" s="1"/>
  <c r="G449" i="1"/>
  <c r="T449" i="1" s="1"/>
  <c r="G440" i="1"/>
  <c r="T440" i="1" s="1"/>
  <c r="G424" i="1"/>
  <c r="T424" i="1" s="1"/>
  <c r="G410" i="1"/>
  <c r="T410" i="1" s="1"/>
  <c r="G386" i="1"/>
  <c r="T386" i="1" s="1"/>
  <c r="G377" i="1"/>
  <c r="T377" i="1" s="1"/>
  <c r="G361" i="1"/>
  <c r="T361" i="1" s="1"/>
  <c r="G356" i="1"/>
  <c r="T356" i="1" s="1"/>
  <c r="G243" i="1"/>
  <c r="T243" i="1" s="1"/>
  <c r="G208" i="1"/>
  <c r="T208" i="1" s="1"/>
  <c r="G197" i="1"/>
  <c r="T197" i="1" s="1"/>
  <c r="G179" i="1"/>
  <c r="T179" i="1" s="1"/>
  <c r="G159" i="1"/>
  <c r="T159" i="1" s="1"/>
  <c r="G101" i="1"/>
  <c r="T101" i="1" s="1"/>
  <c r="G72" i="1"/>
  <c r="T72" i="1" s="1"/>
  <c r="G41" i="1"/>
  <c r="T41" i="1" s="1"/>
  <c r="H609" i="1"/>
  <c r="U609" i="1" s="1"/>
  <c r="H596" i="1"/>
  <c r="U596" i="1" s="1"/>
  <c r="H576" i="1"/>
  <c r="U576" i="1" s="1"/>
  <c r="H557" i="1"/>
  <c r="U557" i="1" s="1"/>
  <c r="H544" i="1"/>
  <c r="U544" i="1" s="1"/>
  <c r="H521" i="1"/>
  <c r="U521" i="1" s="1"/>
  <c r="H481" i="1"/>
  <c r="U481" i="1" s="1"/>
  <c r="H410" i="1"/>
  <c r="U410" i="1" s="1"/>
  <c r="H390" i="1"/>
  <c r="U390" i="1" s="1"/>
  <c r="H355" i="1"/>
  <c r="U355" i="1" s="1"/>
  <c r="H305" i="1"/>
  <c r="U305" i="1" s="1"/>
  <c r="H285" i="1"/>
  <c r="U285" i="1" s="1"/>
  <c r="H250" i="1"/>
  <c r="U250" i="1" s="1"/>
  <c r="H175" i="1"/>
  <c r="U175" i="1" s="1"/>
  <c r="I21" i="1"/>
  <c r="V21" i="1" s="1"/>
  <c r="H21" i="1"/>
  <c r="U21" i="1" s="1"/>
  <c r="I17" i="1"/>
  <c r="V17" i="1" s="1"/>
  <c r="H17" i="1"/>
  <c r="U17" i="1" s="1"/>
  <c r="I13" i="1"/>
  <c r="V13" i="1" s="1"/>
  <c r="H13" i="1"/>
  <c r="U13" i="1" s="1"/>
  <c r="I25" i="1"/>
  <c r="V25" i="1" s="1"/>
  <c r="H25" i="1"/>
  <c r="U25" i="1" s="1"/>
  <c r="I585" i="1"/>
  <c r="V585" i="1" s="1"/>
  <c r="H585" i="1"/>
  <c r="U585" i="1" s="1"/>
  <c r="I581" i="1"/>
  <c r="V581" i="1" s="1"/>
  <c r="H581" i="1"/>
  <c r="U581" i="1" s="1"/>
  <c r="I577" i="1"/>
  <c r="V577" i="1" s="1"/>
  <c r="H577" i="1"/>
  <c r="U577" i="1" s="1"/>
  <c r="I573" i="1"/>
  <c r="V573" i="1" s="1"/>
  <c r="H573" i="1"/>
  <c r="U573" i="1" s="1"/>
  <c r="I569" i="1"/>
  <c r="V569" i="1" s="1"/>
  <c r="H569" i="1"/>
  <c r="U569" i="1" s="1"/>
  <c r="H547" i="1"/>
  <c r="U547" i="1" s="1"/>
  <c r="I547" i="1"/>
  <c r="V547" i="1" s="1"/>
  <c r="I501" i="1"/>
  <c r="V501" i="1" s="1"/>
  <c r="H501" i="1"/>
  <c r="U501" i="1" s="1"/>
  <c r="I497" i="1"/>
  <c r="V497" i="1" s="1"/>
  <c r="H497" i="1"/>
  <c r="U497" i="1" s="1"/>
  <c r="I493" i="1"/>
  <c r="V493" i="1" s="1"/>
  <c r="H493" i="1"/>
  <c r="U493" i="1" s="1"/>
  <c r="I489" i="1"/>
  <c r="V489" i="1" s="1"/>
  <c r="H489" i="1"/>
  <c r="U489" i="1" s="1"/>
  <c r="I485" i="1"/>
  <c r="V485" i="1" s="1"/>
  <c r="H485" i="1"/>
  <c r="U485" i="1" s="1"/>
  <c r="I417" i="1"/>
  <c r="V417" i="1" s="1"/>
  <c r="H417" i="1"/>
  <c r="U417" i="1" s="1"/>
  <c r="I413" i="1"/>
  <c r="V413" i="1" s="1"/>
  <c r="H413" i="1"/>
  <c r="U413" i="1" s="1"/>
  <c r="I409" i="1"/>
  <c r="V409" i="1" s="1"/>
  <c r="H409" i="1"/>
  <c r="U409" i="1" s="1"/>
  <c r="I405" i="1"/>
  <c r="V405" i="1" s="1"/>
  <c r="H405" i="1"/>
  <c r="U405" i="1" s="1"/>
  <c r="I401" i="1"/>
  <c r="V401" i="1" s="1"/>
  <c r="H401" i="1"/>
  <c r="U401" i="1" s="1"/>
  <c r="H379" i="1"/>
  <c r="U379" i="1" s="1"/>
  <c r="I379" i="1"/>
  <c r="V379" i="1" s="1"/>
  <c r="I312" i="1"/>
  <c r="V312" i="1" s="1"/>
  <c r="H312" i="1"/>
  <c r="U312" i="1" s="1"/>
  <c r="I308" i="1"/>
  <c r="V308" i="1" s="1"/>
  <c r="H308" i="1"/>
  <c r="U308" i="1" s="1"/>
  <c r="I304" i="1"/>
  <c r="V304" i="1" s="1"/>
  <c r="H304" i="1"/>
  <c r="U304" i="1" s="1"/>
  <c r="I300" i="1"/>
  <c r="V300" i="1" s="1"/>
  <c r="H300" i="1"/>
  <c r="U300" i="1" s="1"/>
  <c r="I296" i="1"/>
  <c r="V296" i="1" s="1"/>
  <c r="H296" i="1"/>
  <c r="U296" i="1" s="1"/>
  <c r="G295" i="1"/>
  <c r="T295" i="1" s="1"/>
  <c r="I295" i="1"/>
  <c r="V295" i="1" s="1"/>
  <c r="H295" i="1"/>
  <c r="U295" i="1" s="1"/>
  <c r="H274" i="1"/>
  <c r="U274" i="1" s="1"/>
  <c r="I274" i="1"/>
  <c r="V274" i="1" s="1"/>
  <c r="G128" i="1"/>
  <c r="T128" i="1" s="1"/>
  <c r="I128" i="1"/>
  <c r="V128" i="1" s="1"/>
  <c r="I107" i="1"/>
  <c r="V107" i="1" s="1"/>
  <c r="H107" i="1"/>
  <c r="U107" i="1" s="1"/>
  <c r="I69" i="1"/>
  <c r="V69" i="1" s="1"/>
  <c r="G69" i="1"/>
  <c r="T69" i="1" s="1"/>
  <c r="I56" i="1"/>
  <c r="V56" i="1" s="1"/>
  <c r="H56" i="1"/>
  <c r="U56" i="1" s="1"/>
  <c r="I52" i="1"/>
  <c r="V52" i="1" s="1"/>
  <c r="G52" i="1"/>
  <c r="T52" i="1" s="1"/>
  <c r="I48" i="1"/>
  <c r="V48" i="1" s="1"/>
  <c r="G48" i="1"/>
  <c r="T48" i="1" s="1"/>
  <c r="I39" i="1"/>
  <c r="V39" i="1" s="1"/>
  <c r="H39" i="1"/>
  <c r="U39" i="1" s="1"/>
  <c r="G39" i="1"/>
  <c r="T39" i="1" s="1"/>
  <c r="I35" i="1"/>
  <c r="V35" i="1" s="1"/>
  <c r="G35" i="1"/>
  <c r="T35" i="1" s="1"/>
  <c r="I31" i="1"/>
  <c r="V31" i="1" s="1"/>
  <c r="H31" i="1"/>
  <c r="U31" i="1" s="1"/>
  <c r="G31" i="1"/>
  <c r="T31" i="1" s="1"/>
  <c r="G627" i="1"/>
  <c r="T627" i="1" s="1"/>
  <c r="G623" i="1"/>
  <c r="T623" i="1" s="1"/>
  <c r="G619" i="1"/>
  <c r="T619" i="1" s="1"/>
  <c r="G615" i="1"/>
  <c r="T615" i="1" s="1"/>
  <c r="G611" i="1"/>
  <c r="T611" i="1" s="1"/>
  <c r="G543" i="1"/>
  <c r="T543" i="1" s="1"/>
  <c r="G539" i="1"/>
  <c r="T539" i="1" s="1"/>
  <c r="G535" i="1"/>
  <c r="T535" i="1" s="1"/>
  <c r="G531" i="1"/>
  <c r="T531" i="1" s="1"/>
  <c r="G527" i="1"/>
  <c r="T527" i="1" s="1"/>
  <c r="G480" i="1"/>
  <c r="T480" i="1" s="1"/>
  <c r="G476" i="1"/>
  <c r="T476" i="1" s="1"/>
  <c r="G472" i="1"/>
  <c r="T472" i="1" s="1"/>
  <c r="G468" i="1"/>
  <c r="T468" i="1" s="1"/>
  <c r="G464" i="1"/>
  <c r="T464" i="1" s="1"/>
  <c r="G463" i="1"/>
  <c r="T463" i="1" s="1"/>
  <c r="G459" i="1"/>
  <c r="T459" i="1" s="1"/>
  <c r="G455" i="1"/>
  <c r="T455" i="1" s="1"/>
  <c r="G451" i="1"/>
  <c r="T451" i="1" s="1"/>
  <c r="G447" i="1"/>
  <c r="T447" i="1" s="1"/>
  <c r="G443" i="1"/>
  <c r="T443" i="1" s="1"/>
  <c r="G98" i="1"/>
  <c r="T98" i="1" s="1"/>
  <c r="G86" i="1"/>
  <c r="T86" i="1" s="1"/>
  <c r="W86" i="1" s="1"/>
  <c r="H619" i="1"/>
  <c r="U619" i="1" s="1"/>
  <c r="H594" i="1"/>
  <c r="U594" i="1" s="1"/>
  <c r="H556" i="1"/>
  <c r="U556" i="1" s="1"/>
  <c r="H531" i="1"/>
  <c r="U531" i="1" s="1"/>
  <c r="H514" i="1"/>
  <c r="U514" i="1" s="1"/>
  <c r="H480" i="1"/>
  <c r="U480" i="1" s="1"/>
  <c r="H464" i="1"/>
  <c r="U464" i="1" s="1"/>
  <c r="H451" i="1"/>
  <c r="U451" i="1" s="1"/>
  <c r="H426" i="1"/>
  <c r="U426" i="1" s="1"/>
  <c r="H388" i="1"/>
  <c r="U388" i="1" s="1"/>
  <c r="H367" i="1"/>
  <c r="U367" i="1" s="1"/>
  <c r="H342" i="1"/>
  <c r="U342" i="1" s="1"/>
  <c r="H321" i="1"/>
  <c r="U321" i="1" s="1"/>
  <c r="H283" i="1"/>
  <c r="U283" i="1" s="1"/>
  <c r="H262" i="1"/>
  <c r="U262" i="1" s="1"/>
  <c r="H237" i="1"/>
  <c r="U237" i="1" s="1"/>
  <c r="H216" i="1"/>
  <c r="U216" i="1" s="1"/>
  <c r="H207" i="1"/>
  <c r="U207" i="1" s="1"/>
  <c r="H191" i="1"/>
  <c r="U191" i="1" s="1"/>
  <c r="H178" i="1"/>
  <c r="U178" i="1" s="1"/>
  <c r="H157" i="1"/>
  <c r="U157" i="1" s="1"/>
  <c r="H132" i="1"/>
  <c r="U132" i="1" s="1"/>
  <c r="H115" i="1"/>
  <c r="U115" i="1" s="1"/>
  <c r="H102" i="1"/>
  <c r="U102" i="1" s="1"/>
  <c r="H69" i="1"/>
  <c r="U69" i="1" s="1"/>
  <c r="I116" i="1"/>
  <c r="V116" i="1" s="1"/>
  <c r="H116" i="1"/>
  <c r="U116" i="1" s="1"/>
  <c r="H97" i="1"/>
  <c r="U97" i="1" s="1"/>
  <c r="H98" i="1"/>
  <c r="U98" i="1" s="1"/>
  <c r="G99" i="1"/>
  <c r="T99" i="1" s="1"/>
  <c r="H74" i="1"/>
  <c r="U74" i="1" s="1"/>
  <c r="H77" i="1"/>
  <c r="U77" i="1" s="1"/>
  <c r="G120" i="1"/>
  <c r="T120" i="1" s="1"/>
  <c r="G119" i="1"/>
  <c r="T119" i="1" s="1"/>
  <c r="G118" i="1"/>
  <c r="T118" i="1" s="1"/>
  <c r="G117" i="1"/>
  <c r="T117" i="1" s="1"/>
  <c r="H120" i="1"/>
  <c r="U120" i="1" s="1"/>
  <c r="H119" i="1"/>
  <c r="U119" i="1" s="1"/>
  <c r="H118" i="1"/>
  <c r="U118" i="1" s="1"/>
  <c r="H117" i="1"/>
  <c r="U117" i="1" s="1"/>
  <c r="G108" i="1"/>
  <c r="T108" i="1" s="1"/>
  <c r="H108" i="1"/>
  <c r="U108" i="1" s="1"/>
  <c r="G97" i="1"/>
  <c r="T97" i="1" s="1"/>
  <c r="H96" i="1"/>
  <c r="U96" i="1" s="1"/>
  <c r="G96" i="1"/>
  <c r="T96" i="1" s="1"/>
  <c r="H95" i="1"/>
  <c r="U95" i="1" s="1"/>
  <c r="I99" i="1"/>
  <c r="V99" i="1" s="1"/>
  <c r="G95" i="1"/>
  <c r="T95" i="1" s="1"/>
  <c r="I87" i="1"/>
  <c r="V87" i="1" s="1"/>
  <c r="G87" i="1"/>
  <c r="T87" i="1" s="1"/>
  <c r="I84" i="1"/>
  <c r="V84" i="1" s="1"/>
  <c r="I78" i="1"/>
  <c r="V78" i="1" s="1"/>
  <c r="H76" i="1"/>
  <c r="U76" i="1" s="1"/>
  <c r="I77" i="1"/>
  <c r="V77" i="1" s="1"/>
  <c r="H75" i="1"/>
  <c r="U75" i="1" s="1"/>
  <c r="I75" i="1"/>
  <c r="V75" i="1" s="1"/>
  <c r="G78" i="1"/>
  <c r="T78" i="1" s="1"/>
  <c r="H66" i="1"/>
  <c r="U66" i="1" s="1"/>
  <c r="I66" i="1"/>
  <c r="V66" i="1" s="1"/>
  <c r="H55" i="1"/>
  <c r="U55" i="1" s="1"/>
  <c r="G57" i="1"/>
  <c r="T57" i="1" s="1"/>
  <c r="I57" i="1"/>
  <c r="V57" i="1" s="1"/>
  <c r="G55" i="1"/>
  <c r="T55" i="1" s="1"/>
  <c r="H53" i="1"/>
  <c r="U53" i="1" s="1"/>
  <c r="G53" i="1"/>
  <c r="T53" i="1" s="1"/>
  <c r="I45" i="1"/>
  <c r="V45" i="1" s="1"/>
  <c r="G45" i="1"/>
  <c r="T45" i="1" s="1"/>
  <c r="I44" i="1"/>
  <c r="V44" i="1" s="1"/>
  <c r="G44" i="1"/>
  <c r="T44" i="1" s="1"/>
  <c r="G43" i="1"/>
  <c r="T43" i="1" s="1"/>
  <c r="H43" i="1"/>
  <c r="U43" i="1" s="1"/>
  <c r="H22" i="1"/>
  <c r="U22" i="1" s="1"/>
  <c r="I22" i="1"/>
  <c r="V22" i="1" s="1"/>
  <c r="H8" i="1"/>
  <c r="U8" i="1" s="1"/>
  <c r="H4" i="1"/>
  <c r="U4" i="1" s="1"/>
  <c r="I11" i="1"/>
  <c r="V11" i="1" s="1"/>
  <c r="I7" i="1"/>
  <c r="V7" i="1" s="1"/>
  <c r="I3" i="1"/>
  <c r="V3" i="1" s="1"/>
  <c r="G8" i="1"/>
  <c r="T8" i="1" s="1"/>
  <c r="G4" i="1"/>
  <c r="T4" i="1" s="1"/>
  <c r="G9" i="1"/>
  <c r="T9" i="1" s="1"/>
  <c r="H11" i="1"/>
  <c r="U11" i="1" s="1"/>
  <c r="H7" i="1"/>
  <c r="U7" i="1" s="1"/>
  <c r="H3" i="1"/>
  <c r="U3" i="1" s="1"/>
  <c r="I9" i="1"/>
  <c r="V9" i="1" s="1"/>
  <c r="I5" i="1"/>
  <c r="V5" i="1" s="1"/>
  <c r="G65" i="1"/>
  <c r="T65" i="1" s="1"/>
  <c r="H59" i="1"/>
  <c r="U59" i="1" s="1"/>
  <c r="I61" i="1"/>
  <c r="V61" i="1" s="1"/>
  <c r="G61" i="1"/>
  <c r="T61" i="1" s="1"/>
  <c r="H65" i="1"/>
  <c r="U65" i="1" s="1"/>
  <c r="I60" i="1"/>
  <c r="V60" i="1" s="1"/>
  <c r="H60" i="1"/>
  <c r="U60" i="1" s="1"/>
  <c r="G610" i="1"/>
  <c r="T610" i="1" s="1"/>
  <c r="I610" i="1"/>
  <c r="V610" i="1" s="1"/>
  <c r="G589" i="1"/>
  <c r="T589" i="1" s="1"/>
  <c r="H589" i="1"/>
  <c r="U589" i="1" s="1"/>
  <c r="G568" i="1"/>
  <c r="T568" i="1" s="1"/>
  <c r="I568" i="1"/>
  <c r="V568" i="1" s="1"/>
  <c r="G547" i="1"/>
  <c r="T547" i="1" s="1"/>
  <c r="H526" i="1"/>
  <c r="U526" i="1" s="1"/>
  <c r="G526" i="1"/>
  <c r="T526" i="1" s="1"/>
  <c r="H505" i="1"/>
  <c r="U505" i="1" s="1"/>
  <c r="I505" i="1"/>
  <c r="V505" i="1" s="1"/>
  <c r="G484" i="1"/>
  <c r="T484" i="1" s="1"/>
  <c r="H484" i="1"/>
  <c r="U484" i="1" s="1"/>
  <c r="G483" i="1"/>
  <c r="T483" i="1" s="1"/>
  <c r="G442" i="1"/>
  <c r="T442" i="1" s="1"/>
  <c r="I442" i="1"/>
  <c r="V442" i="1" s="1"/>
  <c r="H400" i="1"/>
  <c r="U400" i="1" s="1"/>
  <c r="I400" i="1"/>
  <c r="V400" i="1" s="1"/>
  <c r="I421" i="1"/>
  <c r="V421" i="1" s="1"/>
  <c r="G421" i="1"/>
  <c r="T421" i="1" s="1"/>
  <c r="G379" i="1"/>
  <c r="T379" i="1" s="1"/>
  <c r="I378" i="1"/>
  <c r="V378" i="1" s="1"/>
  <c r="G378" i="1"/>
  <c r="T378" i="1" s="1"/>
  <c r="G358" i="1"/>
  <c r="T358" i="1" s="1"/>
  <c r="H358" i="1"/>
  <c r="U358" i="1" s="1"/>
  <c r="G357" i="1"/>
  <c r="T357" i="1" s="1"/>
  <c r="H357" i="1"/>
  <c r="U357" i="1" s="1"/>
  <c r="I337" i="1"/>
  <c r="V337" i="1" s="1"/>
  <c r="G337" i="1"/>
  <c r="T337" i="1" s="1"/>
  <c r="G336" i="1"/>
  <c r="T336" i="1" s="1"/>
  <c r="I336" i="1"/>
  <c r="V336" i="1" s="1"/>
  <c r="G315" i="1"/>
  <c r="T315" i="1" s="1"/>
  <c r="G316" i="1"/>
  <c r="T316" i="1" s="1"/>
  <c r="H316" i="1"/>
  <c r="U316" i="1" s="1"/>
  <c r="H294" i="1"/>
  <c r="U294" i="1" s="1"/>
  <c r="I294" i="1"/>
  <c r="V294" i="1" s="1"/>
  <c r="I273" i="1"/>
  <c r="V273" i="1" s="1"/>
  <c r="H273" i="1"/>
  <c r="U273" i="1" s="1"/>
  <c r="G274" i="1"/>
  <c r="T274" i="1" s="1"/>
  <c r="G252" i="1"/>
  <c r="T252" i="1" s="1"/>
  <c r="H252" i="1"/>
  <c r="U252" i="1" s="1"/>
  <c r="H253" i="1"/>
  <c r="U253" i="1" s="1"/>
  <c r="I253" i="1"/>
  <c r="V253" i="1" s="1"/>
  <c r="I232" i="1"/>
  <c r="V232" i="1" s="1"/>
  <c r="G232" i="1"/>
  <c r="T232" i="1" s="1"/>
  <c r="I231" i="1"/>
  <c r="V231" i="1" s="1"/>
  <c r="G231" i="1"/>
  <c r="T231" i="1" s="1"/>
  <c r="G210" i="1"/>
  <c r="T210" i="1" s="1"/>
  <c r="H210" i="1"/>
  <c r="U210" i="1" s="1"/>
  <c r="H211" i="1"/>
  <c r="U211" i="1" s="1"/>
  <c r="I211" i="1"/>
  <c r="V211" i="1" s="1"/>
  <c r="I169" i="1"/>
  <c r="V169" i="1" s="1"/>
  <c r="G169" i="1"/>
  <c r="T169" i="1" s="1"/>
  <c r="I168" i="1"/>
  <c r="V168" i="1" s="1"/>
  <c r="G168" i="1"/>
  <c r="T168" i="1" s="1"/>
  <c r="G148" i="1"/>
  <c r="T148" i="1" s="1"/>
  <c r="H148" i="1"/>
  <c r="U148" i="1" s="1"/>
  <c r="G147" i="1"/>
  <c r="T147" i="1" s="1"/>
  <c r="G103" i="1"/>
  <c r="T103" i="1" s="1"/>
  <c r="I125" i="1"/>
  <c r="V125" i="1" s="1"/>
  <c r="G124" i="1"/>
  <c r="T124" i="1" s="1"/>
  <c r="I124" i="1"/>
  <c r="V124" i="1" s="1"/>
  <c r="G130" i="1"/>
  <c r="T130" i="1" s="1"/>
  <c r="G123" i="1"/>
  <c r="T123" i="1" s="1"/>
  <c r="H128" i="1"/>
  <c r="U128" i="1" s="1"/>
  <c r="H125" i="1"/>
  <c r="U125" i="1" s="1"/>
  <c r="G129" i="1"/>
  <c r="T129" i="1" s="1"/>
  <c r="I130" i="1"/>
  <c r="V130" i="1" s="1"/>
  <c r="I123" i="1"/>
  <c r="V123" i="1" s="1"/>
  <c r="G127" i="1"/>
  <c r="T127" i="1" s="1"/>
  <c r="H127" i="1"/>
  <c r="U127" i="1" s="1"/>
  <c r="G126" i="1"/>
  <c r="T126" i="1" s="1"/>
  <c r="H126" i="1"/>
  <c r="U126" i="1" s="1"/>
  <c r="I106" i="1"/>
  <c r="V106" i="1" s="1"/>
  <c r="G106" i="1"/>
  <c r="T106" i="1" s="1"/>
  <c r="G105" i="1"/>
  <c r="T105" i="1" s="1"/>
  <c r="I105" i="1"/>
  <c r="V105" i="1" s="1"/>
  <c r="G85" i="1"/>
  <c r="T85" i="1" s="1"/>
  <c r="H85" i="1"/>
  <c r="U85" i="1" s="1"/>
  <c r="G84" i="1"/>
  <c r="T84" i="1" s="1"/>
  <c r="G64" i="1"/>
  <c r="T64" i="1" s="1"/>
  <c r="I63" i="1"/>
  <c r="V63" i="1" s="1"/>
  <c r="G63" i="1"/>
  <c r="T63" i="1" s="1"/>
  <c r="I64" i="1"/>
  <c r="V64" i="1" s="1"/>
  <c r="W65" i="1" l="1"/>
  <c r="W129" i="1"/>
  <c r="W467" i="1"/>
  <c r="W622" i="1"/>
  <c r="W435" i="1"/>
  <c r="W379" i="1"/>
  <c r="W529" i="1"/>
  <c r="W84" i="1"/>
  <c r="W170" i="1"/>
  <c r="W315" i="1"/>
  <c r="W455" i="1"/>
  <c r="W527" i="1"/>
  <c r="W72" i="1"/>
  <c r="W330" i="1"/>
  <c r="W449" i="1"/>
  <c r="W494" i="1"/>
  <c r="W540" i="1"/>
  <c r="W603" i="1"/>
  <c r="W238" i="1"/>
  <c r="W372" i="1"/>
  <c r="W574" i="1"/>
  <c r="W147" i="1"/>
  <c r="W483" i="1"/>
  <c r="W539" i="1"/>
  <c r="W300" i="1"/>
  <c r="W308" i="1"/>
  <c r="W405" i="1"/>
  <c r="W413" i="1"/>
  <c r="W485" i="1"/>
  <c r="W493" i="1"/>
  <c r="W501" i="1"/>
  <c r="W569" i="1"/>
  <c r="W577" i="1"/>
  <c r="W92" i="1"/>
  <c r="W382" i="1"/>
  <c r="W512" i="1"/>
  <c r="W524" i="1"/>
  <c r="W541" i="1"/>
  <c r="W592" i="1"/>
  <c r="W617" i="1"/>
  <c r="W629" i="1"/>
  <c r="W626" i="1"/>
  <c r="W498" i="1"/>
  <c r="W519" i="1"/>
  <c r="W345" i="1"/>
  <c r="W406" i="1"/>
  <c r="W456" i="1"/>
  <c r="W95" i="1"/>
  <c r="W479" i="1"/>
  <c r="W356" i="1"/>
  <c r="W488" i="1"/>
  <c r="W148" i="1"/>
  <c r="W7" i="1"/>
  <c r="W127" i="1"/>
  <c r="W125" i="1"/>
  <c r="W130" i="1"/>
  <c r="W274" i="1"/>
  <c r="W294" i="1"/>
  <c r="W442" i="1"/>
  <c r="W589" i="1"/>
  <c r="W11" i="1"/>
  <c r="W8" i="1"/>
  <c r="W108" i="1"/>
  <c r="W116" i="1"/>
  <c r="W64" i="1"/>
  <c r="W273" i="1"/>
  <c r="W45" i="1"/>
  <c r="W99" i="1"/>
  <c r="W98" i="1"/>
  <c r="W52" i="1"/>
  <c r="W69" i="1"/>
  <c r="W37" i="1"/>
  <c r="W46" i="1"/>
  <c r="W109" i="1"/>
  <c r="W210" i="1"/>
  <c r="W480" i="1"/>
  <c r="W296" i="1"/>
  <c r="W304" i="1"/>
  <c r="W312" i="1"/>
  <c r="W401" i="1"/>
  <c r="W409" i="1"/>
  <c r="W417" i="1"/>
  <c r="W489" i="1"/>
  <c r="W497" i="1"/>
  <c r="W573" i="1"/>
  <c r="W581" i="1"/>
  <c r="W13" i="1"/>
  <c r="W21" i="1"/>
  <c r="W138" i="1"/>
  <c r="W340" i="1"/>
  <c r="W352" i="1"/>
  <c r="W508" i="1"/>
  <c r="W545" i="1"/>
  <c r="W613" i="1"/>
  <c r="W624" i="1"/>
  <c r="W269" i="1"/>
  <c r="W534" i="1"/>
  <c r="W584" i="1"/>
  <c r="W444" i="1"/>
  <c r="W133" i="1"/>
  <c r="W153" i="1"/>
  <c r="W346" i="1"/>
  <c r="W363" i="1"/>
  <c r="W380" i="1"/>
  <c r="W510" i="1"/>
  <c r="W518" i="1"/>
  <c r="W149" i="1"/>
  <c r="W134" i="1"/>
  <c r="W176" i="1"/>
  <c r="W188" i="1"/>
  <c r="W209" i="1"/>
  <c r="W218" i="1"/>
  <c r="W264" i="1"/>
  <c r="W293" i="1"/>
  <c r="W310" i="1"/>
  <c r="W319" i="1"/>
  <c r="W331" i="1"/>
  <c r="W348" i="1"/>
  <c r="W365" i="1"/>
  <c r="W432" i="1"/>
  <c r="W445" i="1"/>
  <c r="W453" i="1"/>
  <c r="W474" i="1"/>
  <c r="W482" i="1"/>
  <c r="W550" i="1"/>
  <c r="W558" i="1"/>
  <c r="W583" i="1"/>
  <c r="W604" i="1"/>
  <c r="W567" i="1"/>
  <c r="W614" i="1"/>
  <c r="W452" i="1"/>
  <c r="W616" i="1"/>
  <c r="W2" i="1"/>
  <c r="W42" i="1"/>
  <c r="W131" i="1"/>
  <c r="W152" i="1"/>
  <c r="W164" i="1"/>
  <c r="W177" i="1"/>
  <c r="W206" i="1"/>
  <c r="W219" i="1"/>
  <c r="W248" i="1"/>
  <c r="W261" i="1"/>
  <c r="W290" i="1"/>
  <c r="W303" i="1"/>
  <c r="W320" i="1"/>
  <c r="W332" i="1"/>
  <c r="W362" i="1"/>
  <c r="W391" i="1"/>
  <c r="W458" i="1"/>
  <c r="W471" i="1"/>
  <c r="W500" i="1"/>
  <c r="W563" i="1"/>
  <c r="W427" i="1"/>
  <c r="W511" i="1"/>
  <c r="W26" i="1"/>
  <c r="W284" i="1"/>
  <c r="W28" i="1"/>
  <c r="W70" i="1"/>
  <c r="W91" i="1"/>
  <c r="W137" i="1"/>
  <c r="W162" i="1"/>
  <c r="W183" i="1"/>
  <c r="W213" i="1"/>
  <c r="W229" i="1"/>
  <c r="W263" i="1"/>
  <c r="W276" i="1"/>
  <c r="W297" i="1"/>
  <c r="W318" i="1"/>
  <c r="W439" i="1"/>
  <c r="W6" i="1"/>
  <c r="W228" i="1"/>
  <c r="W94" i="1"/>
  <c r="W174" i="1"/>
  <c r="W266" i="1"/>
  <c r="W317" i="1"/>
  <c r="W329" i="1"/>
  <c r="W203" i="1"/>
  <c r="W548" i="1"/>
  <c r="W336" i="1"/>
  <c r="W468" i="1"/>
  <c r="W623" i="1"/>
  <c r="W555" i="1"/>
  <c r="W562" i="1"/>
  <c r="W265" i="1"/>
  <c r="W366" i="1"/>
  <c r="W429" i="1"/>
  <c r="W376" i="1"/>
  <c r="W224" i="1"/>
  <c r="W357" i="1"/>
  <c r="W9" i="1"/>
  <c r="W22" i="1"/>
  <c r="W55" i="1"/>
  <c r="W507" i="1"/>
  <c r="W180" i="1"/>
  <c r="W415" i="1"/>
  <c r="W601" i="1"/>
  <c r="W12" i="1"/>
  <c r="W299" i="1"/>
  <c r="W420" i="1"/>
  <c r="W301" i="1"/>
  <c r="W351" i="1"/>
  <c r="W103" i="1"/>
  <c r="W400" i="1"/>
  <c r="W3" i="1"/>
  <c r="W75" i="1"/>
  <c r="W443" i="1"/>
  <c r="W459" i="1"/>
  <c r="W472" i="1"/>
  <c r="W611" i="1"/>
  <c r="W627" i="1"/>
  <c r="W585" i="1"/>
  <c r="W25" i="1"/>
  <c r="W17" i="1"/>
  <c r="W361" i="1"/>
  <c r="W523" i="1"/>
  <c r="W504" i="1"/>
  <c r="W612" i="1"/>
  <c r="W599" i="1"/>
  <c r="W384" i="1"/>
  <c r="W211" i="1"/>
  <c r="W253" i="1"/>
  <c r="W505" i="1"/>
  <c r="W543" i="1"/>
  <c r="W179" i="1"/>
  <c r="W460" i="1"/>
  <c r="W71" i="1"/>
  <c r="W230" i="1"/>
  <c r="W571" i="1"/>
  <c r="W387" i="1"/>
  <c r="W252" i="1"/>
  <c r="W358" i="1"/>
  <c r="W484" i="1"/>
  <c r="W60" i="1"/>
  <c r="W57" i="1"/>
  <c r="W77" i="1"/>
  <c r="W447" i="1"/>
  <c r="W463" i="1"/>
  <c r="W476" i="1"/>
  <c r="W535" i="1"/>
  <c r="W615" i="1"/>
  <c r="W56" i="1"/>
  <c r="W107" i="1"/>
  <c r="W208" i="1"/>
  <c r="W478" i="1"/>
  <c r="W628" i="1"/>
  <c r="W33" i="1"/>
  <c r="W184" i="1"/>
  <c r="W289" i="1"/>
  <c r="W335" i="1"/>
  <c r="W398" i="1"/>
  <c r="W461" i="1"/>
  <c r="W554" i="1"/>
  <c r="W566" i="1"/>
  <c r="W608" i="1"/>
  <c r="W559" i="1"/>
  <c r="W530" i="1"/>
  <c r="W416" i="1"/>
  <c r="W454" i="1"/>
  <c r="W546" i="1"/>
  <c r="W564" i="1"/>
  <c r="W598" i="1"/>
  <c r="W81" i="1"/>
  <c r="W101" i="1"/>
  <c r="W80" i="1"/>
  <c r="W85" i="1"/>
  <c r="W66" i="1"/>
  <c r="W58" i="1"/>
  <c r="W43" i="1"/>
  <c r="W251" i="1"/>
  <c r="W117" i="1"/>
  <c r="W410" i="1"/>
  <c r="W285" i="1"/>
  <c r="W544" i="1"/>
  <c r="W59" i="1"/>
  <c r="W609" i="1"/>
  <c r="W355" i="1"/>
  <c r="W473" i="1"/>
  <c r="W175" i="1"/>
  <c r="W102" i="1"/>
  <c r="W178" i="1"/>
  <c r="W237" i="1"/>
  <c r="W283" i="1"/>
  <c r="W375" i="1"/>
  <c r="W396" i="1"/>
  <c r="W422" i="1"/>
  <c r="W430" i="1"/>
  <c r="W552" i="1"/>
  <c r="W560" i="1"/>
  <c r="W594" i="1"/>
  <c r="W606" i="1"/>
  <c r="W5" i="1"/>
  <c r="W212" i="1"/>
  <c r="W182" i="1"/>
  <c r="W105" i="1"/>
  <c r="W126" i="1"/>
  <c r="W123" i="1"/>
  <c r="W124" i="1"/>
  <c r="W169" i="1"/>
  <c r="W232" i="1"/>
  <c r="W316" i="1"/>
  <c r="W337" i="1"/>
  <c r="W526" i="1"/>
  <c r="W568" i="1"/>
  <c r="W610" i="1"/>
  <c r="W97" i="1"/>
  <c r="W118" i="1"/>
  <c r="W531" i="1"/>
  <c r="W35" i="1"/>
  <c r="W128" i="1"/>
  <c r="W41" i="1"/>
  <c r="W197" i="1"/>
  <c r="W424" i="1"/>
  <c r="W580" i="1"/>
  <c r="W618" i="1"/>
  <c r="W67" i="1"/>
  <c r="W83" i="1"/>
  <c r="W121" i="1"/>
  <c r="W142" i="1"/>
  <c r="W146" i="1"/>
  <c r="W167" i="1"/>
  <c r="W172" i="1"/>
  <c r="W193" i="1"/>
  <c r="W226" i="1"/>
  <c r="W235" i="1"/>
  <c r="W239" i="1"/>
  <c r="W247" i="1"/>
  <c r="W260" i="1"/>
  <c r="W272" i="1"/>
  <c r="W306" i="1"/>
  <c r="W327" i="1"/>
  <c r="W344" i="1"/>
  <c r="W373" i="1"/>
  <c r="W390" i="1"/>
  <c r="W407" i="1"/>
  <c r="W411" i="1"/>
  <c r="W428" i="1"/>
  <c r="W470" i="1"/>
  <c r="W491" i="1"/>
  <c r="W600" i="1"/>
  <c r="W15" i="1"/>
  <c r="W593" i="1"/>
  <c r="W347" i="1"/>
  <c r="W532" i="1"/>
  <c r="W557" i="1"/>
  <c r="W607" i="1"/>
  <c r="W49" i="1"/>
  <c r="W412" i="1"/>
  <c r="W450" i="1"/>
  <c r="W38" i="1"/>
  <c r="W51" i="1"/>
  <c r="W76" i="1"/>
  <c r="W122" i="1"/>
  <c r="W143" i="1"/>
  <c r="W160" i="1"/>
  <c r="W173" i="1"/>
  <c r="W189" i="1"/>
  <c r="W202" i="1"/>
  <c r="W227" i="1"/>
  <c r="W244" i="1"/>
  <c r="W257" i="1"/>
  <c r="W286" i="1"/>
  <c r="W399" i="1"/>
  <c r="W408" i="1"/>
  <c r="W425" i="1"/>
  <c r="W437" i="1"/>
  <c r="W441" i="1"/>
  <c r="W446" i="1"/>
  <c r="W496" i="1"/>
  <c r="W517" i="1"/>
  <c r="W525" i="1"/>
  <c r="W538" i="1"/>
  <c r="W423" i="1"/>
  <c r="W561" i="1"/>
  <c r="W18" i="1"/>
  <c r="W192" i="1"/>
  <c r="W431" i="1"/>
  <c r="W112" i="1"/>
  <c r="W158" i="1"/>
  <c r="W171" i="1"/>
  <c r="W204" i="1"/>
  <c r="W225" i="1"/>
  <c r="W250" i="1"/>
  <c r="W259" i="1"/>
  <c r="W309" i="1"/>
  <c r="W343" i="1"/>
  <c r="W368" i="1"/>
  <c r="W389" i="1"/>
  <c r="W402" i="1"/>
  <c r="W486" i="1"/>
  <c r="W515" i="1"/>
  <c r="W565" i="1"/>
  <c r="W591" i="1"/>
  <c r="W90" i="1"/>
  <c r="W186" i="1"/>
  <c r="W111" i="1"/>
  <c r="W115" i="1"/>
  <c r="W191" i="1"/>
  <c r="W434" i="1"/>
  <c r="W254" i="1"/>
  <c r="W279" i="1"/>
  <c r="W325" i="1"/>
  <c r="W342" i="1"/>
  <c r="W359" i="1"/>
  <c r="W371" i="1"/>
  <c r="W392" i="1"/>
  <c r="W506" i="1"/>
  <c r="W514" i="1"/>
  <c r="W590" i="1"/>
  <c r="W602" i="1"/>
  <c r="W63" i="1"/>
  <c r="W106" i="1"/>
  <c r="W421" i="1"/>
  <c r="W61" i="1"/>
  <c r="W4" i="1"/>
  <c r="W44" i="1"/>
  <c r="W53" i="1"/>
  <c r="W87" i="1"/>
  <c r="W119" i="1"/>
  <c r="W31" i="1"/>
  <c r="W48" i="1"/>
  <c r="W295" i="1"/>
  <c r="W159" i="1"/>
  <c r="W377" i="1"/>
  <c r="W440" i="1"/>
  <c r="W54" i="1"/>
  <c r="W79" i="1"/>
  <c r="W88" i="1"/>
  <c r="W113" i="1"/>
  <c r="W151" i="1"/>
  <c r="W155" i="1"/>
  <c r="W163" i="1"/>
  <c r="W201" i="1"/>
  <c r="W205" i="1"/>
  <c r="W214" i="1"/>
  <c r="W222" i="1"/>
  <c r="W268" i="1"/>
  <c r="W277" i="1"/>
  <c r="W281" i="1"/>
  <c r="W302" i="1"/>
  <c r="W314" i="1"/>
  <c r="W323" i="1"/>
  <c r="W369" i="1"/>
  <c r="W466" i="1"/>
  <c r="W487" i="1"/>
  <c r="W503" i="1"/>
  <c r="W520" i="1"/>
  <c r="W537" i="1"/>
  <c r="W575" i="1"/>
  <c r="W579" i="1"/>
  <c r="W625" i="1"/>
  <c r="W576" i="1"/>
  <c r="W605" i="1"/>
  <c r="W16" i="1"/>
  <c r="W490" i="1"/>
  <c r="W570" i="1"/>
  <c r="W582" i="1"/>
  <c r="W595" i="1"/>
  <c r="W14" i="1"/>
  <c r="W223" i="1"/>
  <c r="W469" i="1"/>
  <c r="W47" i="1"/>
  <c r="W93" i="1"/>
  <c r="W139" i="1"/>
  <c r="W185" i="1"/>
  <c r="W198" i="1"/>
  <c r="W215" i="1"/>
  <c r="W240" i="1"/>
  <c r="W282" i="1"/>
  <c r="W328" i="1"/>
  <c r="W341" i="1"/>
  <c r="W353" i="1"/>
  <c r="W374" i="1"/>
  <c r="W395" i="1"/>
  <c r="W404" i="1"/>
  <c r="W513" i="1"/>
  <c r="W597" i="1"/>
  <c r="W24" i="1"/>
  <c r="W20" i="1"/>
  <c r="W418" i="1"/>
  <c r="W465" i="1"/>
  <c r="W481" i="1"/>
  <c r="W528" i="1"/>
  <c r="W586" i="1"/>
  <c r="W620" i="1"/>
  <c r="W10" i="1"/>
  <c r="W536" i="1"/>
  <c r="W36" i="1"/>
  <c r="W40" i="1"/>
  <c r="W82" i="1"/>
  <c r="W145" i="1"/>
  <c r="W154" i="1"/>
  <c r="W200" i="1"/>
  <c r="W221" i="1"/>
  <c r="W234" i="1"/>
  <c r="W246" i="1"/>
  <c r="W255" i="1"/>
  <c r="W271" i="1"/>
  <c r="W305" i="1"/>
  <c r="W326" i="1"/>
  <c r="W339" i="1"/>
  <c r="W364" i="1"/>
  <c r="W385" i="1"/>
  <c r="W549" i="1"/>
  <c r="W136" i="1"/>
  <c r="W140" i="1"/>
  <c r="W144" i="1"/>
  <c r="W207" i="1"/>
  <c r="W249" i="1"/>
  <c r="W262" i="1"/>
  <c r="W291" i="1"/>
  <c r="W350" i="1"/>
  <c r="W354" i="1"/>
  <c r="W367" i="1"/>
  <c r="W426" i="1"/>
  <c r="W438" i="1"/>
  <c r="W522" i="1"/>
  <c r="W556" i="1"/>
  <c r="W132" i="1"/>
  <c r="W168" i="1"/>
  <c r="W231" i="1"/>
  <c r="W378" i="1"/>
  <c r="W547" i="1"/>
  <c r="W78" i="1"/>
  <c r="W96" i="1"/>
  <c r="W120" i="1"/>
  <c r="W451" i="1"/>
  <c r="W464" i="1"/>
  <c r="W619" i="1"/>
  <c r="W39" i="1"/>
  <c r="W243" i="1"/>
  <c r="W386" i="1"/>
  <c r="W29" i="1"/>
  <c r="W50" i="1"/>
  <c r="W62" i="1"/>
  <c r="W100" i="1"/>
  <c r="W104" i="1"/>
  <c r="W256" i="1"/>
  <c r="W298" i="1"/>
  <c r="W394" i="1"/>
  <c r="W403" i="1"/>
  <c r="W419" i="1"/>
  <c r="W457" i="1"/>
  <c r="W495" i="1"/>
  <c r="W499" i="1"/>
  <c r="W516" i="1"/>
  <c r="W533" i="1"/>
  <c r="W587" i="1"/>
  <c r="W596" i="1"/>
  <c r="W621" i="1"/>
  <c r="W23" i="1"/>
  <c r="W27" i="1"/>
  <c r="W19" i="1"/>
  <c r="W572" i="1"/>
  <c r="W588" i="1"/>
  <c r="W477" i="1"/>
  <c r="W553" i="1"/>
  <c r="W30" i="1"/>
  <c r="W34" i="1"/>
  <c r="W68" i="1"/>
  <c r="W89" i="1"/>
  <c r="W110" i="1"/>
  <c r="W114" i="1"/>
  <c r="W135" i="1"/>
  <c r="W156" i="1"/>
  <c r="W181" i="1"/>
  <c r="W194" i="1"/>
  <c r="W236" i="1"/>
  <c r="W278" i="1"/>
  <c r="W307" i="1"/>
  <c r="W311" i="1"/>
  <c r="W324" i="1"/>
  <c r="W349" i="1"/>
  <c r="W370" i="1"/>
  <c r="W383" i="1"/>
  <c r="W433" i="1"/>
  <c r="W462" i="1"/>
  <c r="W475" i="1"/>
  <c r="W492" i="1"/>
  <c r="W509" i="1"/>
  <c r="W521" i="1"/>
  <c r="W542" i="1"/>
  <c r="W551" i="1"/>
  <c r="W397" i="1"/>
  <c r="W414" i="1"/>
  <c r="W436" i="1"/>
  <c r="W360" i="1"/>
  <c r="W578" i="1"/>
  <c r="W32" i="1"/>
  <c r="W74" i="1"/>
  <c r="W141" i="1"/>
  <c r="W150" i="1"/>
  <c r="W166" i="1"/>
  <c r="W187" i="1"/>
  <c r="W196" i="1"/>
  <c r="W217" i="1"/>
  <c r="W242" i="1"/>
  <c r="W267" i="1"/>
  <c r="W280" i="1"/>
  <c r="W288" i="1"/>
  <c r="W292" i="1"/>
  <c r="W313" i="1"/>
  <c r="W322" i="1"/>
  <c r="W334" i="1"/>
  <c r="W381" i="1"/>
  <c r="W393" i="1"/>
  <c r="W448" i="1"/>
  <c r="W502" i="1"/>
  <c r="W216" i="1"/>
  <c r="W157" i="1"/>
  <c r="W73" i="1"/>
  <c r="W161" i="1"/>
  <c r="W220" i="1"/>
  <c r="W241" i="1"/>
  <c r="W245" i="1"/>
  <c r="W258" i="1"/>
  <c r="W270" i="1"/>
  <c r="W275" i="1"/>
  <c r="W287" i="1"/>
  <c r="W321" i="1"/>
  <c r="W333" i="1"/>
  <c r="W338" i="1"/>
  <c r="W388" i="1"/>
  <c r="W165" i="1"/>
  <c r="W195" i="1"/>
</calcChain>
</file>

<file path=xl/sharedStrings.xml><?xml version="1.0" encoding="utf-8"?>
<sst xmlns="http://schemas.openxmlformats.org/spreadsheetml/2006/main" count="671" uniqueCount="98">
  <si>
    <t>province</t>
  </si>
  <si>
    <t>year</t>
  </si>
  <si>
    <t>Beijing</t>
    <phoneticPr fontId="6" type="noConversion"/>
  </si>
  <si>
    <t>Tianjing</t>
    <phoneticPr fontId="6" type="noConversion"/>
  </si>
  <si>
    <t>Shanxi</t>
    <phoneticPr fontId="6" type="noConversion"/>
  </si>
  <si>
    <t>Chongqing</t>
    <phoneticPr fontId="6" type="noConversion"/>
  </si>
  <si>
    <t>Hebei province</t>
    <phoneticPr fontId="6" type="noConversion"/>
  </si>
  <si>
    <t>Inner Mongolia </t>
  </si>
  <si>
    <t>Liaoning province</t>
    <phoneticPr fontId="6" type="noConversion"/>
  </si>
  <si>
    <t>Inner Mongolia </t>
    <phoneticPr fontId="6" type="noConversion"/>
  </si>
  <si>
    <t>Inner Mongolia </t>
    <phoneticPr fontId="6" type="noConversion"/>
  </si>
  <si>
    <t>Liaoning province</t>
    <phoneticPr fontId="6" type="noConversion"/>
  </si>
  <si>
    <t>Jining province</t>
    <phoneticPr fontId="6" type="noConversion"/>
  </si>
  <si>
    <t>Heilongjiang province</t>
    <phoneticPr fontId="6" type="noConversion"/>
  </si>
  <si>
    <t>Jining province</t>
    <phoneticPr fontId="6" type="noConversion"/>
  </si>
  <si>
    <t>Shanghai</t>
    <phoneticPr fontId="6" type="noConversion"/>
  </si>
  <si>
    <t>Shanghai</t>
    <phoneticPr fontId="6" type="noConversion"/>
  </si>
  <si>
    <t>Jiangxi province</t>
    <phoneticPr fontId="6" type="noConversion"/>
  </si>
  <si>
    <t>Shandong province</t>
    <phoneticPr fontId="6" type="noConversion"/>
  </si>
  <si>
    <t>Henan province</t>
    <phoneticPr fontId="6" type="noConversion"/>
  </si>
  <si>
    <t>Guizhou province</t>
    <phoneticPr fontId="6" type="noConversion"/>
  </si>
  <si>
    <t>Shanxi province</t>
    <phoneticPr fontId="6" type="noConversion"/>
  </si>
  <si>
    <t>Gansu province</t>
    <phoneticPr fontId="6" type="noConversion"/>
  </si>
  <si>
    <t>Qinghai province</t>
    <phoneticPr fontId="6" type="noConversion"/>
  </si>
  <si>
    <t>Xinjiang</t>
    <phoneticPr fontId="6" type="noConversion"/>
  </si>
  <si>
    <t>Shanghai</t>
    <phoneticPr fontId="6" type="noConversion"/>
  </si>
  <si>
    <t>Jiangsu province</t>
    <phoneticPr fontId="6" type="noConversion"/>
  </si>
  <si>
    <t>Jiangsu province</t>
    <phoneticPr fontId="6" type="noConversion"/>
  </si>
  <si>
    <t>Zhejiang province</t>
    <phoneticPr fontId="6" type="noConversion"/>
  </si>
  <si>
    <t>Zhejiang province</t>
    <phoneticPr fontId="6" type="noConversion"/>
  </si>
  <si>
    <t>Anhui province</t>
    <phoneticPr fontId="6" type="noConversion"/>
  </si>
  <si>
    <t>Anhui province</t>
    <phoneticPr fontId="6" type="noConversion"/>
  </si>
  <si>
    <t>Fujian province</t>
    <phoneticPr fontId="6" type="noConversion"/>
  </si>
  <si>
    <t>Fujian province</t>
    <phoneticPr fontId="6" type="noConversion"/>
  </si>
  <si>
    <t>Jiangxi province</t>
    <phoneticPr fontId="6" type="noConversion"/>
  </si>
  <si>
    <t>Shandong province</t>
    <phoneticPr fontId="6" type="noConversion"/>
  </si>
  <si>
    <t>Henan province</t>
    <phoneticPr fontId="6" type="noConversion"/>
  </si>
  <si>
    <t>Hubei province</t>
    <phoneticPr fontId="6" type="noConversion"/>
  </si>
  <si>
    <t>Hubei province</t>
    <phoneticPr fontId="6" type="noConversion"/>
  </si>
  <si>
    <t>Hunan province</t>
    <phoneticPr fontId="6" type="noConversion"/>
  </si>
  <si>
    <t>Hunan province</t>
    <phoneticPr fontId="6" type="noConversion"/>
  </si>
  <si>
    <t>Guangdong province</t>
    <phoneticPr fontId="6" type="noConversion"/>
  </si>
  <si>
    <t>Guangdong province</t>
    <phoneticPr fontId="6" type="noConversion"/>
  </si>
  <si>
    <t>Guangxi province</t>
    <phoneticPr fontId="6" type="noConversion"/>
  </si>
  <si>
    <t>Guangxi province</t>
    <phoneticPr fontId="6" type="noConversion"/>
  </si>
  <si>
    <t>Hainan province</t>
    <phoneticPr fontId="6" type="noConversion"/>
  </si>
  <si>
    <t>Hainan province</t>
    <phoneticPr fontId="6" type="noConversion"/>
  </si>
  <si>
    <t>Chongqing</t>
    <phoneticPr fontId="6" type="noConversion"/>
  </si>
  <si>
    <t>Sichuan province</t>
    <phoneticPr fontId="6" type="noConversion"/>
  </si>
  <si>
    <t>Sichuan province</t>
    <phoneticPr fontId="6" type="noConversion"/>
  </si>
  <si>
    <t>Guizhou province</t>
    <phoneticPr fontId="6" type="noConversion"/>
  </si>
  <si>
    <t>Yunnan province</t>
    <phoneticPr fontId="6" type="noConversion"/>
  </si>
  <si>
    <t>Yunnan province</t>
    <phoneticPr fontId="6" type="noConversion"/>
  </si>
  <si>
    <t>Shanxi province</t>
    <phoneticPr fontId="6" type="noConversion"/>
  </si>
  <si>
    <t>Gansu province</t>
    <phoneticPr fontId="6" type="noConversion"/>
  </si>
  <si>
    <t>Qinghai province</t>
    <phoneticPr fontId="6" type="noConversion"/>
  </si>
  <si>
    <t>Ningxia province</t>
    <phoneticPr fontId="6" type="noConversion"/>
  </si>
  <si>
    <t>Ningxia province</t>
    <phoneticPr fontId="6" type="noConversion"/>
  </si>
  <si>
    <t>Xinjiang</t>
    <phoneticPr fontId="6" type="noConversion"/>
  </si>
  <si>
    <t>The proportion of people in the tertiary industry</t>
    <phoneticPr fontId="6" type="noConversion"/>
  </si>
  <si>
    <t>Proportion of GDP of Secondary Industry</t>
    <phoneticPr fontId="6" type="noConversion"/>
  </si>
  <si>
    <t>Added value of primary industry</t>
    <phoneticPr fontId="6" type="noConversion"/>
  </si>
  <si>
    <t>Added value of secondary industry</t>
    <phoneticPr fontId="6" type="noConversion"/>
  </si>
  <si>
    <t>Added value of tertiary industry</t>
    <phoneticPr fontId="6" type="noConversion"/>
  </si>
  <si>
    <t>Proportion of GDP of primary industry</t>
    <phoneticPr fontId="6" type="noConversion"/>
  </si>
  <si>
    <t>Proportion of GDP of Tertiary Industry</t>
    <phoneticPr fontId="6" type="noConversion"/>
  </si>
  <si>
    <t>Proportion of  people in the primary industry</t>
    <phoneticPr fontId="6" type="noConversion"/>
  </si>
  <si>
    <t>The proportion of of people in the secondary industry</t>
    <phoneticPr fontId="6" type="noConversion"/>
  </si>
  <si>
    <t>Productivity of primary industry</t>
  </si>
  <si>
    <t>Productivity of secondary industry</t>
  </si>
  <si>
    <t>Productivity of the tertiary industry</t>
  </si>
  <si>
    <t>Proportion1</t>
    <phoneticPr fontId="6" type="noConversion"/>
  </si>
  <si>
    <t>Proportion2</t>
    <phoneticPr fontId="1" type="noConversion"/>
  </si>
  <si>
    <t>Proportion3</t>
    <phoneticPr fontId="1" type="noConversion"/>
  </si>
  <si>
    <t>Structure rationalization index</t>
    <phoneticPr fontId="6" type="noConversion"/>
  </si>
  <si>
    <t>The mean of productivity of primary industry</t>
    <phoneticPr fontId="1" type="noConversion"/>
  </si>
  <si>
    <t>The mean of productivity of secondary industry</t>
    <phoneticPr fontId="1" type="noConversion"/>
  </si>
  <si>
    <t>The mean of productivity of secondary industry</t>
    <phoneticPr fontId="1" type="noConversion"/>
  </si>
  <si>
    <t>structure supererogation index</t>
    <phoneticPr fontId="6" type="noConversion"/>
  </si>
  <si>
    <t>Fixed investment of the whole society</t>
    <phoneticPr fontId="1" type="noConversion"/>
  </si>
  <si>
    <t>Technical market turnover</t>
  </si>
  <si>
    <t>Total exports (US $100 million)</t>
  </si>
  <si>
    <t>Total amount of foreign capital actually utilized (US $100 million)</t>
  </si>
  <si>
    <t>Annual average exchange rate</t>
  </si>
  <si>
    <t>Total exports (100 million yuan)</t>
  </si>
  <si>
    <t>Total amount of foreign capital actually utilized (100 million yuan)</t>
  </si>
  <si>
    <t>Export demand</t>
  </si>
  <si>
    <t>Degree of opening to the outside world</t>
  </si>
  <si>
    <t>Fixed assets deflator price index</t>
  </si>
  <si>
    <t>Actual investment in fixed assets</t>
  </si>
  <si>
    <t>GDP (RMB 100 million)</t>
    <phoneticPr fontId="6" type="noConversion"/>
  </si>
  <si>
    <t>Employment in primary industries(ten thousand people)</t>
    <phoneticPr fontId="2" type="noConversion"/>
  </si>
  <si>
    <t>Employment in secondary industry(ten thousand people)</t>
    <phoneticPr fontId="6" type="noConversion"/>
  </si>
  <si>
    <t>Employment in the tertiary industry(ten thousand people)</t>
    <phoneticPr fontId="6" type="noConversion"/>
  </si>
  <si>
    <t>Total employment(ten thousand people)</t>
    <phoneticPr fontId="6" type="noConversion"/>
  </si>
  <si>
    <t>Nominal GDP per capita</t>
    <phoneticPr fontId="6" type="noConversion"/>
  </si>
  <si>
    <t>CPI index</t>
    <phoneticPr fontId="6" type="noConversion"/>
  </si>
  <si>
    <t>Real GDP per capita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</si>
</sst>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sz val="10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NumberForma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31"/>
  <sheetViews>
    <sheetView tabSelected="1" topLeftCell="AG1" zoomScale="85" zoomScaleNormal="85" workbookViewId="0">
      <selection activeCell="AL8" sqref="AL8"/>
    </sheetView>
  </sheetViews>
  <sheetFormatPr defaultColWidth="9" defaultRowHeight="14.25" x14ac:dyDescent="0.2"/>
  <cols>
    <col min="1" max="1" width="20.125" style="2" bestFit="1" customWidth="1"/>
    <col min="2" max="2" width="7.375" style="2" bestFit="1" customWidth="1"/>
    <col min="3" max="3" width="47.25" style="1" customWidth="1"/>
    <col min="4" max="4" width="47.5" style="2" customWidth="1"/>
    <col min="5" max="5" width="48" style="2" customWidth="1"/>
    <col min="6" max="6" width="33.375" style="2" customWidth="1"/>
    <col min="7" max="7" width="38.25" style="2" customWidth="1"/>
    <col min="8" max="8" width="45.5" style="2" customWidth="1"/>
    <col min="9" max="9" width="40.875" style="2" customWidth="1"/>
    <col min="10" max="10" width="29.25" style="2" bestFit="1" customWidth="1"/>
    <col min="11" max="11" width="32" style="2" bestFit="1" customWidth="1"/>
    <col min="12" max="12" width="28.5" style="2" bestFit="1" customWidth="1"/>
    <col min="13" max="13" width="22" style="2" bestFit="1" customWidth="1"/>
    <col min="14" max="14" width="33.75" style="2" customWidth="1"/>
    <col min="15" max="15" width="36.125" style="2" customWidth="1"/>
    <col min="16" max="16" width="34" style="2" customWidth="1"/>
    <col min="17" max="17" width="27.5" style="2" customWidth="1"/>
    <col min="18" max="18" width="29.75" style="2" customWidth="1"/>
    <col min="19" max="19" width="30.5" style="2" customWidth="1"/>
    <col min="20" max="20" width="11.625" style="2" customWidth="1"/>
    <col min="21" max="21" width="12.125" style="2" customWidth="1"/>
    <col min="22" max="22" width="12.25" style="2" customWidth="1"/>
    <col min="23" max="23" width="27.125" style="2" customWidth="1"/>
    <col min="24" max="24" width="40.375" style="2" customWidth="1"/>
    <col min="25" max="25" width="42.75" style="2" customWidth="1"/>
    <col min="26" max="26" width="42.875" style="2" customWidth="1"/>
    <col min="27" max="27" width="27.625" style="2" customWidth="1"/>
    <col min="28" max="28" width="35.375" style="2" customWidth="1"/>
    <col min="29" max="29" width="24.375" style="2" bestFit="1" customWidth="1"/>
    <col min="30" max="30" width="29.125" style="2" bestFit="1" customWidth="1"/>
    <col min="31" max="31" width="55.875" style="2" customWidth="1"/>
    <col min="32" max="32" width="27.25" style="2" customWidth="1"/>
    <col min="33" max="33" width="28.625" style="2" customWidth="1"/>
    <col min="34" max="34" width="56.125" style="2" customWidth="1"/>
    <col min="35" max="35" width="15.125" style="2" bestFit="1" customWidth="1"/>
    <col min="36" max="36" width="33.625" style="2" customWidth="1"/>
    <col min="37" max="37" width="29" style="2" customWidth="1"/>
    <col min="38" max="38" width="31.75" style="2" bestFit="1" customWidth="1"/>
    <col min="39" max="39" width="21.875" style="2" bestFit="1" customWidth="1"/>
    <col min="40" max="40" width="13.75" style="2" bestFit="1" customWidth="1"/>
    <col min="41" max="41" width="14.875" style="2" bestFit="1" customWidth="1"/>
    <col min="42" max="16384" width="9" style="2"/>
  </cols>
  <sheetData>
    <row r="1" spans="1:41" s="3" customFormat="1" ht="19.5" customHeight="1" x14ac:dyDescent="0.25">
      <c r="A1" s="3" t="s">
        <v>0</v>
      </c>
      <c r="B1" s="3" t="s">
        <v>1</v>
      </c>
      <c r="C1" s="3" t="s">
        <v>91</v>
      </c>
      <c r="D1" s="3" t="s">
        <v>92</v>
      </c>
      <c r="E1" s="3" t="s">
        <v>93</v>
      </c>
      <c r="F1" s="3" t="s">
        <v>94</v>
      </c>
      <c r="G1" s="3" t="s">
        <v>66</v>
      </c>
      <c r="H1" s="3" t="s">
        <v>67</v>
      </c>
      <c r="I1" s="3" t="s">
        <v>59</v>
      </c>
      <c r="J1" s="3" t="s">
        <v>61</v>
      </c>
      <c r="K1" s="3" t="s">
        <v>62</v>
      </c>
      <c r="L1" s="3" t="s">
        <v>63</v>
      </c>
      <c r="M1" s="3" t="s">
        <v>90</v>
      </c>
      <c r="N1" s="3" t="s">
        <v>64</v>
      </c>
      <c r="O1" s="3" t="s">
        <v>60</v>
      </c>
      <c r="P1" s="3" t="s">
        <v>65</v>
      </c>
      <c r="Q1" s="3" t="s">
        <v>68</v>
      </c>
      <c r="R1" s="3" t="s">
        <v>69</v>
      </c>
      <c r="S1" s="3" t="s">
        <v>70</v>
      </c>
      <c r="T1" s="3" t="s">
        <v>71</v>
      </c>
      <c r="U1" s="3" t="s">
        <v>72</v>
      </c>
      <c r="V1" s="3" t="s">
        <v>73</v>
      </c>
      <c r="W1" s="3" t="s">
        <v>74</v>
      </c>
      <c r="X1" s="3" t="s">
        <v>75</v>
      </c>
      <c r="Y1" s="3" t="s">
        <v>76</v>
      </c>
      <c r="Z1" s="3" t="s">
        <v>77</v>
      </c>
      <c r="AA1" s="3" t="s">
        <v>78</v>
      </c>
      <c r="AB1" s="3" t="s">
        <v>79</v>
      </c>
      <c r="AC1" s="3" t="s">
        <v>80</v>
      </c>
      <c r="AD1" s="3" t="s">
        <v>81</v>
      </c>
      <c r="AE1" s="3" t="s">
        <v>82</v>
      </c>
      <c r="AF1" s="3" t="s">
        <v>83</v>
      </c>
      <c r="AG1" s="3" t="s">
        <v>84</v>
      </c>
      <c r="AH1" s="3" t="s">
        <v>85</v>
      </c>
      <c r="AI1" s="3" t="s">
        <v>86</v>
      </c>
      <c r="AJ1" s="3" t="s">
        <v>87</v>
      </c>
      <c r="AK1" s="3" t="s">
        <v>88</v>
      </c>
      <c r="AL1" s="3" t="s">
        <v>89</v>
      </c>
      <c r="AM1" s="3" t="s">
        <v>95</v>
      </c>
      <c r="AN1" s="3" t="s">
        <v>96</v>
      </c>
      <c r="AO1" s="10" t="s">
        <v>97</v>
      </c>
    </row>
    <row r="2" spans="1:41" ht="15.75" x14ac:dyDescent="0.25">
      <c r="A2" s="3" t="s">
        <v>2</v>
      </c>
      <c r="B2" s="2">
        <v>1997</v>
      </c>
      <c r="C2" s="2">
        <v>71</v>
      </c>
      <c r="D2" s="4">
        <v>257.60000000000002</v>
      </c>
      <c r="E2" s="4">
        <v>327.2</v>
      </c>
      <c r="F2" s="1">
        <f t="shared" ref="F2:F57" si="0">SUM(C2:E2)</f>
        <v>655.8</v>
      </c>
      <c r="G2" s="2">
        <f t="shared" ref="G2:G57" si="1">C2/F2</f>
        <v>0.10826471485208906</v>
      </c>
      <c r="H2" s="2">
        <f t="shared" ref="H2:H57" si="2">D2/F2</f>
        <v>0.39280268374504429</v>
      </c>
      <c r="I2" s="2">
        <f t="shared" ref="I2:I57" si="3">E2/F2</f>
        <v>0.49893260140286677</v>
      </c>
      <c r="J2" s="5">
        <v>77.180000000000007</v>
      </c>
      <c r="K2" s="6">
        <v>781.85</v>
      </c>
      <c r="L2" s="5">
        <v>1218.06</v>
      </c>
      <c r="M2" s="5">
        <v>2077.09</v>
      </c>
      <c r="N2" s="2">
        <f t="shared" ref="N2:N65" si="4">J2/M2</f>
        <v>3.7157754358260839E-2</v>
      </c>
      <c r="O2" s="2">
        <f t="shared" ref="O2:O65" si="5">K2/M2</f>
        <v>0.37641604359945885</v>
      </c>
      <c r="P2" s="2">
        <f t="shared" ref="P2:P57" si="6">1-N2-O2</f>
        <v>0.58642620204228035</v>
      </c>
      <c r="Q2" s="2">
        <f t="shared" ref="Q2:Q65" si="7">J2/C2</f>
        <v>1.0870422535211268</v>
      </c>
      <c r="R2" s="2">
        <f t="shared" ref="R2:R65" si="8">K2/D2</f>
        <v>3.0351319875776395</v>
      </c>
      <c r="S2" s="2">
        <f t="shared" ref="S2:S65" si="9">L2/E2</f>
        <v>3.7226772616136921</v>
      </c>
      <c r="T2" s="2">
        <f t="shared" ref="T2:T65" si="10">LN(N2/G2)</f>
        <v>-1.0694068111870694</v>
      </c>
      <c r="U2" s="2">
        <f t="shared" ref="U2:U65" si="11">LN(O2/H2)</f>
        <v>-4.2612378195906207E-2</v>
      </c>
      <c r="V2" s="2">
        <f t="shared" ref="V2:V65" si="12">LN(P2/I2)</f>
        <v>0.16157581315648006</v>
      </c>
      <c r="W2" s="2">
        <f t="shared" ref="W2:W65" si="13">T2*N2+U2*O2+V2*P2</f>
        <v>3.8975552043240713E-2</v>
      </c>
      <c r="X2" s="2">
        <f t="shared" ref="X2:X58" si="14">Q2/257.3688</f>
        <v>4.2236753387400756E-3</v>
      </c>
      <c r="Y2" s="2">
        <f t="shared" ref="Y2:Y58" si="15">R2/25.67659</f>
        <v>0.11820619434191376</v>
      </c>
      <c r="Z2" s="2">
        <f t="shared" ref="Z2:Z57" si="16">S2/18.64337</f>
        <v>0.19967834472059998</v>
      </c>
      <c r="AA2" s="2">
        <f t="shared" ref="AA2:AA65" si="17">N2*X2+O2*Y2+P2*Z2</f>
        <v>0.16174826361844852</v>
      </c>
      <c r="AB2" s="5">
        <v>961.2</v>
      </c>
      <c r="AC2" s="5">
        <v>54.32</v>
      </c>
      <c r="AD2" s="4">
        <v>96.11</v>
      </c>
      <c r="AE2" s="4">
        <v>15.93</v>
      </c>
      <c r="AF2" s="2">
        <v>8.2897999999999996</v>
      </c>
      <c r="AG2" s="2">
        <f>AD2*AF2</f>
        <v>796.73267799999996</v>
      </c>
      <c r="AH2" s="2">
        <f>AE2*AF2</f>
        <v>132.05651399999999</v>
      </c>
      <c r="AI2" s="2">
        <f>AG2/M2</f>
        <v>0.3835812015849096</v>
      </c>
      <c r="AJ2" s="2">
        <f>AH2/M2</f>
        <v>6.3577656240220687E-2</v>
      </c>
      <c r="AK2" s="7">
        <v>105.768</v>
      </c>
      <c r="AL2" s="2">
        <f>AB2/AK2*100</f>
        <v>908.781484002723</v>
      </c>
      <c r="AM2" s="5">
        <v>16621</v>
      </c>
      <c r="AN2" s="7">
        <v>114.64</v>
      </c>
      <c r="AO2" s="2">
        <f>AM2/AN2*100</f>
        <v>14498.429867411025</v>
      </c>
    </row>
    <row r="3" spans="1:41" ht="15.75" x14ac:dyDescent="0.25">
      <c r="A3" s="3" t="s">
        <v>2</v>
      </c>
      <c r="B3" s="2">
        <v>1998</v>
      </c>
      <c r="C3" s="2">
        <v>71.5</v>
      </c>
      <c r="D3" s="4">
        <v>226</v>
      </c>
      <c r="E3" s="4">
        <v>324.7</v>
      </c>
      <c r="F3" s="1">
        <f t="shared" si="0"/>
        <v>622.20000000000005</v>
      </c>
      <c r="G3" s="2">
        <f t="shared" si="1"/>
        <v>0.11491481838637094</v>
      </c>
      <c r="H3" s="2">
        <f t="shared" si="2"/>
        <v>0.36322725811636125</v>
      </c>
      <c r="I3" s="2">
        <f t="shared" si="3"/>
        <v>0.52185792349726767</v>
      </c>
      <c r="J3" s="5">
        <v>77.86</v>
      </c>
      <c r="K3" s="6">
        <v>840.57</v>
      </c>
      <c r="L3" s="5">
        <v>1458.75</v>
      </c>
      <c r="M3" s="5">
        <v>2377.1799999999998</v>
      </c>
      <c r="N3" s="2">
        <f t="shared" si="4"/>
        <v>3.2753094002136988E-2</v>
      </c>
      <c r="O3" s="2">
        <f t="shared" si="5"/>
        <v>0.35359964327480464</v>
      </c>
      <c r="P3" s="2">
        <f t="shared" si="6"/>
        <v>0.61364726272305836</v>
      </c>
      <c r="Q3" s="2">
        <f t="shared" si="7"/>
        <v>1.088951048951049</v>
      </c>
      <c r="R3" s="2">
        <f t="shared" si="8"/>
        <v>3.7193362831858408</v>
      </c>
      <c r="S3" s="2">
        <f t="shared" si="9"/>
        <v>4.4926085617493072</v>
      </c>
      <c r="T3" s="2">
        <f t="shared" si="10"/>
        <v>-1.2551937132519326</v>
      </c>
      <c r="U3" s="2">
        <f t="shared" si="11"/>
        <v>-2.6863371866128864E-2</v>
      </c>
      <c r="V3" s="2">
        <f t="shared" si="12"/>
        <v>0.16202489875768503</v>
      </c>
      <c r="W3" s="2">
        <f t="shared" si="13"/>
        <v>4.8815779225580551E-2</v>
      </c>
      <c r="X3" s="2">
        <f t="shared" si="14"/>
        <v>4.2310919153799873E-3</v>
      </c>
      <c r="Y3" s="2">
        <f t="shared" si="15"/>
        <v>0.14485320220425846</v>
      </c>
      <c r="Z3" s="2">
        <f t="shared" si="16"/>
        <v>0.24097620557599334</v>
      </c>
      <c r="AA3" s="2">
        <f t="shared" si="17"/>
        <v>0.19923301091097237</v>
      </c>
      <c r="AB3" s="5">
        <v>1124.6199999999999</v>
      </c>
      <c r="AC3" s="5">
        <v>81.56</v>
      </c>
      <c r="AD3" s="4">
        <v>105.13</v>
      </c>
      <c r="AE3" s="4">
        <v>20.64</v>
      </c>
      <c r="AF3" s="2">
        <v>8.2790999999999997</v>
      </c>
      <c r="AG3" s="2">
        <f t="shared" ref="AG3:AG66" si="18">AD3*AF3</f>
        <v>870.38178299999993</v>
      </c>
      <c r="AH3" s="2">
        <f t="shared" ref="AH3:AH66" si="19">AE3*AF3</f>
        <v>170.88062400000001</v>
      </c>
      <c r="AI3" s="2">
        <f t="shared" ref="AI3:AI66" si="20">AG3/M3</f>
        <v>0.36614046180768811</v>
      </c>
      <c r="AJ3" s="2">
        <f t="shared" ref="AJ3:AJ66" si="21">AH3/M3</f>
        <v>7.1883754700948196E-2</v>
      </c>
      <c r="AK3" s="7">
        <v>105.556</v>
      </c>
      <c r="AL3" s="2">
        <f t="shared" ref="AL3:AL66" si="22">AB3/AK3*100</f>
        <v>1065.4249876842623</v>
      </c>
      <c r="AM3" s="5">
        <v>19128</v>
      </c>
      <c r="AN3" s="7">
        <v>121.06</v>
      </c>
      <c r="AO3" s="2">
        <f t="shared" ref="AO3:AO66" si="23">AM3/AN3*100</f>
        <v>15800.429539071536</v>
      </c>
    </row>
    <row r="4" spans="1:41" ht="15.75" x14ac:dyDescent="0.25">
      <c r="A4" s="3" t="s">
        <v>2</v>
      </c>
      <c r="B4" s="2">
        <v>1999</v>
      </c>
      <c r="C4" s="2">
        <v>74.5</v>
      </c>
      <c r="D4" s="4">
        <v>216.2</v>
      </c>
      <c r="E4" s="4">
        <v>327.9</v>
      </c>
      <c r="F4" s="1">
        <f t="shared" si="0"/>
        <v>618.59999999999991</v>
      </c>
      <c r="G4" s="2">
        <f t="shared" si="1"/>
        <v>0.12043323634012287</v>
      </c>
      <c r="H4" s="2">
        <f t="shared" si="2"/>
        <v>0.34949886841254446</v>
      </c>
      <c r="I4" s="2">
        <f t="shared" si="3"/>
        <v>0.53006789524733278</v>
      </c>
      <c r="J4" s="5">
        <v>78.349999999999994</v>
      </c>
      <c r="K4" s="6">
        <v>907.34</v>
      </c>
      <c r="L4" s="5">
        <v>1693.13</v>
      </c>
      <c r="M4" s="5">
        <v>2678.82</v>
      </c>
      <c r="N4" s="2">
        <f t="shared" si="4"/>
        <v>2.9247952456678682E-2</v>
      </c>
      <c r="O4" s="2">
        <f t="shared" si="5"/>
        <v>0.33870883448682626</v>
      </c>
      <c r="P4" s="2">
        <f t="shared" si="6"/>
        <v>0.63204321305649502</v>
      </c>
      <c r="Q4" s="2">
        <f t="shared" si="7"/>
        <v>1.0516778523489931</v>
      </c>
      <c r="R4" s="2">
        <f t="shared" si="8"/>
        <v>4.1967622571692882</v>
      </c>
      <c r="S4" s="2">
        <f t="shared" si="9"/>
        <v>5.1635559621835929</v>
      </c>
      <c r="T4" s="2">
        <f t="shared" si="10"/>
        <v>-1.4152859743701049</v>
      </c>
      <c r="U4" s="2">
        <f t="shared" si="11"/>
        <v>-3.135948093684543E-2</v>
      </c>
      <c r="V4" s="2">
        <f t="shared" si="12"/>
        <v>0.17595266431700793</v>
      </c>
      <c r="W4" s="2">
        <f t="shared" si="13"/>
        <v>5.9193737171560831E-2</v>
      </c>
      <c r="X4" s="2">
        <f t="shared" si="14"/>
        <v>4.0862678473419971E-3</v>
      </c>
      <c r="Y4" s="2">
        <f t="shared" si="15"/>
        <v>0.16344702537094249</v>
      </c>
      <c r="Z4" s="2">
        <f t="shared" si="16"/>
        <v>0.27696473127892612</v>
      </c>
      <c r="AA4" s="2">
        <f t="shared" si="17"/>
        <v>0.23053414509231615</v>
      </c>
      <c r="AB4" s="5">
        <v>1171.1600000000001</v>
      </c>
      <c r="AC4" s="5">
        <v>92.19</v>
      </c>
      <c r="AD4" s="4">
        <v>99.04</v>
      </c>
      <c r="AE4" s="4">
        <v>22.3</v>
      </c>
      <c r="AF4" s="2">
        <v>8.2782999999999998</v>
      </c>
      <c r="AG4" s="2">
        <f t="shared" si="18"/>
        <v>819.88283200000001</v>
      </c>
      <c r="AH4" s="2">
        <f t="shared" si="19"/>
        <v>184.60608999999999</v>
      </c>
      <c r="AI4" s="2">
        <f t="shared" si="20"/>
        <v>0.30606118813507438</v>
      </c>
      <c r="AJ4" s="2">
        <f t="shared" si="21"/>
        <v>6.8913211787279466E-2</v>
      </c>
      <c r="AK4" s="7">
        <v>105.13</v>
      </c>
      <c r="AL4" s="2">
        <f t="shared" si="22"/>
        <v>1114.0112241986112</v>
      </c>
      <c r="AM4" s="5">
        <v>21407</v>
      </c>
      <c r="AN4" s="7">
        <v>131.11000000000001</v>
      </c>
      <c r="AO4" s="2">
        <f t="shared" si="23"/>
        <v>16327.511250095338</v>
      </c>
    </row>
    <row r="5" spans="1:41" ht="15.75" x14ac:dyDescent="0.25">
      <c r="A5" s="3" t="s">
        <v>2</v>
      </c>
      <c r="B5" s="2">
        <v>2000</v>
      </c>
      <c r="C5" s="2">
        <v>72.900000000000006</v>
      </c>
      <c r="D5" s="4">
        <v>208.2</v>
      </c>
      <c r="E5" s="4">
        <v>338.2</v>
      </c>
      <c r="F5" s="1">
        <f t="shared" si="0"/>
        <v>619.29999999999995</v>
      </c>
      <c r="G5" s="2">
        <f t="shared" si="1"/>
        <v>0.11771354755368967</v>
      </c>
      <c r="H5" s="2">
        <f t="shared" si="2"/>
        <v>0.33618601647020829</v>
      </c>
      <c r="I5" s="2">
        <f t="shared" si="3"/>
        <v>0.54610043597610203</v>
      </c>
      <c r="J5" s="5">
        <v>79.25</v>
      </c>
      <c r="K5" s="6">
        <v>1033.29</v>
      </c>
      <c r="L5" s="5">
        <v>2049.12</v>
      </c>
      <c r="M5" s="5">
        <v>3161.66</v>
      </c>
      <c r="N5" s="2">
        <f t="shared" si="4"/>
        <v>2.5065946369944903E-2</v>
      </c>
      <c r="O5" s="2">
        <f t="shared" si="5"/>
        <v>0.32681882302334847</v>
      </c>
      <c r="P5" s="2">
        <f t="shared" si="6"/>
        <v>0.64811523060670662</v>
      </c>
      <c r="Q5" s="2">
        <f t="shared" si="7"/>
        <v>1.0871056241426611</v>
      </c>
      <c r="R5" s="2">
        <f t="shared" si="8"/>
        <v>4.9629682997118154</v>
      </c>
      <c r="S5" s="2">
        <f t="shared" si="9"/>
        <v>6.0589000591366053</v>
      </c>
      <c r="T5" s="2">
        <f t="shared" si="10"/>
        <v>-1.5467439034194745</v>
      </c>
      <c r="U5" s="2">
        <f t="shared" si="11"/>
        <v>-2.825866790118068E-2</v>
      </c>
      <c r="V5" s="2">
        <f t="shared" si="12"/>
        <v>0.17126559805102973</v>
      </c>
      <c r="W5" s="2">
        <f t="shared" si="13"/>
        <v>6.2993778261015321E-2</v>
      </c>
      <c r="X5" s="2">
        <f t="shared" si="14"/>
        <v>4.2239215636963806E-3</v>
      </c>
      <c r="Y5" s="2">
        <f t="shared" si="15"/>
        <v>0.19328767175515968</v>
      </c>
      <c r="Z5" s="2">
        <f t="shared" si="16"/>
        <v>0.32498953028001937</v>
      </c>
      <c r="AA5" s="2">
        <f t="shared" si="17"/>
        <v>0.27390659034153109</v>
      </c>
      <c r="AB5" s="5">
        <v>1280.46</v>
      </c>
      <c r="AC5" s="5">
        <v>140.29</v>
      </c>
      <c r="AD5" s="4">
        <v>119.68</v>
      </c>
      <c r="AE5" s="4">
        <v>24.58</v>
      </c>
      <c r="AF5" s="2">
        <v>8.2783999999999995</v>
      </c>
      <c r="AG5" s="2">
        <f t="shared" si="18"/>
        <v>990.75891200000001</v>
      </c>
      <c r="AH5" s="2">
        <f t="shared" si="19"/>
        <v>203.48307199999996</v>
      </c>
      <c r="AI5" s="2">
        <f t="shared" si="20"/>
        <v>0.31336668458974087</v>
      </c>
      <c r="AJ5" s="2">
        <f t="shared" si="21"/>
        <v>6.4359568074998569E-2</v>
      </c>
      <c r="AK5" s="7">
        <v>106.29</v>
      </c>
      <c r="AL5" s="2">
        <f t="shared" si="22"/>
        <v>1204.6852949477843</v>
      </c>
      <c r="AM5" s="5">
        <v>24122</v>
      </c>
      <c r="AN5" s="7">
        <v>145.01</v>
      </c>
      <c r="AO5" s="2">
        <f t="shared" si="23"/>
        <v>16634.714847251915</v>
      </c>
    </row>
    <row r="6" spans="1:41" ht="15.75" x14ac:dyDescent="0.25">
      <c r="A6" s="3" t="s">
        <v>2</v>
      </c>
      <c r="B6" s="2">
        <v>2001</v>
      </c>
      <c r="C6" s="2">
        <v>71.2</v>
      </c>
      <c r="D6" s="4">
        <v>215.9</v>
      </c>
      <c r="E6" s="4">
        <v>341.8</v>
      </c>
      <c r="F6" s="1">
        <f t="shared" si="0"/>
        <v>628.90000000000009</v>
      </c>
      <c r="G6" s="2">
        <f t="shared" si="1"/>
        <v>0.11321354746382571</v>
      </c>
      <c r="H6" s="2">
        <f t="shared" si="2"/>
        <v>0.34329782159325806</v>
      </c>
      <c r="I6" s="2">
        <f t="shared" si="3"/>
        <v>0.54348863094291611</v>
      </c>
      <c r="J6" s="5">
        <v>80.78</v>
      </c>
      <c r="K6" s="6">
        <v>1142.3499999999999</v>
      </c>
      <c r="L6" s="5">
        <v>2484.83</v>
      </c>
      <c r="M6" s="5">
        <v>3707.96</v>
      </c>
      <c r="N6" s="2">
        <f t="shared" si="4"/>
        <v>2.1785564029816934E-2</v>
      </c>
      <c r="O6" s="2">
        <f t="shared" si="5"/>
        <v>0.30808045394232947</v>
      </c>
      <c r="P6" s="2">
        <f t="shared" si="6"/>
        <v>0.67013398202785357</v>
      </c>
      <c r="Q6" s="2">
        <f t="shared" si="7"/>
        <v>1.1345505617977527</v>
      </c>
      <c r="R6" s="2">
        <f t="shared" si="8"/>
        <v>5.2911069939786932</v>
      </c>
      <c r="S6" s="2">
        <f t="shared" si="9"/>
        <v>7.2698361614979516</v>
      </c>
      <c r="T6" s="2">
        <f t="shared" si="10"/>
        <v>-1.6480282858742503</v>
      </c>
      <c r="U6" s="2">
        <f t="shared" si="11"/>
        <v>-0.10823739199185693</v>
      </c>
      <c r="V6" s="2">
        <f t="shared" si="12"/>
        <v>0.20946887745477247</v>
      </c>
      <c r="W6" s="2">
        <f t="shared" si="13"/>
        <v>7.1123162356423075E-2</v>
      </c>
      <c r="X6" s="2">
        <f t="shared" si="14"/>
        <v>4.4082676757934633E-3</v>
      </c>
      <c r="Y6" s="2">
        <f t="shared" si="15"/>
        <v>0.20606735528271836</v>
      </c>
      <c r="Z6" s="2">
        <f t="shared" si="16"/>
        <v>0.38994217040684981</v>
      </c>
      <c r="AA6" s="2">
        <f t="shared" si="17"/>
        <v>0.32489486037123283</v>
      </c>
      <c r="AB6" s="5">
        <v>1513.32</v>
      </c>
      <c r="AC6" s="5">
        <v>191.01</v>
      </c>
      <c r="AD6" s="4">
        <v>117.72</v>
      </c>
      <c r="AE6" s="4">
        <v>17.7</v>
      </c>
      <c r="AF6" s="2">
        <v>8.277000000000001</v>
      </c>
      <c r="AG6" s="2">
        <f t="shared" si="18"/>
        <v>974.36844000000008</v>
      </c>
      <c r="AH6" s="2">
        <f t="shared" si="19"/>
        <v>146.50290000000001</v>
      </c>
      <c r="AI6" s="2">
        <f t="shared" si="20"/>
        <v>0.26277749490285768</v>
      </c>
      <c r="AJ6" s="2">
        <f t="shared" si="21"/>
        <v>3.9510377673977068E-2</v>
      </c>
      <c r="AK6" s="7">
        <v>106.72</v>
      </c>
      <c r="AL6" s="2">
        <f t="shared" si="22"/>
        <v>1418.0284857571214</v>
      </c>
      <c r="AM6" s="5">
        <v>26998</v>
      </c>
      <c r="AN6" s="7">
        <v>153.85</v>
      </c>
      <c r="AO6" s="2">
        <f t="shared" si="23"/>
        <v>17548.261293467665</v>
      </c>
    </row>
    <row r="7" spans="1:41" ht="15.75" x14ac:dyDescent="0.25">
      <c r="A7" s="3" t="s">
        <v>2</v>
      </c>
      <c r="B7" s="2">
        <v>2002</v>
      </c>
      <c r="C7" s="2">
        <v>67.599999999999994</v>
      </c>
      <c r="D7" s="4">
        <v>235.3</v>
      </c>
      <c r="E7" s="4">
        <v>376.3</v>
      </c>
      <c r="F7" s="1">
        <f t="shared" si="0"/>
        <v>679.2</v>
      </c>
      <c r="G7" s="2">
        <f t="shared" si="1"/>
        <v>9.95288574793875E-2</v>
      </c>
      <c r="H7" s="2">
        <f t="shared" si="2"/>
        <v>0.3464369846878681</v>
      </c>
      <c r="I7" s="2">
        <f t="shared" si="3"/>
        <v>0.55403415783274435</v>
      </c>
      <c r="J7" s="5">
        <v>82.44</v>
      </c>
      <c r="K7" s="6">
        <v>1249.99</v>
      </c>
      <c r="L7" s="5">
        <v>2982.57</v>
      </c>
      <c r="M7" s="5">
        <v>4315</v>
      </c>
      <c r="N7" s="2">
        <f t="shared" si="4"/>
        <v>1.9105446118192353E-2</v>
      </c>
      <c r="O7" s="2">
        <f t="shared" si="5"/>
        <v>0.28968482039397453</v>
      </c>
      <c r="P7" s="2">
        <f t="shared" si="6"/>
        <v>0.6912097334878331</v>
      </c>
      <c r="Q7" s="2">
        <f t="shared" si="7"/>
        <v>1.2195266272189349</v>
      </c>
      <c r="R7" s="2">
        <f t="shared" si="8"/>
        <v>5.3123246918827025</v>
      </c>
      <c r="S7" s="2">
        <f t="shared" si="9"/>
        <v>7.9260430507573743</v>
      </c>
      <c r="T7" s="2">
        <f t="shared" si="10"/>
        <v>-1.6504741955470505</v>
      </c>
      <c r="U7" s="2">
        <f t="shared" si="11"/>
        <v>-0.17890743398936088</v>
      </c>
      <c r="V7" s="2">
        <f t="shared" si="12"/>
        <v>0.22121695781995174</v>
      </c>
      <c r="W7" s="2">
        <f t="shared" si="13"/>
        <v>6.9547500762872139E-2</v>
      </c>
      <c r="X7" s="2">
        <f t="shared" si="14"/>
        <v>4.7384400409798497E-3</v>
      </c>
      <c r="Y7" s="2">
        <f t="shared" si="15"/>
        <v>0.20689369935348512</v>
      </c>
      <c r="Z7" s="2">
        <f t="shared" si="16"/>
        <v>0.42514003910008619</v>
      </c>
      <c r="AA7" s="2">
        <f t="shared" si="17"/>
        <v>0.35388542727012406</v>
      </c>
      <c r="AB7" s="5">
        <v>1796.14</v>
      </c>
      <c r="AC7" s="5">
        <v>221.17</v>
      </c>
      <c r="AD7" s="4">
        <v>126.14</v>
      </c>
      <c r="AE7" s="4">
        <v>17.899999999999999</v>
      </c>
      <c r="AF7" s="2">
        <v>8.277000000000001</v>
      </c>
      <c r="AG7" s="2">
        <f t="shared" si="18"/>
        <v>1044.06078</v>
      </c>
      <c r="AH7" s="2">
        <f t="shared" si="19"/>
        <v>148.1583</v>
      </c>
      <c r="AI7" s="2">
        <f t="shared" si="20"/>
        <v>0.24196078331402085</v>
      </c>
      <c r="AJ7" s="2">
        <f t="shared" si="21"/>
        <v>3.4335643105446116E-2</v>
      </c>
      <c r="AK7" s="7">
        <v>106.93</v>
      </c>
      <c r="AL7" s="2">
        <f t="shared" si="22"/>
        <v>1679.7344056859629</v>
      </c>
      <c r="AM7" s="5">
        <v>30840</v>
      </c>
      <c r="AN7" s="7">
        <v>166.78</v>
      </c>
      <c r="AO7" s="2">
        <f t="shared" si="23"/>
        <v>18491.425830435302</v>
      </c>
    </row>
    <row r="8" spans="1:41" ht="15.75" x14ac:dyDescent="0.25">
      <c r="A8" s="3" t="s">
        <v>2</v>
      </c>
      <c r="B8" s="2">
        <v>2003</v>
      </c>
      <c r="C8" s="2">
        <v>62.7</v>
      </c>
      <c r="D8" s="4">
        <v>225.8</v>
      </c>
      <c r="E8" s="4">
        <v>414.8</v>
      </c>
      <c r="F8" s="1">
        <f t="shared" si="0"/>
        <v>703.3</v>
      </c>
      <c r="G8" s="2">
        <f t="shared" si="1"/>
        <v>8.9151144604009677E-2</v>
      </c>
      <c r="H8" s="8">
        <f t="shared" si="2"/>
        <v>0.32105787004123421</v>
      </c>
      <c r="I8" s="2">
        <f t="shared" si="3"/>
        <v>0.58979098535475616</v>
      </c>
      <c r="J8" s="5">
        <v>84.11</v>
      </c>
      <c r="K8" s="6">
        <v>1487.15</v>
      </c>
      <c r="L8" s="5">
        <v>3435.95</v>
      </c>
      <c r="M8" s="5">
        <v>5007.21</v>
      </c>
      <c r="N8" s="2">
        <f t="shared" si="4"/>
        <v>1.6797777604694031E-2</v>
      </c>
      <c r="O8" s="2">
        <f t="shared" si="5"/>
        <v>0.29700172351469184</v>
      </c>
      <c r="P8" s="2">
        <f t="shared" si="6"/>
        <v>0.68620049888061407</v>
      </c>
      <c r="Q8" s="2">
        <f t="shared" si="7"/>
        <v>1.3414673046251993</v>
      </c>
      <c r="R8" s="2">
        <f t="shared" si="8"/>
        <v>6.5861381753764396</v>
      </c>
      <c r="S8" s="2">
        <f t="shared" si="9"/>
        <v>8.2833895853423325</v>
      </c>
      <c r="T8" s="2">
        <f t="shared" si="10"/>
        <v>-1.6690865910831953</v>
      </c>
      <c r="U8" s="2">
        <f t="shared" si="11"/>
        <v>-7.7883445518093869E-2</v>
      </c>
      <c r="V8" s="2">
        <f t="shared" si="12"/>
        <v>0.15140164541980528</v>
      </c>
      <c r="W8" s="2">
        <f t="shared" si="13"/>
        <v>5.2723421706287341E-2</v>
      </c>
      <c r="X8" s="2">
        <f t="shared" si="14"/>
        <v>5.2122374764353684E-3</v>
      </c>
      <c r="Y8" s="2">
        <f t="shared" si="15"/>
        <v>0.25650361575958641</v>
      </c>
      <c r="Z8" s="2">
        <f t="shared" si="16"/>
        <v>0.44430752516000765</v>
      </c>
      <c r="AA8" s="2">
        <f t="shared" si="17"/>
        <v>0.38115361539550768</v>
      </c>
      <c r="AB8" s="5">
        <v>2169.2600000000002</v>
      </c>
      <c r="AC8" s="5">
        <v>265.36</v>
      </c>
      <c r="AD8" s="4">
        <v>168.87</v>
      </c>
      <c r="AE8" s="4">
        <v>21.47</v>
      </c>
      <c r="AF8" s="2">
        <v>8.277000000000001</v>
      </c>
      <c r="AG8" s="2">
        <f t="shared" si="18"/>
        <v>1397.7369900000001</v>
      </c>
      <c r="AH8" s="2">
        <f t="shared" si="19"/>
        <v>177.70719000000003</v>
      </c>
      <c r="AI8" s="2">
        <f t="shared" si="20"/>
        <v>0.27914487109587977</v>
      </c>
      <c r="AJ8" s="2">
        <f t="shared" si="21"/>
        <v>3.5490261043575166E-2</v>
      </c>
      <c r="AK8" s="7">
        <v>109.28</v>
      </c>
      <c r="AL8" s="2">
        <f t="shared" si="22"/>
        <v>1985.0475841874086</v>
      </c>
      <c r="AM8" s="5">
        <v>34892</v>
      </c>
      <c r="AN8" s="7">
        <v>176.45</v>
      </c>
      <c r="AO8" s="2">
        <f t="shared" si="23"/>
        <v>19774.440351374331</v>
      </c>
    </row>
    <row r="9" spans="1:41" ht="15.75" x14ac:dyDescent="0.25">
      <c r="A9" s="3" t="s">
        <v>2</v>
      </c>
      <c r="B9" s="2">
        <v>2004</v>
      </c>
      <c r="C9" s="2">
        <v>61.5</v>
      </c>
      <c r="D9" s="4">
        <v>232.8</v>
      </c>
      <c r="E9" s="4">
        <v>559.79999999999995</v>
      </c>
      <c r="F9" s="1">
        <f t="shared" si="0"/>
        <v>854.09999999999991</v>
      </c>
      <c r="G9" s="2">
        <f t="shared" si="1"/>
        <v>7.2005619950825439E-2</v>
      </c>
      <c r="H9" s="2">
        <f t="shared" si="2"/>
        <v>0.27256761503336852</v>
      </c>
      <c r="I9" s="2">
        <f t="shared" si="3"/>
        <v>0.6554267650158061</v>
      </c>
      <c r="J9" s="5">
        <v>87.36</v>
      </c>
      <c r="K9" s="6">
        <v>1853.58</v>
      </c>
      <c r="L9" s="5">
        <v>4092.27</v>
      </c>
      <c r="M9" s="5">
        <v>6033.21</v>
      </c>
      <c r="N9" s="2">
        <f t="shared" si="4"/>
        <v>1.4479854008065358E-2</v>
      </c>
      <c r="O9" s="2">
        <f t="shared" si="5"/>
        <v>0.30722948480162299</v>
      </c>
      <c r="P9" s="2">
        <f t="shared" si="6"/>
        <v>0.67829066119031167</v>
      </c>
      <c r="Q9" s="2">
        <f t="shared" si="7"/>
        <v>1.4204878048780487</v>
      </c>
      <c r="R9" s="2">
        <f t="shared" si="8"/>
        <v>7.9621134020618554</v>
      </c>
      <c r="S9" s="2">
        <f t="shared" si="9"/>
        <v>7.3102357984994644</v>
      </c>
      <c r="T9" s="2">
        <f t="shared" si="10"/>
        <v>-1.6039858662516928</v>
      </c>
      <c r="U9" s="2">
        <f t="shared" si="11"/>
        <v>0.11970826395244238</v>
      </c>
      <c r="V9" s="2">
        <f t="shared" si="12"/>
        <v>3.4289326782297729E-2</v>
      </c>
      <c r="W9" s="2">
        <f t="shared" si="13"/>
        <v>3.6810557221216199E-2</v>
      </c>
      <c r="X9" s="2">
        <f t="shared" si="14"/>
        <v>5.519269642932821E-3</v>
      </c>
      <c r="Y9" s="2">
        <f t="shared" si="15"/>
        <v>0.3100923215295277</v>
      </c>
      <c r="Z9" s="2">
        <f t="shared" si="16"/>
        <v>0.39210914113164436</v>
      </c>
      <c r="AA9" s="2">
        <f t="shared" si="17"/>
        <v>0.3613133910000651</v>
      </c>
      <c r="AB9" s="5">
        <v>2528.21</v>
      </c>
      <c r="AC9" s="5">
        <v>425</v>
      </c>
      <c r="AD9" s="4">
        <v>205.69</v>
      </c>
      <c r="AE9" s="4">
        <v>30.84</v>
      </c>
      <c r="AF9" s="2">
        <v>8.2767999999999997</v>
      </c>
      <c r="AG9" s="2">
        <f t="shared" si="18"/>
        <v>1702.4549919999999</v>
      </c>
      <c r="AH9" s="2">
        <f t="shared" si="19"/>
        <v>255.25651199999999</v>
      </c>
      <c r="AI9" s="2">
        <f t="shared" si="20"/>
        <v>0.28218062888578382</v>
      </c>
      <c r="AJ9" s="2">
        <f t="shared" si="21"/>
        <v>4.2308574042673797E-2</v>
      </c>
      <c r="AK9" s="7">
        <v>115.4</v>
      </c>
      <c r="AL9" s="2">
        <f t="shared" si="22"/>
        <v>2190.8232235701907</v>
      </c>
      <c r="AM9" s="5">
        <v>41099</v>
      </c>
      <c r="AN9" s="7">
        <v>189.15</v>
      </c>
      <c r="AO9" s="2">
        <f t="shared" si="23"/>
        <v>21728.257996299231</v>
      </c>
    </row>
    <row r="10" spans="1:41" ht="15.75" x14ac:dyDescent="0.25">
      <c r="A10" s="3" t="s">
        <v>2</v>
      </c>
      <c r="B10" s="2">
        <v>2005</v>
      </c>
      <c r="C10" s="2">
        <v>62.2</v>
      </c>
      <c r="D10" s="4">
        <v>231.1</v>
      </c>
      <c r="E10" s="4">
        <v>584.70000000000005</v>
      </c>
      <c r="F10" s="1">
        <f t="shared" si="0"/>
        <v>878</v>
      </c>
      <c r="G10" s="2">
        <f t="shared" si="1"/>
        <v>7.0842824601366747E-2</v>
      </c>
      <c r="H10" s="2">
        <f t="shared" si="2"/>
        <v>0.26321184510250567</v>
      </c>
      <c r="I10" s="2">
        <f t="shared" si="3"/>
        <v>0.66594533029612757</v>
      </c>
      <c r="J10" s="5">
        <v>88.68</v>
      </c>
      <c r="K10" s="6">
        <v>2026.51</v>
      </c>
      <c r="L10" s="5">
        <v>4854.33</v>
      </c>
      <c r="M10" s="5">
        <v>6969.52</v>
      </c>
      <c r="N10" s="2">
        <f t="shared" si="4"/>
        <v>1.2723975252241188E-2</v>
      </c>
      <c r="O10" s="2">
        <f t="shared" si="5"/>
        <v>0.29076751340120982</v>
      </c>
      <c r="P10" s="2">
        <f t="shared" si="6"/>
        <v>0.69650851134654901</v>
      </c>
      <c r="Q10" s="2">
        <f t="shared" si="7"/>
        <v>1.4257234726688104</v>
      </c>
      <c r="R10" s="2">
        <f t="shared" si="8"/>
        <v>8.7689744699264391</v>
      </c>
      <c r="S10" s="2">
        <f t="shared" si="9"/>
        <v>8.3022575679835811</v>
      </c>
      <c r="T10" s="2">
        <f t="shared" si="10"/>
        <v>-1.7169756561740461</v>
      </c>
      <c r="U10" s="2">
        <f t="shared" si="11"/>
        <v>9.9564822215163523E-2</v>
      </c>
      <c r="V10" s="2">
        <f t="shared" si="12"/>
        <v>4.487243278388485E-2</v>
      </c>
      <c r="W10" s="2">
        <f t="shared" si="13"/>
        <v>3.8357491378679213E-2</v>
      </c>
      <c r="X10" s="2">
        <f t="shared" si="14"/>
        <v>5.5396126984654324E-3</v>
      </c>
      <c r="Y10" s="2">
        <f t="shared" si="15"/>
        <v>0.34151631777920816</v>
      </c>
      <c r="Z10" s="2">
        <f t="shared" si="16"/>
        <v>0.44531957301622938</v>
      </c>
      <c r="AA10" s="2">
        <f t="shared" si="17"/>
        <v>0.40954120927649479</v>
      </c>
      <c r="AB10" s="5">
        <v>2827.23</v>
      </c>
      <c r="AC10" s="5">
        <v>489.59</v>
      </c>
      <c r="AD10" s="4">
        <v>308.66000000000003</v>
      </c>
      <c r="AE10" s="4">
        <v>35.26</v>
      </c>
      <c r="AF10" s="2">
        <v>8.1916999999999991</v>
      </c>
      <c r="AG10" s="2">
        <f t="shared" si="18"/>
        <v>2528.4501219999997</v>
      </c>
      <c r="AH10" s="2">
        <f t="shared" si="19"/>
        <v>288.83934199999993</v>
      </c>
      <c r="AI10" s="2">
        <f t="shared" si="20"/>
        <v>0.36278683783101268</v>
      </c>
      <c r="AJ10" s="2">
        <f t="shared" si="21"/>
        <v>4.1443218758250196E-2</v>
      </c>
      <c r="AK10" s="7">
        <v>117.25</v>
      </c>
      <c r="AL10" s="2">
        <f t="shared" si="22"/>
        <v>2411.2835820895521</v>
      </c>
      <c r="AM10" s="5">
        <v>45444</v>
      </c>
      <c r="AN10" s="7">
        <v>207.5</v>
      </c>
      <c r="AO10" s="2">
        <f t="shared" si="23"/>
        <v>21900.722891566264</v>
      </c>
    </row>
    <row r="11" spans="1:41" ht="15.75" x14ac:dyDescent="0.25">
      <c r="A11" s="3" t="s">
        <v>2</v>
      </c>
      <c r="B11" s="2">
        <v>2006</v>
      </c>
      <c r="C11" s="2">
        <v>60.3</v>
      </c>
      <c r="D11" s="4">
        <v>225.4</v>
      </c>
      <c r="E11" s="4">
        <v>634</v>
      </c>
      <c r="F11" s="1">
        <f t="shared" si="0"/>
        <v>919.7</v>
      </c>
      <c r="G11" s="2">
        <f t="shared" si="1"/>
        <v>6.5564858105904095E-2</v>
      </c>
      <c r="H11" s="2">
        <f t="shared" si="2"/>
        <v>0.24507991736435794</v>
      </c>
      <c r="I11" s="2">
        <f t="shared" si="3"/>
        <v>0.68935522452973796</v>
      </c>
      <c r="J11" s="5">
        <v>88.8</v>
      </c>
      <c r="K11" s="6">
        <v>2191.4299999999998</v>
      </c>
      <c r="L11" s="5">
        <v>5837.55</v>
      </c>
      <c r="M11" s="5">
        <v>8117.78</v>
      </c>
      <c r="N11" s="2">
        <f t="shared" si="4"/>
        <v>1.09389512896383E-2</v>
      </c>
      <c r="O11" s="2">
        <f t="shared" si="5"/>
        <v>0.26995434712446015</v>
      </c>
      <c r="P11" s="2">
        <f t="shared" si="6"/>
        <v>0.71910670158590162</v>
      </c>
      <c r="Q11" s="2">
        <f t="shared" si="7"/>
        <v>1.472636815920398</v>
      </c>
      <c r="R11" s="2">
        <f t="shared" si="8"/>
        <v>9.7224046140195206</v>
      </c>
      <c r="S11" s="2">
        <f t="shared" si="9"/>
        <v>9.207492113564669</v>
      </c>
      <c r="T11" s="2">
        <f t="shared" si="10"/>
        <v>-1.7907099205869847</v>
      </c>
      <c r="U11" s="2">
        <f t="shared" si="11"/>
        <v>9.6668509298558483E-2</v>
      </c>
      <c r="V11" s="2">
        <f t="shared" si="12"/>
        <v>4.2253045961767842E-2</v>
      </c>
      <c r="W11" s="2">
        <f t="shared" si="13"/>
        <v>3.6892044233538437E-2</v>
      </c>
      <c r="X11" s="2">
        <f t="shared" si="14"/>
        <v>5.721893313876421E-3</v>
      </c>
      <c r="Y11" s="2">
        <f t="shared" si="15"/>
        <v>0.37864859056516148</v>
      </c>
      <c r="Z11" s="2">
        <f t="shared" si="16"/>
        <v>0.49387487957191584</v>
      </c>
      <c r="AA11" s="2">
        <f t="shared" si="17"/>
        <v>0.45742916021295499</v>
      </c>
      <c r="AB11" s="5">
        <v>3296.38</v>
      </c>
      <c r="AC11" s="5">
        <v>697.33</v>
      </c>
      <c r="AD11" s="4">
        <v>379.54</v>
      </c>
      <c r="AE11" s="4">
        <v>45.52</v>
      </c>
      <c r="AF11" s="2">
        <v>7.9717999999999991</v>
      </c>
      <c r="AG11" s="2">
        <f t="shared" si="18"/>
        <v>3025.6169719999998</v>
      </c>
      <c r="AH11" s="2">
        <f t="shared" si="19"/>
        <v>362.87633599999998</v>
      </c>
      <c r="AI11" s="2">
        <f t="shared" si="20"/>
        <v>0.37271482745282575</v>
      </c>
      <c r="AJ11" s="2">
        <f t="shared" si="21"/>
        <v>4.4701425266513752E-2</v>
      </c>
      <c r="AK11" s="7">
        <v>119</v>
      </c>
      <c r="AL11" s="2">
        <f t="shared" si="22"/>
        <v>2770.0672268907565</v>
      </c>
      <c r="AM11" s="5">
        <v>49505</v>
      </c>
      <c r="AN11" s="7">
        <v>224.93</v>
      </c>
      <c r="AO11" s="2">
        <f t="shared" si="23"/>
        <v>22009.069488285244</v>
      </c>
    </row>
    <row r="12" spans="1:41" ht="15.75" x14ac:dyDescent="0.25">
      <c r="A12" s="3" t="s">
        <v>2</v>
      </c>
      <c r="B12" s="2">
        <v>2007</v>
      </c>
      <c r="C12" s="1">
        <v>60.9</v>
      </c>
      <c r="D12" s="4">
        <v>228.1</v>
      </c>
      <c r="E12" s="4">
        <v>653.70000000000005</v>
      </c>
      <c r="F12" s="1">
        <f t="shared" si="0"/>
        <v>942.7</v>
      </c>
      <c r="G12" s="2">
        <f t="shared" si="1"/>
        <v>6.4601676036915245E-2</v>
      </c>
      <c r="H12" s="2">
        <f t="shared" si="2"/>
        <v>0.24196456985255116</v>
      </c>
      <c r="I12" s="2">
        <f t="shared" si="3"/>
        <v>0.69343375411053354</v>
      </c>
      <c r="J12" s="5">
        <v>101.26</v>
      </c>
      <c r="K12" s="6">
        <v>2509.4</v>
      </c>
      <c r="L12" s="5">
        <v>7236.15</v>
      </c>
      <c r="M12" s="5">
        <v>9846.81</v>
      </c>
      <c r="N12" s="2">
        <f t="shared" si="4"/>
        <v>1.0283533448903757E-2</v>
      </c>
      <c r="O12" s="2">
        <f t="shared" si="5"/>
        <v>0.25484395453959202</v>
      </c>
      <c r="P12" s="2">
        <f t="shared" si="6"/>
        <v>0.73487251201150428</v>
      </c>
      <c r="Q12" s="2">
        <f t="shared" si="7"/>
        <v>1.6627257799671593</v>
      </c>
      <c r="R12" s="2">
        <f t="shared" si="8"/>
        <v>11.001315212626041</v>
      </c>
      <c r="S12" s="2">
        <f t="shared" si="9"/>
        <v>11.069527306103716</v>
      </c>
      <c r="T12" s="2">
        <f t="shared" si="10"/>
        <v>-1.8376964336168131</v>
      </c>
      <c r="U12" s="2">
        <f t="shared" si="11"/>
        <v>5.1860104992532081E-2</v>
      </c>
      <c r="V12" s="2">
        <f t="shared" si="12"/>
        <v>5.8041319923828709E-2</v>
      </c>
      <c r="W12" s="2">
        <f t="shared" si="13"/>
        <v>3.6971192067993049E-2</v>
      </c>
      <c r="X12" s="2">
        <f t="shared" si="14"/>
        <v>6.4604792032568019E-3</v>
      </c>
      <c r="Y12" s="2">
        <f t="shared" si="15"/>
        <v>0.42845701912232276</v>
      </c>
      <c r="Z12" s="2">
        <f t="shared" si="16"/>
        <v>0.5937514143689534</v>
      </c>
      <c r="AA12" s="2">
        <f t="shared" si="17"/>
        <v>0.54558771104505732</v>
      </c>
      <c r="AB12" s="5">
        <v>3907.2</v>
      </c>
      <c r="AC12" s="5">
        <v>882.56</v>
      </c>
      <c r="AD12" s="4">
        <v>489.26</v>
      </c>
      <c r="AE12" s="4">
        <v>50.66</v>
      </c>
      <c r="AF12" s="2">
        <v>7.6040000000000001</v>
      </c>
      <c r="AG12" s="2">
        <f t="shared" si="18"/>
        <v>3720.33304</v>
      </c>
      <c r="AH12" s="2">
        <f t="shared" si="19"/>
        <v>385.21863999999999</v>
      </c>
      <c r="AI12" s="2">
        <f t="shared" si="20"/>
        <v>0.37782114613768319</v>
      </c>
      <c r="AJ12" s="2">
        <f t="shared" si="21"/>
        <v>3.9121161066375809E-2</v>
      </c>
      <c r="AK12" s="7">
        <v>123.65</v>
      </c>
      <c r="AL12" s="2">
        <f t="shared" si="22"/>
        <v>3159.8867771936916</v>
      </c>
      <c r="AM12" s="5">
        <v>60096</v>
      </c>
      <c r="AN12" s="7">
        <v>253.72</v>
      </c>
      <c r="AO12" s="2">
        <f t="shared" si="23"/>
        <v>23685.953019076147</v>
      </c>
    </row>
    <row r="13" spans="1:41" ht="15.75" x14ac:dyDescent="0.25">
      <c r="A13" s="3" t="s">
        <v>2</v>
      </c>
      <c r="B13" s="2">
        <v>2008</v>
      </c>
      <c r="C13" s="1">
        <v>63</v>
      </c>
      <c r="D13" s="4">
        <v>207.4</v>
      </c>
      <c r="E13" s="4">
        <v>710.5</v>
      </c>
      <c r="F13" s="1">
        <f t="shared" si="0"/>
        <v>980.9</v>
      </c>
      <c r="G13" s="2">
        <f t="shared" si="1"/>
        <v>6.4226730553573252E-2</v>
      </c>
      <c r="H13" s="2">
        <f t="shared" si="2"/>
        <v>0.21143847487001735</v>
      </c>
      <c r="I13" s="2">
        <f t="shared" si="3"/>
        <v>0.72433479457640948</v>
      </c>
      <c r="J13" s="5">
        <v>112.83</v>
      </c>
      <c r="K13" s="6">
        <v>2626.41</v>
      </c>
      <c r="L13" s="5">
        <v>8375.76</v>
      </c>
      <c r="M13" s="5">
        <v>11115</v>
      </c>
      <c r="N13" s="2">
        <f t="shared" si="4"/>
        <v>1.015114709851552E-2</v>
      </c>
      <c r="O13" s="2">
        <f t="shared" si="5"/>
        <v>0.23629419703103913</v>
      </c>
      <c r="P13" s="2">
        <f t="shared" si="6"/>
        <v>0.75355465587044534</v>
      </c>
      <c r="Q13" s="2">
        <f t="shared" si="7"/>
        <v>1.7909523809523809</v>
      </c>
      <c r="R13" s="2">
        <f t="shared" si="8"/>
        <v>12.663500482160076</v>
      </c>
      <c r="S13" s="2">
        <f t="shared" si="9"/>
        <v>11.788543279380718</v>
      </c>
      <c r="T13" s="2">
        <f t="shared" si="10"/>
        <v>-1.844832774069205</v>
      </c>
      <c r="U13" s="2">
        <f t="shared" si="11"/>
        <v>0.11114356904982686</v>
      </c>
      <c r="V13" s="2">
        <f t="shared" si="12"/>
        <v>3.9547842479548012E-2</v>
      </c>
      <c r="W13" s="2">
        <f t="shared" si="13"/>
        <v>3.7336872372148125E-2</v>
      </c>
      <c r="X13" s="2">
        <f t="shared" si="14"/>
        <v>6.958700436697769E-3</v>
      </c>
      <c r="Y13" s="2">
        <f t="shared" si="15"/>
        <v>0.49319245593593525</v>
      </c>
      <c r="Z13" s="2">
        <f t="shared" si="16"/>
        <v>0.63231826002384317</v>
      </c>
      <c r="AA13" s="2">
        <f t="shared" si="17"/>
        <v>0.59309552298176138</v>
      </c>
      <c r="AB13" s="5">
        <v>3814.73</v>
      </c>
      <c r="AC13" s="5">
        <v>1027.22</v>
      </c>
      <c r="AD13" s="4">
        <v>575</v>
      </c>
      <c r="AE13" s="4">
        <v>60.82</v>
      </c>
      <c r="AF13" s="2">
        <v>6.9451000000000001</v>
      </c>
      <c r="AG13" s="2">
        <f t="shared" si="18"/>
        <v>3993.4324999999999</v>
      </c>
      <c r="AH13" s="2">
        <f t="shared" si="19"/>
        <v>422.400982</v>
      </c>
      <c r="AI13" s="2">
        <f t="shared" si="20"/>
        <v>0.35928317588843905</v>
      </c>
      <c r="AJ13" s="2">
        <f t="shared" si="21"/>
        <v>3.8002787404408454E-2</v>
      </c>
      <c r="AK13" s="7">
        <v>134.65</v>
      </c>
      <c r="AL13" s="2">
        <f t="shared" si="22"/>
        <v>2833.0709246193833</v>
      </c>
      <c r="AM13" s="5">
        <v>64491</v>
      </c>
      <c r="AN13" s="7">
        <v>274.77999999999997</v>
      </c>
      <c r="AO13" s="2">
        <f t="shared" si="23"/>
        <v>23470.048766285756</v>
      </c>
    </row>
    <row r="14" spans="1:41" ht="15.75" x14ac:dyDescent="0.25">
      <c r="A14" s="3" t="s">
        <v>2</v>
      </c>
      <c r="B14" s="2">
        <v>2009</v>
      </c>
      <c r="C14" s="1">
        <v>62.2</v>
      </c>
      <c r="D14" s="4">
        <v>199.6</v>
      </c>
      <c r="E14" s="4">
        <v>736.5</v>
      </c>
      <c r="F14" s="1">
        <f t="shared" si="0"/>
        <v>998.3</v>
      </c>
      <c r="G14" s="2">
        <f t="shared" si="1"/>
        <v>6.230592006410899E-2</v>
      </c>
      <c r="H14" s="2">
        <f t="shared" si="2"/>
        <v>0.19993989782630472</v>
      </c>
      <c r="I14" s="2">
        <f t="shared" si="3"/>
        <v>0.73775418210958632</v>
      </c>
      <c r="J14" s="5">
        <v>118.29</v>
      </c>
      <c r="K14" s="6">
        <v>2855.55</v>
      </c>
      <c r="L14" s="5">
        <v>9179.19</v>
      </c>
      <c r="M14" s="5">
        <v>12153.03</v>
      </c>
      <c r="N14" s="2">
        <f t="shared" si="4"/>
        <v>9.7333751336086561E-3</v>
      </c>
      <c r="O14" s="2">
        <f t="shared" si="5"/>
        <v>0.23496609487510522</v>
      </c>
      <c r="P14" s="2">
        <f t="shared" si="6"/>
        <v>0.75530052999128616</v>
      </c>
      <c r="Q14" s="2">
        <f t="shared" si="7"/>
        <v>1.9017684887459807</v>
      </c>
      <c r="R14" s="2">
        <f t="shared" si="8"/>
        <v>14.306362725450903</v>
      </c>
      <c r="S14" s="2">
        <f t="shared" si="9"/>
        <v>12.463258655804481</v>
      </c>
      <c r="T14" s="2">
        <f t="shared" si="10"/>
        <v>-1.8564957312391521</v>
      </c>
      <c r="U14" s="2">
        <f t="shared" si="11"/>
        <v>0.16142441609088012</v>
      </c>
      <c r="V14" s="2">
        <f t="shared" si="12"/>
        <v>2.3505040473107249E-2</v>
      </c>
      <c r="W14" s="2">
        <f t="shared" si="13"/>
        <v>3.7612664807078949E-2</v>
      </c>
      <c r="X14" s="2">
        <f t="shared" si="14"/>
        <v>7.3892736366878214E-3</v>
      </c>
      <c r="Y14" s="2">
        <f t="shared" si="15"/>
        <v>0.55717533852629586</v>
      </c>
      <c r="Z14" s="2">
        <f t="shared" si="16"/>
        <v>0.66850889382147538</v>
      </c>
      <c r="AA14" s="2">
        <f t="shared" si="17"/>
        <v>0.63591435783375805</v>
      </c>
      <c r="AB14" s="5">
        <v>4616.92</v>
      </c>
      <c r="AC14" s="5">
        <v>1236.25</v>
      </c>
      <c r="AD14" s="4">
        <v>483.79</v>
      </c>
      <c r="AE14" s="4">
        <v>61.21</v>
      </c>
      <c r="AF14" s="2">
        <v>6.8310000000000004</v>
      </c>
      <c r="AG14" s="2">
        <f t="shared" si="18"/>
        <v>3304.7694900000001</v>
      </c>
      <c r="AH14" s="2">
        <f t="shared" si="19"/>
        <v>418.12551000000002</v>
      </c>
      <c r="AI14" s="2">
        <f t="shared" si="20"/>
        <v>0.27192967432813053</v>
      </c>
      <c r="AJ14" s="2">
        <f t="shared" si="21"/>
        <v>3.4405042199352753E-2</v>
      </c>
      <c r="AK14" s="7">
        <v>134.41999999999999</v>
      </c>
      <c r="AL14" s="2">
        <f t="shared" si="22"/>
        <v>3434.6972176759414</v>
      </c>
      <c r="AM14" s="5">
        <v>66940</v>
      </c>
      <c r="AN14" s="7">
        <v>310.70999999999998</v>
      </c>
      <c r="AO14" s="2">
        <f t="shared" si="23"/>
        <v>21544.205207428149</v>
      </c>
    </row>
    <row r="15" spans="1:41" ht="15.75" x14ac:dyDescent="0.25">
      <c r="A15" s="3" t="s">
        <v>2</v>
      </c>
      <c r="B15" s="2">
        <v>2010</v>
      </c>
      <c r="C15" s="1">
        <v>61.4</v>
      </c>
      <c r="D15" s="4">
        <v>202.7</v>
      </c>
      <c r="E15" s="4">
        <v>767.5</v>
      </c>
      <c r="F15" s="1">
        <f t="shared" si="0"/>
        <v>1031.5999999999999</v>
      </c>
      <c r="G15" s="2">
        <f t="shared" si="1"/>
        <v>5.9519193485847229E-2</v>
      </c>
      <c r="H15" s="2">
        <f t="shared" si="2"/>
        <v>0.19649088794106243</v>
      </c>
      <c r="I15" s="2">
        <f t="shared" si="3"/>
        <v>0.74398991857309038</v>
      </c>
      <c r="J15" s="5">
        <v>124.36</v>
      </c>
      <c r="K15" s="6">
        <v>3388.38</v>
      </c>
      <c r="L15" s="5">
        <v>10600.84</v>
      </c>
      <c r="M15" s="5">
        <v>14113.58</v>
      </c>
      <c r="N15" s="2">
        <f t="shared" si="4"/>
        <v>8.8113717426762019E-3</v>
      </c>
      <c r="O15" s="2">
        <f t="shared" si="5"/>
        <v>0.24007941287752649</v>
      </c>
      <c r="P15" s="2">
        <f t="shared" si="6"/>
        <v>0.75110921537979736</v>
      </c>
      <c r="Q15" s="2">
        <f t="shared" si="7"/>
        <v>2.0254071661237787</v>
      </c>
      <c r="R15" s="2">
        <f t="shared" si="8"/>
        <v>16.716230883078442</v>
      </c>
      <c r="S15" s="2">
        <f t="shared" si="9"/>
        <v>13.812169381107491</v>
      </c>
      <c r="T15" s="2">
        <f t="shared" si="10"/>
        <v>-1.9102557093859582</v>
      </c>
      <c r="U15" s="2">
        <f t="shared" si="11"/>
        <v>0.20035369716775617</v>
      </c>
      <c r="V15" s="2">
        <f t="shared" si="12"/>
        <v>9.5235833586690827E-3</v>
      </c>
      <c r="W15" s="2">
        <f t="shared" si="13"/>
        <v>3.8422076029041352E-2</v>
      </c>
      <c r="X15" s="2">
        <f t="shared" si="14"/>
        <v>7.8696686083308404E-3</v>
      </c>
      <c r="Y15" s="2">
        <f t="shared" si="15"/>
        <v>0.65103001929299964</v>
      </c>
      <c r="Z15" s="2">
        <f t="shared" si="16"/>
        <v>0.74086226798628629</v>
      </c>
      <c r="AA15" s="2">
        <f t="shared" si="17"/>
        <v>0.71283672418478439</v>
      </c>
      <c r="AB15" s="5">
        <v>5402.95</v>
      </c>
      <c r="AC15" s="5">
        <v>1579.54</v>
      </c>
      <c r="AD15" s="4">
        <v>554.36</v>
      </c>
      <c r="AE15" s="4">
        <v>63.64</v>
      </c>
      <c r="AF15" s="2">
        <v>6.7695000000000007</v>
      </c>
      <c r="AG15" s="2">
        <f t="shared" si="18"/>
        <v>3752.7400200000006</v>
      </c>
      <c r="AH15" s="2">
        <f t="shared" si="19"/>
        <v>430.81098000000003</v>
      </c>
      <c r="AI15" s="2">
        <f t="shared" si="20"/>
        <v>0.26589568486521498</v>
      </c>
      <c r="AJ15" s="2">
        <f t="shared" si="21"/>
        <v>3.052457137026892E-2</v>
      </c>
      <c r="AK15" s="7">
        <v>136.15</v>
      </c>
      <c r="AL15" s="2">
        <f t="shared" si="22"/>
        <v>3968.3804627249351</v>
      </c>
      <c r="AM15" s="5">
        <v>73856</v>
      </c>
      <c r="AN15" s="7">
        <v>330.67</v>
      </c>
      <c r="AO15" s="2">
        <f t="shared" si="23"/>
        <v>22335.258717150027</v>
      </c>
    </row>
    <row r="16" spans="1:41" ht="15.75" x14ac:dyDescent="0.25">
      <c r="A16" s="3" t="s">
        <v>2</v>
      </c>
      <c r="B16" s="2">
        <v>2011</v>
      </c>
      <c r="C16" s="1">
        <v>59.1</v>
      </c>
      <c r="D16" s="4">
        <v>219.2</v>
      </c>
      <c r="E16" s="4">
        <v>791.4</v>
      </c>
      <c r="F16" s="1">
        <f t="shared" si="0"/>
        <v>1069.7</v>
      </c>
      <c r="G16" s="2">
        <f t="shared" si="1"/>
        <v>5.5249135271571465E-2</v>
      </c>
      <c r="H16" s="2">
        <f t="shared" si="2"/>
        <v>0.20491726652332429</v>
      </c>
      <c r="I16" s="2">
        <f t="shared" si="3"/>
        <v>0.73983359820510419</v>
      </c>
      <c r="J16" s="5">
        <v>136.27000000000001</v>
      </c>
      <c r="K16" s="6">
        <v>3752.48</v>
      </c>
      <c r="L16" s="5">
        <v>12363.18</v>
      </c>
      <c r="M16" s="5">
        <v>16251.93</v>
      </c>
      <c r="N16" s="2">
        <f t="shared" si="4"/>
        <v>8.3848502916269024E-3</v>
      </c>
      <c r="O16" s="2">
        <f t="shared" si="5"/>
        <v>0.23089442300083743</v>
      </c>
      <c r="P16" s="2">
        <f t="shared" si="6"/>
        <v>0.76072072670753565</v>
      </c>
      <c r="Q16" s="2">
        <f t="shared" si="7"/>
        <v>2.3057529610829106</v>
      </c>
      <c r="R16" s="2">
        <f t="shared" si="8"/>
        <v>17.118978102189782</v>
      </c>
      <c r="S16" s="2">
        <f t="shared" si="9"/>
        <v>15.621910538286581</v>
      </c>
      <c r="T16" s="2">
        <f t="shared" si="10"/>
        <v>-1.8854261482743839</v>
      </c>
      <c r="U16" s="2">
        <f t="shared" si="11"/>
        <v>0.11935424301534571</v>
      </c>
      <c r="V16" s="2">
        <f t="shared" si="12"/>
        <v>2.784101489847194E-2</v>
      </c>
      <c r="W16" s="2">
        <f t="shared" si="13"/>
        <v>3.2928450170371423E-2</v>
      </c>
      <c r="X16" s="2">
        <f t="shared" si="14"/>
        <v>8.9589451444110953E-3</v>
      </c>
      <c r="Y16" s="2">
        <f t="shared" si="15"/>
        <v>0.66671540505144111</v>
      </c>
      <c r="Z16" s="2">
        <f t="shared" si="16"/>
        <v>0.837933835904484</v>
      </c>
      <c r="AA16" s="2">
        <f t="shared" si="17"/>
        <v>0.79144962475102087</v>
      </c>
      <c r="AB16" s="5">
        <v>5578.93</v>
      </c>
      <c r="AC16" s="5">
        <v>1890.28</v>
      </c>
      <c r="AD16" s="4">
        <v>589.97</v>
      </c>
      <c r="AE16" s="4">
        <v>70.540000000000006</v>
      </c>
      <c r="AF16" s="2">
        <v>6.4588000000000001</v>
      </c>
      <c r="AG16" s="2">
        <f t="shared" si="18"/>
        <v>3810.4982360000004</v>
      </c>
      <c r="AH16" s="2">
        <f t="shared" si="19"/>
        <v>455.60375200000004</v>
      </c>
      <c r="AI16" s="2">
        <f t="shared" si="20"/>
        <v>0.23446435198773316</v>
      </c>
      <c r="AJ16" s="2">
        <f t="shared" si="21"/>
        <v>2.8033824413469664E-2</v>
      </c>
      <c r="AK16" s="7">
        <v>145.13999999999999</v>
      </c>
      <c r="AL16" s="2">
        <f t="shared" si="22"/>
        <v>3843.8266501309085</v>
      </c>
      <c r="AM16" s="5">
        <v>81658</v>
      </c>
      <c r="AN16" s="7">
        <v>367.05</v>
      </c>
      <c r="AO16" s="2">
        <f t="shared" si="23"/>
        <v>22247.105299005587</v>
      </c>
    </row>
    <row r="17" spans="1:41" ht="15.75" x14ac:dyDescent="0.25">
      <c r="A17" s="3" t="s">
        <v>2</v>
      </c>
      <c r="B17" s="2">
        <v>2012</v>
      </c>
      <c r="C17" s="1">
        <v>57.3</v>
      </c>
      <c r="D17" s="4">
        <v>212.6</v>
      </c>
      <c r="E17" s="4">
        <v>837.4</v>
      </c>
      <c r="F17" s="1">
        <f t="shared" si="0"/>
        <v>1107.3</v>
      </c>
      <c r="G17" s="2">
        <f t="shared" si="1"/>
        <v>5.174749390409103E-2</v>
      </c>
      <c r="H17" s="2">
        <f t="shared" si="2"/>
        <v>0.19199855504380023</v>
      </c>
      <c r="I17" s="2">
        <f t="shared" si="3"/>
        <v>0.7562539510521088</v>
      </c>
      <c r="J17" s="5">
        <v>150.19999999999999</v>
      </c>
      <c r="K17" s="6">
        <v>4059.27</v>
      </c>
      <c r="L17" s="5">
        <v>13669.93</v>
      </c>
      <c r="M17" s="5">
        <v>17879.400000000001</v>
      </c>
      <c r="N17" s="2">
        <f t="shared" si="4"/>
        <v>8.4007293309618872E-3</v>
      </c>
      <c r="O17" s="2">
        <f t="shared" si="5"/>
        <v>0.22703614215242121</v>
      </c>
      <c r="P17" s="2">
        <f t="shared" si="6"/>
        <v>0.7645631285166169</v>
      </c>
      <c r="Q17" s="2">
        <f t="shared" si="7"/>
        <v>2.6212914485165792</v>
      </c>
      <c r="R17" s="2">
        <f t="shared" si="8"/>
        <v>19.093461900282222</v>
      </c>
      <c r="S17" s="2">
        <f t="shared" si="9"/>
        <v>16.324253642225937</v>
      </c>
      <c r="T17" s="2">
        <f t="shared" si="10"/>
        <v>-1.818057476804072</v>
      </c>
      <c r="U17" s="2">
        <f t="shared" si="11"/>
        <v>0.16762137515236403</v>
      </c>
      <c r="V17" s="2">
        <f t="shared" si="12"/>
        <v>1.09273630041613E-2</v>
      </c>
      <c r="W17" s="2">
        <f t="shared" si="13"/>
        <v>3.1137760431012216E-2</v>
      </c>
      <c r="X17" s="2">
        <f t="shared" si="14"/>
        <v>1.0184962002063105E-2</v>
      </c>
      <c r="Y17" s="2">
        <f t="shared" si="15"/>
        <v>0.74361361459143216</v>
      </c>
      <c r="Z17" s="2">
        <f t="shared" si="16"/>
        <v>0.87560637600530034</v>
      </c>
      <c r="AA17" s="2">
        <f t="shared" si="17"/>
        <v>0.83836907760559132</v>
      </c>
      <c r="AB17" s="5">
        <v>6112.4</v>
      </c>
      <c r="AC17" s="5">
        <v>2458.5</v>
      </c>
      <c r="AD17" s="4">
        <v>596.32000000000005</v>
      </c>
      <c r="AE17" s="4">
        <v>80.42</v>
      </c>
      <c r="AF17" s="2">
        <v>6.3125</v>
      </c>
      <c r="AG17" s="2">
        <f t="shared" si="18"/>
        <v>3764.2700000000004</v>
      </c>
      <c r="AH17" s="2">
        <f t="shared" si="19"/>
        <v>507.65125</v>
      </c>
      <c r="AI17" s="2">
        <f t="shared" si="20"/>
        <v>0.21053670704833496</v>
      </c>
      <c r="AJ17" s="2">
        <f t="shared" si="21"/>
        <v>2.8393080864011093E-2</v>
      </c>
      <c r="AK17" s="7">
        <v>146.72999999999999</v>
      </c>
      <c r="AL17" s="2">
        <f t="shared" si="22"/>
        <v>4165.7466094186602</v>
      </c>
      <c r="AM17" s="5">
        <v>87475</v>
      </c>
      <c r="AN17" s="7">
        <v>400.45</v>
      </c>
      <c r="AO17" s="2">
        <f t="shared" si="23"/>
        <v>21844.175302784366</v>
      </c>
    </row>
    <row r="18" spans="1:41" ht="15.75" x14ac:dyDescent="0.25">
      <c r="A18" s="3" t="s">
        <v>2</v>
      </c>
      <c r="B18" s="2">
        <v>2013</v>
      </c>
      <c r="C18" s="1">
        <v>55.4</v>
      </c>
      <c r="D18" s="4">
        <v>210.9</v>
      </c>
      <c r="E18" s="4">
        <v>874.7</v>
      </c>
      <c r="F18" s="1">
        <f t="shared" si="0"/>
        <v>1141</v>
      </c>
      <c r="G18" s="2">
        <f t="shared" si="1"/>
        <v>4.8553900087642418E-2</v>
      </c>
      <c r="H18" s="2">
        <f t="shared" si="2"/>
        <v>0.18483786152497808</v>
      </c>
      <c r="I18" s="2">
        <f t="shared" si="3"/>
        <v>0.76660823838737957</v>
      </c>
      <c r="J18" s="5">
        <v>159.63999999999999</v>
      </c>
      <c r="K18" s="6">
        <v>4292.5600000000004</v>
      </c>
      <c r="L18" s="5">
        <v>15348.61</v>
      </c>
      <c r="M18" s="5">
        <v>19800.810000000001</v>
      </c>
      <c r="N18" s="2">
        <f t="shared" si="4"/>
        <v>8.0622964414082034E-3</v>
      </c>
      <c r="O18" s="2">
        <f t="shared" si="5"/>
        <v>0.21678709103314461</v>
      </c>
      <c r="P18" s="2">
        <f t="shared" si="6"/>
        <v>0.77515061252544715</v>
      </c>
      <c r="Q18" s="2">
        <f t="shared" si="7"/>
        <v>2.8815884476534293</v>
      </c>
      <c r="R18" s="2">
        <f t="shared" si="8"/>
        <v>20.353532479848269</v>
      </c>
      <c r="S18" s="2">
        <f t="shared" si="9"/>
        <v>17.547284783354293</v>
      </c>
      <c r="T18" s="2">
        <f t="shared" si="10"/>
        <v>-1.7954760886474113</v>
      </c>
      <c r="U18" s="2">
        <f t="shared" si="11"/>
        <v>0.15943670798288137</v>
      </c>
      <c r="V18" s="2">
        <f t="shared" si="12"/>
        <v>1.1081449668661564E-2</v>
      </c>
      <c r="W18" s="2">
        <f t="shared" si="13"/>
        <v>2.8677952145707175E-2</v>
      </c>
      <c r="X18" s="2">
        <f t="shared" si="14"/>
        <v>1.1196339446169967E-2</v>
      </c>
      <c r="Y18" s="2">
        <f t="shared" si="15"/>
        <v>0.79268830011494007</v>
      </c>
      <c r="Z18" s="2">
        <f t="shared" si="16"/>
        <v>0.94120777431088332</v>
      </c>
      <c r="AA18" s="2">
        <f t="shared" si="17"/>
        <v>0.90151264165639389</v>
      </c>
      <c r="AB18" s="5">
        <v>6847.06</v>
      </c>
      <c r="AC18" s="5">
        <v>2851.72</v>
      </c>
      <c r="AD18" s="4">
        <v>630.98</v>
      </c>
      <c r="AE18" s="4">
        <v>85.24</v>
      </c>
      <c r="AF18" s="2">
        <v>6.1932000000000009</v>
      </c>
      <c r="AG18" s="2">
        <f t="shared" si="18"/>
        <v>3907.7853360000008</v>
      </c>
      <c r="AH18" s="2">
        <f t="shared" si="19"/>
        <v>527.908368</v>
      </c>
      <c r="AI18" s="2">
        <f t="shared" si="20"/>
        <v>0.19735482215121505</v>
      </c>
      <c r="AJ18" s="2">
        <f t="shared" si="21"/>
        <v>2.6660948112728719E-2</v>
      </c>
      <c r="AK18" s="7">
        <v>147.16999999999999</v>
      </c>
      <c r="AL18" s="2">
        <f t="shared" si="22"/>
        <v>4652.4835224570234</v>
      </c>
      <c r="AM18" s="5">
        <v>94648</v>
      </c>
      <c r="AN18" s="7">
        <v>429.68</v>
      </c>
      <c r="AO18" s="2">
        <f t="shared" si="23"/>
        <v>22027.555390057718</v>
      </c>
    </row>
    <row r="19" spans="1:41" ht="15.75" x14ac:dyDescent="0.25">
      <c r="A19" s="3" t="s">
        <v>2</v>
      </c>
      <c r="B19" s="2">
        <v>2014</v>
      </c>
      <c r="C19" s="1">
        <v>52.4</v>
      </c>
      <c r="D19" s="4">
        <v>209.9</v>
      </c>
      <c r="E19" s="4">
        <v>894.4</v>
      </c>
      <c r="F19" s="1">
        <f t="shared" si="0"/>
        <v>1156.7</v>
      </c>
      <c r="G19" s="2">
        <f t="shared" si="1"/>
        <v>4.5301288147315634E-2</v>
      </c>
      <c r="H19" s="2">
        <f t="shared" si="2"/>
        <v>0.18146451110918993</v>
      </c>
      <c r="I19" s="2">
        <f t="shared" si="3"/>
        <v>0.77323420074349436</v>
      </c>
      <c r="J19" s="5">
        <v>158.99</v>
      </c>
      <c r="K19" s="6">
        <v>4544.8</v>
      </c>
      <c r="L19" s="5">
        <v>16627.04</v>
      </c>
      <c r="M19" s="5">
        <v>21330.83</v>
      </c>
      <c r="N19" s="2">
        <f t="shared" si="4"/>
        <v>7.4535308752636444E-3</v>
      </c>
      <c r="O19" s="2">
        <f t="shared" si="5"/>
        <v>0.21306250155291659</v>
      </c>
      <c r="P19" s="2">
        <f t="shared" si="6"/>
        <v>0.7794839675718197</v>
      </c>
      <c r="Q19" s="2">
        <f t="shared" si="7"/>
        <v>3.0341603053435118</v>
      </c>
      <c r="R19" s="2">
        <f t="shared" si="8"/>
        <v>21.652215340638399</v>
      </c>
      <c r="S19" s="2">
        <f t="shared" si="9"/>
        <v>18.590161001788911</v>
      </c>
      <c r="T19" s="2">
        <f t="shared" si="10"/>
        <v>-1.8046476049034055</v>
      </c>
      <c r="U19" s="2">
        <f t="shared" si="11"/>
        <v>0.16052545367930296</v>
      </c>
      <c r="V19" s="2">
        <f t="shared" si="12"/>
        <v>8.0501416252510335E-3</v>
      </c>
      <c r="W19" s="2">
        <f t="shared" si="13"/>
        <v>2.7025914415276742E-2</v>
      </c>
      <c r="X19" s="2">
        <f t="shared" si="14"/>
        <v>1.1789153562294697E-2</v>
      </c>
      <c r="Y19" s="2">
        <f t="shared" si="15"/>
        <v>0.84326677882999257</v>
      </c>
      <c r="Z19" s="2">
        <f t="shared" si="16"/>
        <v>0.99714595600414035</v>
      </c>
      <c r="AA19" s="2">
        <f t="shared" si="17"/>
        <v>0.95701568622836053</v>
      </c>
      <c r="AB19" s="5">
        <v>6924.23</v>
      </c>
      <c r="AC19" s="5">
        <v>3137.19</v>
      </c>
      <c r="AD19" s="4">
        <v>623.38</v>
      </c>
      <c r="AE19" s="4">
        <v>90.41</v>
      </c>
      <c r="AF19" s="2">
        <v>6.1427999999999994</v>
      </c>
      <c r="AG19" s="2">
        <f t="shared" si="18"/>
        <v>3829.2986639999995</v>
      </c>
      <c r="AH19" s="2">
        <f t="shared" si="19"/>
        <v>555.37054799999987</v>
      </c>
      <c r="AI19" s="2">
        <f t="shared" si="20"/>
        <v>0.17951944035932962</v>
      </c>
      <c r="AJ19" s="2">
        <f t="shared" si="21"/>
        <v>2.603604960519585E-2</v>
      </c>
      <c r="AK19" s="7">
        <v>147.91</v>
      </c>
      <c r="AL19" s="2">
        <f t="shared" si="22"/>
        <v>4681.380569265094</v>
      </c>
      <c r="AM19" s="5">
        <v>99995</v>
      </c>
      <c r="AN19" s="7">
        <v>462.77</v>
      </c>
      <c r="AO19" s="2">
        <f t="shared" si="23"/>
        <v>21607.926183633339</v>
      </c>
    </row>
    <row r="20" spans="1:41" ht="15.75" x14ac:dyDescent="0.25">
      <c r="A20" s="3" t="s">
        <v>2</v>
      </c>
      <c r="B20" s="2">
        <v>2015</v>
      </c>
      <c r="C20" s="1">
        <v>50.3</v>
      </c>
      <c r="D20" s="4">
        <v>200.8</v>
      </c>
      <c r="E20" s="4">
        <v>935</v>
      </c>
      <c r="F20" s="1">
        <f t="shared" si="0"/>
        <v>1186.0999999999999</v>
      </c>
      <c r="G20" s="2">
        <f t="shared" si="1"/>
        <v>4.2407891408818822E-2</v>
      </c>
      <c r="H20" s="2">
        <f t="shared" si="2"/>
        <v>0.16929432594216343</v>
      </c>
      <c r="I20" s="2">
        <f t="shared" si="3"/>
        <v>0.78829778264901784</v>
      </c>
      <c r="J20" s="5">
        <v>140.21</v>
      </c>
      <c r="K20" s="6">
        <v>4542.6400000000003</v>
      </c>
      <c r="L20" s="5">
        <v>18331.740000000002</v>
      </c>
      <c r="M20" s="5">
        <v>23014.59</v>
      </c>
      <c r="N20" s="2">
        <f t="shared" si="4"/>
        <v>6.092222368506239E-3</v>
      </c>
      <c r="O20" s="2">
        <f t="shared" si="5"/>
        <v>0.19738087882512789</v>
      </c>
      <c r="P20" s="2">
        <f t="shared" si="6"/>
        <v>0.79652689880636585</v>
      </c>
      <c r="Q20" s="2">
        <f t="shared" si="7"/>
        <v>2.7874751491053682</v>
      </c>
      <c r="R20" s="2">
        <f t="shared" si="8"/>
        <v>22.622709163346613</v>
      </c>
      <c r="S20" s="2">
        <f t="shared" si="9"/>
        <v>19.606139037433156</v>
      </c>
      <c r="T20" s="2">
        <f t="shared" si="10"/>
        <v>-1.9403215269612608</v>
      </c>
      <c r="U20" s="2">
        <f t="shared" si="11"/>
        <v>0.15349648342223843</v>
      </c>
      <c r="V20" s="2">
        <f t="shared" si="12"/>
        <v>1.0384984801480689E-2</v>
      </c>
      <c r="W20" s="2">
        <f t="shared" si="13"/>
        <v>2.6748320323875179E-2</v>
      </c>
      <c r="X20" s="2">
        <f t="shared" si="14"/>
        <v>1.0830664591455406E-2</v>
      </c>
      <c r="Y20" s="2">
        <f t="shared" si="15"/>
        <v>0.88106361332819549</v>
      </c>
      <c r="Z20" s="2">
        <f t="shared" si="16"/>
        <v>1.051641362984973</v>
      </c>
      <c r="AA20" s="2">
        <f t="shared" si="17"/>
        <v>1.011631726631572</v>
      </c>
      <c r="AB20" s="5">
        <v>7495.99</v>
      </c>
      <c r="AC20" s="5">
        <v>3453.89</v>
      </c>
      <c r="AD20" s="4">
        <v>546.66999999999996</v>
      </c>
      <c r="AE20" s="4">
        <v>129.96</v>
      </c>
      <c r="AF20" s="2">
        <v>6.2284000000000006</v>
      </c>
      <c r="AG20" s="2">
        <f t="shared" si="18"/>
        <v>3404.8794280000002</v>
      </c>
      <c r="AH20" s="2">
        <f t="shared" si="19"/>
        <v>809.4428640000001</v>
      </c>
      <c r="AI20" s="2">
        <f t="shared" si="20"/>
        <v>0.14794438779921781</v>
      </c>
      <c r="AJ20" s="2">
        <f t="shared" si="21"/>
        <v>3.5170857443039397E-2</v>
      </c>
      <c r="AK20" s="7">
        <v>145.25</v>
      </c>
      <c r="AL20" s="2">
        <f t="shared" si="22"/>
        <v>5160.750430292599</v>
      </c>
      <c r="AM20" s="5">
        <v>106497</v>
      </c>
      <c r="AN20" s="7">
        <v>497.48</v>
      </c>
      <c r="AO20" s="2">
        <f t="shared" si="23"/>
        <v>21407.292755487659</v>
      </c>
    </row>
    <row r="21" spans="1:41" ht="15.75" x14ac:dyDescent="0.25">
      <c r="A21" s="3" t="s">
        <v>2</v>
      </c>
      <c r="B21" s="2">
        <v>2016</v>
      </c>
      <c r="C21" s="1">
        <v>49.6</v>
      </c>
      <c r="D21" s="4">
        <v>193</v>
      </c>
      <c r="E21" s="4">
        <v>977.5</v>
      </c>
      <c r="F21" s="1">
        <f t="shared" si="0"/>
        <v>1220.0999999999999</v>
      </c>
      <c r="G21" s="2">
        <f t="shared" si="1"/>
        <v>4.0652405540529471E-2</v>
      </c>
      <c r="H21" s="2">
        <f t="shared" si="2"/>
        <v>0.15818375542988281</v>
      </c>
      <c r="I21" s="2">
        <f t="shared" si="3"/>
        <v>0.80116383902958777</v>
      </c>
      <c r="J21" s="5">
        <v>129.79</v>
      </c>
      <c r="K21" s="6">
        <v>4944.4399999999996</v>
      </c>
      <c r="L21" s="5">
        <v>20594.900000000001</v>
      </c>
      <c r="M21" s="5">
        <v>25669.13</v>
      </c>
      <c r="N21" s="2">
        <f t="shared" si="4"/>
        <v>5.0562679763591512E-3</v>
      </c>
      <c r="O21" s="2">
        <f t="shared" si="5"/>
        <v>0.19262203276854337</v>
      </c>
      <c r="P21" s="2">
        <f t="shared" si="6"/>
        <v>0.80232169925509744</v>
      </c>
      <c r="Q21" s="2">
        <f t="shared" si="7"/>
        <v>2.6167338709677419</v>
      </c>
      <c r="R21" s="2">
        <f t="shared" si="8"/>
        <v>25.61886010362694</v>
      </c>
      <c r="S21" s="2">
        <f t="shared" si="9"/>
        <v>21.068951406649617</v>
      </c>
      <c r="T21" s="2">
        <f t="shared" si="10"/>
        <v>-2.0844293540383991</v>
      </c>
      <c r="U21" s="2">
        <f t="shared" si="11"/>
        <v>0.19697252302923349</v>
      </c>
      <c r="V21" s="2">
        <f t="shared" si="12"/>
        <v>1.4441794442246064E-3</v>
      </c>
      <c r="W21" s="2">
        <f t="shared" si="13"/>
        <v>2.8560510899351892E-2</v>
      </c>
      <c r="X21" s="2">
        <f t="shared" si="14"/>
        <v>1.0167253649112641E-2</v>
      </c>
      <c r="Y21" s="2">
        <f t="shared" si="15"/>
        <v>0.99775165252188625</v>
      </c>
      <c r="Z21" s="2">
        <f t="shared" si="16"/>
        <v>1.1301042358033777</v>
      </c>
      <c r="AA21" s="2">
        <f t="shared" si="17"/>
        <v>1.098947510671122</v>
      </c>
      <c r="AB21" s="5">
        <v>7943.89</v>
      </c>
      <c r="AC21" s="5">
        <v>3940.98</v>
      </c>
      <c r="AD21" s="4">
        <v>520.23</v>
      </c>
      <c r="AE21" s="4">
        <v>130.29</v>
      </c>
      <c r="AF21" s="2">
        <v>6.6423000000000005</v>
      </c>
      <c r="AG21" s="2">
        <f t="shared" si="18"/>
        <v>3455.5237290000005</v>
      </c>
      <c r="AH21" s="2">
        <f t="shared" si="19"/>
        <v>865.42526699999996</v>
      </c>
      <c r="AI21" s="2">
        <f t="shared" si="20"/>
        <v>0.1346178748169494</v>
      </c>
      <c r="AJ21" s="2">
        <f t="shared" si="21"/>
        <v>3.3714631816504879E-2</v>
      </c>
      <c r="AK21" s="7">
        <v>144.38</v>
      </c>
      <c r="AL21" s="2">
        <f t="shared" si="22"/>
        <v>5502.0709239506868</v>
      </c>
      <c r="AM21" s="5">
        <v>118198</v>
      </c>
      <c r="AN21" s="7">
        <v>535.29</v>
      </c>
      <c r="AO21" s="2">
        <f t="shared" si="23"/>
        <v>22081.114909675132</v>
      </c>
    </row>
    <row r="22" spans="1:41" ht="15.75" x14ac:dyDescent="0.25">
      <c r="A22" s="3" t="s">
        <v>2</v>
      </c>
      <c r="B22" s="2">
        <v>2017</v>
      </c>
      <c r="C22" s="1">
        <v>48.8</v>
      </c>
      <c r="D22" s="4">
        <v>192.8</v>
      </c>
      <c r="E22" s="4">
        <v>1005.2</v>
      </c>
      <c r="F22" s="1">
        <f t="shared" si="0"/>
        <v>1246.8000000000002</v>
      </c>
      <c r="G22" s="2">
        <f t="shared" si="1"/>
        <v>3.9140198909207564E-2</v>
      </c>
      <c r="H22" s="2">
        <f t="shared" si="2"/>
        <v>0.15463586782162334</v>
      </c>
      <c r="I22" s="2">
        <f t="shared" si="3"/>
        <v>0.80622393326916897</v>
      </c>
      <c r="J22" s="5">
        <v>120.42</v>
      </c>
      <c r="K22" s="6">
        <v>5326.76</v>
      </c>
      <c r="L22" s="5">
        <v>22567.759999999998</v>
      </c>
      <c r="M22" s="5">
        <v>28014.94</v>
      </c>
      <c r="N22" s="2">
        <f t="shared" si="4"/>
        <v>4.2984207712027942E-3</v>
      </c>
      <c r="O22" s="2">
        <f t="shared" si="5"/>
        <v>0.1901399753131722</v>
      </c>
      <c r="P22" s="2">
        <f t="shared" si="6"/>
        <v>0.80556160391562504</v>
      </c>
      <c r="Q22" s="2">
        <f t="shared" si="7"/>
        <v>2.4676229508196723</v>
      </c>
      <c r="R22" s="2">
        <f t="shared" si="8"/>
        <v>27.628423236514521</v>
      </c>
      <c r="S22" s="2">
        <f t="shared" si="9"/>
        <v>22.451014723438121</v>
      </c>
      <c r="T22" s="2">
        <f t="shared" si="10"/>
        <v>-2.2089023512169108</v>
      </c>
      <c r="U22" s="2">
        <f t="shared" si="11"/>
        <v>0.20668739983047105</v>
      </c>
      <c r="V22" s="2">
        <f t="shared" si="12"/>
        <v>-8.2185796502640086E-4</v>
      </c>
      <c r="W22" s="2">
        <f t="shared" si="13"/>
        <v>2.9142688132782559E-2</v>
      </c>
      <c r="X22" s="2">
        <f t="shared" si="14"/>
        <v>9.5878869187705426E-3</v>
      </c>
      <c r="Y22" s="2">
        <f t="shared" si="15"/>
        <v>1.0760160611870393</v>
      </c>
      <c r="Z22" s="2">
        <f t="shared" si="16"/>
        <v>1.2042358609756776</v>
      </c>
      <c r="AA22" s="2">
        <f t="shared" si="17"/>
        <v>1.1747210517432445</v>
      </c>
      <c r="AB22" s="5">
        <v>8370.44</v>
      </c>
      <c r="AC22" s="5">
        <v>4486.8900000000003</v>
      </c>
      <c r="AD22" s="4">
        <v>585.66</v>
      </c>
      <c r="AE22" s="4">
        <v>243.29</v>
      </c>
      <c r="AF22" s="2">
        <v>6.7517999999999994</v>
      </c>
      <c r="AG22" s="2">
        <f t="shared" si="18"/>
        <v>3954.2591879999995</v>
      </c>
      <c r="AH22" s="2">
        <f t="shared" si="19"/>
        <v>1642.6454219999998</v>
      </c>
      <c r="AI22" s="2">
        <f t="shared" si="20"/>
        <v>0.14114822976597485</v>
      </c>
      <c r="AJ22" s="2">
        <f t="shared" si="21"/>
        <v>5.8634622169456724E-2</v>
      </c>
      <c r="AK22" s="7">
        <v>152.75</v>
      </c>
      <c r="AL22" s="2">
        <f t="shared" si="22"/>
        <v>5479.8297872340427</v>
      </c>
      <c r="AM22" s="5">
        <v>128994</v>
      </c>
      <c r="AN22" s="7">
        <v>567.4</v>
      </c>
      <c r="AO22" s="2">
        <f t="shared" si="23"/>
        <v>22734.226295382447</v>
      </c>
    </row>
    <row r="23" spans="1:41" ht="15.75" x14ac:dyDescent="0.25">
      <c r="A23" s="3" t="s">
        <v>3</v>
      </c>
      <c r="B23" s="2">
        <v>1997</v>
      </c>
      <c r="C23" s="4">
        <v>81.260000000000005</v>
      </c>
      <c r="D23" s="4">
        <v>235.69</v>
      </c>
      <c r="E23" s="4">
        <v>196.38</v>
      </c>
      <c r="F23" s="1">
        <f t="shared" si="0"/>
        <v>513.32999999999993</v>
      </c>
      <c r="G23" s="2">
        <f t="shared" si="1"/>
        <v>0.15829972921902094</v>
      </c>
      <c r="H23" s="2">
        <f t="shared" si="2"/>
        <v>0.45913934506068227</v>
      </c>
      <c r="I23" s="2">
        <f t="shared" si="3"/>
        <v>0.38256092572029693</v>
      </c>
      <c r="J23" s="5">
        <v>69.52</v>
      </c>
      <c r="K23" s="6">
        <v>676.01</v>
      </c>
      <c r="L23" s="5">
        <v>519.1</v>
      </c>
      <c r="M23" s="5">
        <v>1264.6300000000001</v>
      </c>
      <c r="N23" s="2">
        <f t="shared" si="4"/>
        <v>5.4972600681622283E-2</v>
      </c>
      <c r="O23" s="2">
        <f t="shared" si="5"/>
        <v>0.53455160798019974</v>
      </c>
      <c r="P23" s="2">
        <f t="shared" si="6"/>
        <v>0.41047579133817802</v>
      </c>
      <c r="Q23" s="2">
        <f t="shared" si="7"/>
        <v>0.85552547378784138</v>
      </c>
      <c r="R23" s="2">
        <f t="shared" si="8"/>
        <v>2.8682167253595825</v>
      </c>
      <c r="S23" s="2">
        <f t="shared" si="9"/>
        <v>2.6433445361034731</v>
      </c>
      <c r="T23" s="2">
        <f t="shared" si="10"/>
        <v>-1.0576553646499218</v>
      </c>
      <c r="U23" s="2">
        <f t="shared" si="11"/>
        <v>0.15207453155718464</v>
      </c>
      <c r="V23" s="2">
        <f t="shared" si="12"/>
        <v>7.0429030044561858E-2</v>
      </c>
      <c r="W23" s="2">
        <f t="shared" si="13"/>
        <v>5.2059031197774767E-2</v>
      </c>
      <c r="X23" s="2">
        <f t="shared" si="14"/>
        <v>3.3241227133508073E-3</v>
      </c>
      <c r="Y23" s="2">
        <f t="shared" si="15"/>
        <v>0.11170551562180112</v>
      </c>
      <c r="Z23" s="2">
        <f t="shared" si="16"/>
        <v>0.14178469536910296</v>
      </c>
      <c r="AA23" s="2">
        <f t="shared" si="17"/>
        <v>0.11809428369770389</v>
      </c>
      <c r="AB23" s="5">
        <v>498.66</v>
      </c>
      <c r="AC23" s="5">
        <v>15.01</v>
      </c>
      <c r="AD23" s="4">
        <v>50.18</v>
      </c>
      <c r="AE23" s="4">
        <v>25.11</v>
      </c>
      <c r="AF23" s="2">
        <v>8.2897999999999996</v>
      </c>
      <c r="AG23" s="2">
        <f t="shared" si="18"/>
        <v>415.98216399999995</v>
      </c>
      <c r="AH23" s="2">
        <f t="shared" si="19"/>
        <v>208.15687799999998</v>
      </c>
      <c r="AI23" s="2">
        <f t="shared" si="20"/>
        <v>0.32893586582636813</v>
      </c>
      <c r="AJ23" s="2">
        <f t="shared" si="21"/>
        <v>0.16459903529095463</v>
      </c>
      <c r="AK23" s="7">
        <v>105.768</v>
      </c>
      <c r="AL23" s="2">
        <f t="shared" si="22"/>
        <v>471.46584978443389</v>
      </c>
      <c r="AM23" s="5">
        <v>13142</v>
      </c>
      <c r="AN23" s="7">
        <v>114.64</v>
      </c>
      <c r="AO23" s="2">
        <f t="shared" si="23"/>
        <v>11463.712491277041</v>
      </c>
    </row>
    <row r="24" spans="1:41" ht="15.75" x14ac:dyDescent="0.25">
      <c r="A24" s="3" t="s">
        <v>3</v>
      </c>
      <c r="B24" s="2">
        <v>1998</v>
      </c>
      <c r="C24" s="4">
        <v>80.88</v>
      </c>
      <c r="D24" s="4">
        <v>233.21</v>
      </c>
      <c r="E24" s="4">
        <v>194.01</v>
      </c>
      <c r="F24" s="1">
        <f t="shared" si="0"/>
        <v>508.1</v>
      </c>
      <c r="G24" s="2">
        <f t="shared" si="1"/>
        <v>0.159181263530801</v>
      </c>
      <c r="H24" s="2">
        <f t="shared" si="2"/>
        <v>0.45898445187955128</v>
      </c>
      <c r="I24" s="2">
        <f t="shared" si="3"/>
        <v>0.38183428458964769</v>
      </c>
      <c r="J24" s="5">
        <v>74.14</v>
      </c>
      <c r="K24" s="6">
        <v>697.99</v>
      </c>
      <c r="L24" s="5">
        <v>602.47</v>
      </c>
      <c r="M24" s="5">
        <v>1374.6</v>
      </c>
      <c r="N24" s="2">
        <f t="shared" si="4"/>
        <v>5.3935690382656776E-2</v>
      </c>
      <c r="O24" s="2">
        <f t="shared" si="5"/>
        <v>0.50777680779863232</v>
      </c>
      <c r="P24" s="2">
        <f t="shared" si="6"/>
        <v>0.4382875018187109</v>
      </c>
      <c r="Q24" s="2">
        <f t="shared" si="7"/>
        <v>0.91666666666666674</v>
      </c>
      <c r="R24" s="2">
        <f t="shared" si="8"/>
        <v>2.9929677115046522</v>
      </c>
      <c r="S24" s="2">
        <f t="shared" si="9"/>
        <v>3.1053553940518532</v>
      </c>
      <c r="T24" s="2">
        <f t="shared" si="10"/>
        <v>-1.0822511570774482</v>
      </c>
      <c r="U24" s="2">
        <f t="shared" si="11"/>
        <v>0.10102566072076091</v>
      </c>
      <c r="V24" s="2">
        <f t="shared" si="12"/>
        <v>0.13788838737957082</v>
      </c>
      <c r="W24" s="2">
        <f t="shared" si="13"/>
        <v>5.3361281016537122E-2</v>
      </c>
      <c r="X24" s="2">
        <f t="shared" si="14"/>
        <v>3.5616852806815225E-3</v>
      </c>
      <c r="Y24" s="2">
        <f t="shared" si="15"/>
        <v>0.1165640652245743</v>
      </c>
      <c r="Z24" s="2">
        <f t="shared" si="16"/>
        <v>0.16656620525429969</v>
      </c>
      <c r="AA24" s="2">
        <f t="shared" si="17"/>
        <v>0.13238451688663486</v>
      </c>
      <c r="AB24" s="5">
        <v>571.04999999999995</v>
      </c>
      <c r="AC24" s="5">
        <v>20.03</v>
      </c>
      <c r="AD24" s="4">
        <v>54.99</v>
      </c>
      <c r="AE24" s="4">
        <v>25.18</v>
      </c>
      <c r="AF24" s="2">
        <v>8.2790999999999997</v>
      </c>
      <c r="AG24" s="2">
        <f t="shared" si="18"/>
        <v>455.26770900000002</v>
      </c>
      <c r="AH24" s="2">
        <f t="shared" si="19"/>
        <v>208.467738</v>
      </c>
      <c r="AI24" s="2">
        <f t="shared" si="20"/>
        <v>0.33120013749454391</v>
      </c>
      <c r="AJ24" s="2">
        <f t="shared" si="21"/>
        <v>0.15165701876909649</v>
      </c>
      <c r="AK24" s="7">
        <v>105.556</v>
      </c>
      <c r="AL24" s="2">
        <f t="shared" si="22"/>
        <v>540.9924589791201</v>
      </c>
      <c r="AM24" s="5">
        <v>14243</v>
      </c>
      <c r="AN24" s="7">
        <v>121.06</v>
      </c>
      <c r="AO24" s="2">
        <f t="shared" si="23"/>
        <v>11765.240376672724</v>
      </c>
    </row>
    <row r="25" spans="1:41" ht="15.75" x14ac:dyDescent="0.25">
      <c r="A25" s="3" t="s">
        <v>3</v>
      </c>
      <c r="B25" s="2">
        <v>1999</v>
      </c>
      <c r="C25" s="4">
        <v>79.569999999999993</v>
      </c>
      <c r="D25" s="4">
        <v>230.33</v>
      </c>
      <c r="E25" s="4">
        <v>198.24</v>
      </c>
      <c r="F25" s="1">
        <f t="shared" si="0"/>
        <v>508.14</v>
      </c>
      <c r="G25" s="2">
        <f t="shared" si="1"/>
        <v>0.15659070334947062</v>
      </c>
      <c r="H25" s="2">
        <f t="shared" si="2"/>
        <v>0.45328059196284493</v>
      </c>
      <c r="I25" s="2">
        <f t="shared" si="3"/>
        <v>0.39012870468768451</v>
      </c>
      <c r="J25" s="5">
        <v>71.14</v>
      </c>
      <c r="K25" s="6">
        <v>758.51</v>
      </c>
      <c r="L25" s="5">
        <v>671.3</v>
      </c>
      <c r="M25" s="5">
        <v>1500.95</v>
      </c>
      <c r="N25" s="2">
        <f t="shared" si="4"/>
        <v>4.7396648789100236E-2</v>
      </c>
      <c r="O25" s="2">
        <f t="shared" si="5"/>
        <v>0.50535327625836968</v>
      </c>
      <c r="P25" s="2">
        <f t="shared" si="6"/>
        <v>0.44725007495253011</v>
      </c>
      <c r="Q25" s="2">
        <f t="shared" si="7"/>
        <v>0.89405554857358305</v>
      </c>
      <c r="R25" s="2">
        <f t="shared" si="8"/>
        <v>3.2931446185907176</v>
      </c>
      <c r="S25" s="2">
        <f t="shared" si="9"/>
        <v>3.3862994350282483</v>
      </c>
      <c r="T25" s="2">
        <f t="shared" si="10"/>
        <v>-1.1950838906602896</v>
      </c>
      <c r="U25" s="2">
        <f t="shared" si="11"/>
        <v>0.10874639961133337</v>
      </c>
      <c r="V25" s="2">
        <f t="shared" si="12"/>
        <v>0.13664119327271818</v>
      </c>
      <c r="W25" s="2">
        <f t="shared" si="13"/>
        <v>5.9425161818578355E-2</v>
      </c>
      <c r="X25" s="2">
        <f t="shared" si="14"/>
        <v>3.4738303499630995E-3</v>
      </c>
      <c r="Y25" s="2">
        <f t="shared" si="15"/>
        <v>0.12825474950492716</v>
      </c>
      <c r="Z25" s="2">
        <f t="shared" si="16"/>
        <v>0.18163558600340218</v>
      </c>
      <c r="AA25" s="2">
        <f t="shared" si="17"/>
        <v>0.14621513522912993</v>
      </c>
      <c r="AB25" s="5">
        <v>576.45000000000005</v>
      </c>
      <c r="AC25" s="5">
        <v>22.03</v>
      </c>
      <c r="AD25" s="4">
        <v>63.32</v>
      </c>
      <c r="AE25" s="4">
        <v>25.32</v>
      </c>
      <c r="AF25" s="2">
        <v>8.2782999999999998</v>
      </c>
      <c r="AG25" s="2">
        <f t="shared" si="18"/>
        <v>524.18195600000001</v>
      </c>
      <c r="AH25" s="2">
        <f t="shared" si="19"/>
        <v>209.60655599999998</v>
      </c>
      <c r="AI25" s="2">
        <f t="shared" si="20"/>
        <v>0.34923345614444185</v>
      </c>
      <c r="AJ25" s="2">
        <f t="shared" si="21"/>
        <v>0.13964925946900295</v>
      </c>
      <c r="AK25" s="7">
        <v>105.13</v>
      </c>
      <c r="AL25" s="2">
        <f t="shared" si="22"/>
        <v>548.32112622467423</v>
      </c>
      <c r="AM25" s="5">
        <v>15405</v>
      </c>
      <c r="AN25" s="7">
        <v>131.11000000000001</v>
      </c>
      <c r="AO25" s="2">
        <f t="shared" si="23"/>
        <v>11749.675844710548</v>
      </c>
    </row>
    <row r="26" spans="1:41" ht="15.75" x14ac:dyDescent="0.25">
      <c r="A26" s="3" t="s">
        <v>3</v>
      </c>
      <c r="B26" s="2">
        <v>2000</v>
      </c>
      <c r="C26" s="4">
        <v>81.290000000000006</v>
      </c>
      <c r="D26" s="4">
        <v>222.15</v>
      </c>
      <c r="E26" s="4">
        <v>183.45</v>
      </c>
      <c r="F26" s="1">
        <f t="shared" si="0"/>
        <v>486.89</v>
      </c>
      <c r="G26" s="2">
        <f t="shared" si="1"/>
        <v>0.16695762903325187</v>
      </c>
      <c r="H26" s="2">
        <f t="shared" si="2"/>
        <v>0.45626322167224631</v>
      </c>
      <c r="I26" s="2">
        <f t="shared" si="3"/>
        <v>0.37677914929450185</v>
      </c>
      <c r="J26" s="5">
        <v>73.69</v>
      </c>
      <c r="K26" s="6">
        <v>863.83</v>
      </c>
      <c r="L26" s="5">
        <v>764.36</v>
      </c>
      <c r="M26" s="5">
        <v>1701.88</v>
      </c>
      <c r="N26" s="2">
        <f t="shared" si="4"/>
        <v>4.3299175029966858E-2</v>
      </c>
      <c r="O26" s="2">
        <f t="shared" si="5"/>
        <v>0.50757397701365548</v>
      </c>
      <c r="P26" s="2">
        <f t="shared" si="6"/>
        <v>0.44912684795637769</v>
      </c>
      <c r="Q26" s="2">
        <f t="shared" si="7"/>
        <v>0.90650756550621225</v>
      </c>
      <c r="R26" s="2">
        <f t="shared" si="8"/>
        <v>3.8884987620976816</v>
      </c>
      <c r="S26" s="2">
        <f t="shared" si="9"/>
        <v>4.1665849005178526</v>
      </c>
      <c r="T26" s="2">
        <f t="shared" si="10"/>
        <v>-1.3496064794598079</v>
      </c>
      <c r="U26" s="2">
        <f t="shared" si="11"/>
        <v>0.1065725843230016</v>
      </c>
      <c r="V26" s="2">
        <f t="shared" si="12"/>
        <v>0.17564615509164494</v>
      </c>
      <c r="W26" s="2">
        <f t="shared" si="13"/>
        <v>7.454402728170903E-2</v>
      </c>
      <c r="X26" s="2">
        <f t="shared" si="14"/>
        <v>3.5222123486071824E-3</v>
      </c>
      <c r="Y26" s="2">
        <f t="shared" si="15"/>
        <v>0.15144140098423045</v>
      </c>
      <c r="Z26" s="2">
        <f t="shared" si="16"/>
        <v>0.22348882742325302</v>
      </c>
      <c r="AA26" s="2">
        <f t="shared" si="17"/>
        <v>0.17739505568513314</v>
      </c>
      <c r="AB26" s="5">
        <v>610.94000000000005</v>
      </c>
      <c r="AC26" s="5">
        <v>26.26</v>
      </c>
      <c r="AD26" s="4">
        <v>86.26</v>
      </c>
      <c r="AE26" s="4">
        <v>25.6</v>
      </c>
      <c r="AF26" s="2">
        <v>8.2783999999999995</v>
      </c>
      <c r="AG26" s="2">
        <f t="shared" si="18"/>
        <v>714.094784</v>
      </c>
      <c r="AH26" s="2">
        <f t="shared" si="19"/>
        <v>211.92704000000001</v>
      </c>
      <c r="AI26" s="2">
        <f t="shared" si="20"/>
        <v>0.41959173619761675</v>
      </c>
      <c r="AJ26" s="2">
        <f t="shared" si="21"/>
        <v>0.12452525442451877</v>
      </c>
      <c r="AK26" s="7">
        <v>106.29</v>
      </c>
      <c r="AL26" s="2">
        <f t="shared" si="22"/>
        <v>574.78596293160228</v>
      </c>
      <c r="AM26" s="5">
        <v>17353</v>
      </c>
      <c r="AN26" s="7">
        <v>145.01</v>
      </c>
      <c r="AO26" s="2">
        <f t="shared" si="23"/>
        <v>11966.760913040482</v>
      </c>
    </row>
    <row r="27" spans="1:41" ht="15.75" x14ac:dyDescent="0.25">
      <c r="A27" s="3" t="s">
        <v>3</v>
      </c>
      <c r="B27" s="2">
        <v>2001</v>
      </c>
      <c r="C27" s="4">
        <v>82.7</v>
      </c>
      <c r="D27" s="4">
        <v>212.65</v>
      </c>
      <c r="E27" s="4">
        <v>192.99</v>
      </c>
      <c r="F27" s="1">
        <f t="shared" si="0"/>
        <v>488.34000000000003</v>
      </c>
      <c r="G27" s="2">
        <f t="shared" si="1"/>
        <v>0.16934922390138019</v>
      </c>
      <c r="H27" s="2">
        <f t="shared" si="2"/>
        <v>0.43545480607773274</v>
      </c>
      <c r="I27" s="2">
        <f t="shared" si="3"/>
        <v>0.39519597002088708</v>
      </c>
      <c r="J27" s="5">
        <v>78.73</v>
      </c>
      <c r="K27" s="6">
        <v>959.06</v>
      </c>
      <c r="L27" s="5">
        <v>881.3</v>
      </c>
      <c r="M27" s="5">
        <v>1919.09</v>
      </c>
      <c r="N27" s="2">
        <f t="shared" si="4"/>
        <v>4.1024652309167367E-2</v>
      </c>
      <c r="O27" s="2">
        <f t="shared" si="5"/>
        <v>0.49974727605271246</v>
      </c>
      <c r="P27" s="2">
        <f t="shared" si="6"/>
        <v>0.45922807163812013</v>
      </c>
      <c r="Q27" s="2">
        <f t="shared" si="7"/>
        <v>0.95199516324062883</v>
      </c>
      <c r="R27" s="2">
        <f t="shared" si="8"/>
        <v>4.5100399717846225</v>
      </c>
      <c r="S27" s="2">
        <f t="shared" si="9"/>
        <v>4.5665578527384838</v>
      </c>
      <c r="T27" s="2">
        <f t="shared" si="10"/>
        <v>-1.4177898346010056</v>
      </c>
      <c r="U27" s="2">
        <f t="shared" si="11"/>
        <v>0.13771150663099524</v>
      </c>
      <c r="V27" s="2">
        <f t="shared" si="12"/>
        <v>0.15016520624686014</v>
      </c>
      <c r="W27" s="2">
        <f t="shared" si="13"/>
        <v>7.9616693399862923E-2</v>
      </c>
      <c r="X27" s="2">
        <f t="shared" si="14"/>
        <v>3.6989532656663462E-3</v>
      </c>
      <c r="Y27" s="2">
        <f t="shared" si="15"/>
        <v>0.17564793345941274</v>
      </c>
      <c r="Z27" s="2">
        <f t="shared" si="16"/>
        <v>0.24494272509414788</v>
      </c>
      <c r="AA27" s="2">
        <f t="shared" si="17"/>
        <v>0.20041589986903313</v>
      </c>
      <c r="AB27" s="5">
        <v>705</v>
      </c>
      <c r="AC27" s="5">
        <v>30.6</v>
      </c>
      <c r="AD27" s="4">
        <v>94.87</v>
      </c>
      <c r="AE27" s="4">
        <v>32.200000000000003</v>
      </c>
      <c r="AF27" s="2">
        <v>8.277000000000001</v>
      </c>
      <c r="AG27" s="2">
        <f t="shared" si="18"/>
        <v>785.23899000000017</v>
      </c>
      <c r="AH27" s="2">
        <f t="shared" si="19"/>
        <v>266.51940000000008</v>
      </c>
      <c r="AI27" s="2">
        <f t="shared" si="20"/>
        <v>0.4091725713749747</v>
      </c>
      <c r="AJ27" s="2">
        <f t="shared" si="21"/>
        <v>0.13887800989010421</v>
      </c>
      <c r="AK27" s="7">
        <v>106.72</v>
      </c>
      <c r="AL27" s="2">
        <f t="shared" si="22"/>
        <v>660.60719640179911</v>
      </c>
      <c r="AM27" s="5">
        <v>19141</v>
      </c>
      <c r="AN27" s="7">
        <v>153.85</v>
      </c>
      <c r="AO27" s="2">
        <f t="shared" si="23"/>
        <v>12441.338966525838</v>
      </c>
    </row>
    <row r="28" spans="1:41" ht="15.75" x14ac:dyDescent="0.25">
      <c r="A28" s="3" t="s">
        <v>3</v>
      </c>
      <c r="B28" s="2">
        <v>2002</v>
      </c>
      <c r="C28" s="4">
        <v>82.25</v>
      </c>
      <c r="D28" s="4">
        <v>205.38</v>
      </c>
      <c r="E28" s="4">
        <v>204.98</v>
      </c>
      <c r="F28" s="1">
        <f t="shared" si="0"/>
        <v>492.61</v>
      </c>
      <c r="G28" s="2">
        <f t="shared" si="1"/>
        <v>0.16696778384523253</v>
      </c>
      <c r="H28" s="2">
        <f t="shared" si="2"/>
        <v>0.4169221087675849</v>
      </c>
      <c r="I28" s="2">
        <f t="shared" si="3"/>
        <v>0.41611010738718252</v>
      </c>
      <c r="J28" s="5">
        <v>84.21</v>
      </c>
      <c r="K28" s="6">
        <v>1069.08</v>
      </c>
      <c r="L28" s="5">
        <v>997.47</v>
      </c>
      <c r="M28" s="5">
        <v>2150.7600000000002</v>
      </c>
      <c r="N28" s="2">
        <f t="shared" si="4"/>
        <v>3.9153601517603075E-2</v>
      </c>
      <c r="O28" s="2">
        <f t="shared" si="5"/>
        <v>0.49707080287898225</v>
      </c>
      <c r="P28" s="2">
        <f t="shared" si="6"/>
        <v>0.46377559560341469</v>
      </c>
      <c r="Q28" s="2">
        <f t="shared" si="7"/>
        <v>1.0238297872340425</v>
      </c>
      <c r="R28" s="2">
        <f t="shared" si="8"/>
        <v>5.20537540169442</v>
      </c>
      <c r="S28" s="2">
        <f t="shared" si="9"/>
        <v>4.8661820665430779</v>
      </c>
      <c r="T28" s="2">
        <f t="shared" si="10"/>
        <v>-1.4503084717080907</v>
      </c>
      <c r="U28" s="2">
        <f t="shared" si="11"/>
        <v>0.17583306164589352</v>
      </c>
      <c r="V28" s="2">
        <f t="shared" si="12"/>
        <v>0.10845089861585422</v>
      </c>
      <c r="W28" s="2">
        <f t="shared" si="13"/>
        <v>8.0913561245424703E-2</v>
      </c>
      <c r="X28" s="2">
        <f t="shared" si="14"/>
        <v>3.9780648906706734E-3</v>
      </c>
      <c r="Y28" s="2">
        <f t="shared" si="15"/>
        <v>0.20272845427272157</v>
      </c>
      <c r="Z28" s="2">
        <f t="shared" si="16"/>
        <v>0.26101407988700959</v>
      </c>
      <c r="AA28" s="2">
        <f t="shared" si="17"/>
        <v>0.22197811145977236</v>
      </c>
      <c r="AB28" s="5">
        <v>807.51</v>
      </c>
      <c r="AC28" s="5">
        <v>36.33</v>
      </c>
      <c r="AD28" s="4">
        <v>116.32</v>
      </c>
      <c r="AE28" s="4">
        <v>38.06</v>
      </c>
      <c r="AF28" s="2">
        <v>8.277000000000001</v>
      </c>
      <c r="AG28" s="2">
        <f t="shared" si="18"/>
        <v>962.78064000000006</v>
      </c>
      <c r="AH28" s="2">
        <f t="shared" si="19"/>
        <v>315.02262000000007</v>
      </c>
      <c r="AI28" s="2">
        <f t="shared" si="20"/>
        <v>0.44764671093008979</v>
      </c>
      <c r="AJ28" s="2">
        <f t="shared" si="21"/>
        <v>0.14647037326340459</v>
      </c>
      <c r="AK28" s="7">
        <v>106.93</v>
      </c>
      <c r="AL28" s="2">
        <f t="shared" si="22"/>
        <v>755.1762835499859</v>
      </c>
      <c r="AM28" s="5">
        <v>21387</v>
      </c>
      <c r="AN28" s="7">
        <v>166.78</v>
      </c>
      <c r="AO28" s="2">
        <f t="shared" si="23"/>
        <v>12823.480033577167</v>
      </c>
    </row>
    <row r="29" spans="1:41" ht="15.75" x14ac:dyDescent="0.25">
      <c r="A29" s="3" t="s">
        <v>3</v>
      </c>
      <c r="B29" s="2">
        <v>2003</v>
      </c>
      <c r="C29" s="4">
        <v>83.19</v>
      </c>
      <c r="D29" s="4">
        <v>219.44</v>
      </c>
      <c r="E29" s="4">
        <v>208.27</v>
      </c>
      <c r="F29" s="1">
        <f t="shared" si="0"/>
        <v>510.9</v>
      </c>
      <c r="G29" s="2">
        <f t="shared" si="1"/>
        <v>0.16283029947152086</v>
      </c>
      <c r="H29" s="2">
        <f t="shared" si="2"/>
        <v>0.42951653944020357</v>
      </c>
      <c r="I29" s="2">
        <f t="shared" si="3"/>
        <v>0.40765316108827565</v>
      </c>
      <c r="J29" s="5">
        <v>89.91</v>
      </c>
      <c r="K29" s="6">
        <v>1337.31</v>
      </c>
      <c r="L29" s="5">
        <v>1150.81</v>
      </c>
      <c r="M29" s="5">
        <v>2578.0300000000002</v>
      </c>
      <c r="N29" s="2">
        <f t="shared" si="4"/>
        <v>3.4875466926296429E-2</v>
      </c>
      <c r="O29" s="2">
        <f t="shared" si="5"/>
        <v>0.51873329635419285</v>
      </c>
      <c r="P29" s="2">
        <f t="shared" si="6"/>
        <v>0.44639123671951075</v>
      </c>
      <c r="Q29" s="2">
        <f t="shared" si="7"/>
        <v>1.0807789397764154</v>
      </c>
      <c r="R29" s="2">
        <f t="shared" si="8"/>
        <v>6.0941943127962084</v>
      </c>
      <c r="S29" s="2">
        <f t="shared" si="9"/>
        <v>5.5255677726028711</v>
      </c>
      <c r="T29" s="2">
        <f t="shared" si="10"/>
        <v>-1.5409249223216381</v>
      </c>
      <c r="U29" s="2">
        <f t="shared" si="11"/>
        <v>0.18872962195260454</v>
      </c>
      <c r="V29" s="2">
        <f t="shared" si="12"/>
        <v>9.0779062373420441E-2</v>
      </c>
      <c r="W29" s="2">
        <f t="shared" si="13"/>
        <v>8.4682840671929757E-2</v>
      </c>
      <c r="X29" s="2">
        <f t="shared" si="14"/>
        <v>4.1993393906969894E-3</v>
      </c>
      <c r="Y29" s="2">
        <f t="shared" si="15"/>
        <v>0.23734437917169718</v>
      </c>
      <c r="Z29" s="2">
        <f t="shared" si="16"/>
        <v>0.2963824551356794</v>
      </c>
      <c r="AA29" s="2">
        <f t="shared" si="17"/>
        <v>0.25556741679088735</v>
      </c>
      <c r="AB29" s="5">
        <v>1039.3900000000001</v>
      </c>
      <c r="AC29" s="5">
        <v>42</v>
      </c>
      <c r="AD29" s="4">
        <v>143.49</v>
      </c>
      <c r="AE29" s="4">
        <v>16.329999999999998</v>
      </c>
      <c r="AF29" s="2">
        <v>8.277000000000001</v>
      </c>
      <c r="AG29" s="2">
        <f t="shared" si="18"/>
        <v>1187.6667300000001</v>
      </c>
      <c r="AH29" s="2">
        <f t="shared" si="19"/>
        <v>135.16341</v>
      </c>
      <c r="AI29" s="2">
        <f t="shared" si="20"/>
        <v>0.46068770728036523</v>
      </c>
      <c r="AJ29" s="2">
        <f t="shared" si="21"/>
        <v>5.2428951563790953E-2</v>
      </c>
      <c r="AK29" s="7">
        <v>109.28</v>
      </c>
      <c r="AL29" s="2">
        <f t="shared" si="22"/>
        <v>951.12554904831632</v>
      </c>
      <c r="AM29" s="5">
        <v>25544</v>
      </c>
      <c r="AN29" s="7">
        <v>176.45</v>
      </c>
      <c r="AO29" s="2">
        <f t="shared" si="23"/>
        <v>14476.62227259847</v>
      </c>
    </row>
    <row r="30" spans="1:41" ht="15.75" x14ac:dyDescent="0.25">
      <c r="A30" s="3" t="s">
        <v>3</v>
      </c>
      <c r="B30" s="2">
        <v>2004</v>
      </c>
      <c r="C30" s="4">
        <v>82.83</v>
      </c>
      <c r="D30" s="4">
        <v>223.89</v>
      </c>
      <c r="E30" s="4">
        <v>221.06</v>
      </c>
      <c r="F30" s="1">
        <f t="shared" si="0"/>
        <v>527.78</v>
      </c>
      <c r="G30" s="2">
        <f t="shared" si="1"/>
        <v>0.15694039182992914</v>
      </c>
      <c r="H30" s="2">
        <f t="shared" si="2"/>
        <v>0.42421084542801923</v>
      </c>
      <c r="I30" s="2">
        <f t="shared" si="3"/>
        <v>0.41884876274205163</v>
      </c>
      <c r="J30" s="5">
        <v>105.28</v>
      </c>
      <c r="K30" s="6">
        <v>1685.93</v>
      </c>
      <c r="L30" s="5">
        <v>1319.76</v>
      </c>
      <c r="M30" s="5">
        <v>3110.97</v>
      </c>
      <c r="N30" s="2">
        <f t="shared" si="4"/>
        <v>3.3841534955335477E-2</v>
      </c>
      <c r="O30" s="2">
        <f t="shared" si="5"/>
        <v>0.54193065185456635</v>
      </c>
      <c r="P30" s="2">
        <f t="shared" si="6"/>
        <v>0.42422781319009817</v>
      </c>
      <c r="Q30" s="2">
        <f t="shared" si="7"/>
        <v>1.2710370638657491</v>
      </c>
      <c r="R30" s="2">
        <f t="shared" si="8"/>
        <v>7.5301710661485561</v>
      </c>
      <c r="S30" s="2">
        <f t="shared" si="9"/>
        <v>5.9701438523477792</v>
      </c>
      <c r="T30" s="2">
        <f t="shared" si="10"/>
        <v>-1.5341771704728446</v>
      </c>
      <c r="U30" s="2">
        <f t="shared" si="11"/>
        <v>0.24490743606209001</v>
      </c>
      <c r="V30" s="2">
        <f t="shared" si="12"/>
        <v>1.2760699545180203E-2</v>
      </c>
      <c r="W30" s="2">
        <f t="shared" si="13"/>
        <v>8.6217379789752191E-2</v>
      </c>
      <c r="X30" s="2">
        <f t="shared" si="14"/>
        <v>4.9385825471686892E-3</v>
      </c>
      <c r="Y30" s="2">
        <f t="shared" si="15"/>
        <v>0.29326990329122971</v>
      </c>
      <c r="Z30" s="2">
        <f t="shared" si="16"/>
        <v>0.32022879191625647</v>
      </c>
      <c r="AA30" s="2">
        <f t="shared" si="17"/>
        <v>0.29494903918898208</v>
      </c>
      <c r="AB30" s="5">
        <v>1245.6600000000001</v>
      </c>
      <c r="AC30" s="5">
        <v>45.03</v>
      </c>
      <c r="AD30" s="4">
        <v>208.52</v>
      </c>
      <c r="AE30" s="4">
        <v>24.72</v>
      </c>
      <c r="AF30" s="2">
        <v>8.2767999999999997</v>
      </c>
      <c r="AG30" s="2">
        <f t="shared" si="18"/>
        <v>1725.878336</v>
      </c>
      <c r="AH30" s="2">
        <f t="shared" si="19"/>
        <v>204.60249599999997</v>
      </c>
      <c r="AI30" s="2">
        <f t="shared" si="20"/>
        <v>0.5547717708624641</v>
      </c>
      <c r="AJ30" s="2">
        <f t="shared" si="21"/>
        <v>6.5768071051794136E-2</v>
      </c>
      <c r="AK30" s="7">
        <v>115.4</v>
      </c>
      <c r="AL30" s="2">
        <f t="shared" si="22"/>
        <v>1079.428076256499</v>
      </c>
      <c r="AM30" s="5">
        <v>30575</v>
      </c>
      <c r="AN30" s="7">
        <v>189.15</v>
      </c>
      <c r="AO30" s="2">
        <f t="shared" si="23"/>
        <v>16164.419772667196</v>
      </c>
    </row>
    <row r="31" spans="1:41" ht="15.75" x14ac:dyDescent="0.25">
      <c r="A31" s="3" t="s">
        <v>3</v>
      </c>
      <c r="B31" s="2">
        <v>2005</v>
      </c>
      <c r="C31" s="4">
        <v>81.790000000000006</v>
      </c>
      <c r="D31" s="4">
        <v>227.4</v>
      </c>
      <c r="E31" s="4">
        <v>233.36</v>
      </c>
      <c r="F31" s="1">
        <f t="shared" si="0"/>
        <v>542.54999999999995</v>
      </c>
      <c r="G31" s="2">
        <f t="shared" si="1"/>
        <v>0.15075108284950697</v>
      </c>
      <c r="H31" s="2">
        <f t="shared" si="2"/>
        <v>0.41913187724633677</v>
      </c>
      <c r="I31" s="2">
        <f t="shared" si="3"/>
        <v>0.43011703990415634</v>
      </c>
      <c r="J31" s="5">
        <v>112.38</v>
      </c>
      <c r="K31" s="6">
        <v>2135.0700000000002</v>
      </c>
      <c r="L31" s="5">
        <v>1658.19</v>
      </c>
      <c r="M31" s="5">
        <v>3905.64</v>
      </c>
      <c r="N31" s="2">
        <f t="shared" si="4"/>
        <v>2.8773773312440472E-2</v>
      </c>
      <c r="O31" s="2">
        <f t="shared" si="5"/>
        <v>0.54666328693888844</v>
      </c>
      <c r="P31" s="2">
        <f t="shared" si="6"/>
        <v>0.4245629397486711</v>
      </c>
      <c r="Q31" s="2">
        <f t="shared" si="7"/>
        <v>1.3740066022741164</v>
      </c>
      <c r="R31" s="2">
        <f t="shared" si="8"/>
        <v>9.3890501319261226</v>
      </c>
      <c r="S31" s="2">
        <f t="shared" si="9"/>
        <v>7.1057164895440517</v>
      </c>
      <c r="T31" s="2">
        <f t="shared" si="10"/>
        <v>-1.6561656952870834</v>
      </c>
      <c r="U31" s="2">
        <f t="shared" si="11"/>
        <v>0.26564743646980432</v>
      </c>
      <c r="V31" s="2">
        <f t="shared" si="12"/>
        <v>-1.2997094755413899E-2</v>
      </c>
      <c r="W31" s="2">
        <f t="shared" si="13"/>
        <v>9.2047479745891336E-2</v>
      </c>
      <c r="X31" s="2">
        <f t="shared" si="14"/>
        <v>5.3386680991406744E-3</v>
      </c>
      <c r="Y31" s="2">
        <f t="shared" si="15"/>
        <v>0.36566577306122511</v>
      </c>
      <c r="Z31" s="2">
        <f t="shared" si="16"/>
        <v>0.3811390585255805</v>
      </c>
      <c r="AA31" s="2">
        <f t="shared" si="17"/>
        <v>0.36186718618903524</v>
      </c>
      <c r="AB31" s="5">
        <v>1495.14</v>
      </c>
      <c r="AC31" s="5">
        <v>50.71</v>
      </c>
      <c r="AD31" s="4">
        <v>273.81</v>
      </c>
      <c r="AE31" s="4">
        <v>33.29</v>
      </c>
      <c r="AF31" s="2">
        <v>8.1916999999999991</v>
      </c>
      <c r="AG31" s="2">
        <f t="shared" si="18"/>
        <v>2242.9693769999999</v>
      </c>
      <c r="AH31" s="2">
        <f t="shared" si="19"/>
        <v>272.70169299999998</v>
      </c>
      <c r="AI31" s="2">
        <f t="shared" si="20"/>
        <v>0.57428984161366636</v>
      </c>
      <c r="AJ31" s="2">
        <f t="shared" si="21"/>
        <v>6.9822536895361581E-2</v>
      </c>
      <c r="AK31" s="7">
        <v>117.25</v>
      </c>
      <c r="AL31" s="2">
        <f t="shared" si="22"/>
        <v>1275.1727078891258</v>
      </c>
      <c r="AM31" s="5">
        <v>35783</v>
      </c>
      <c r="AN31" s="7">
        <v>207.5</v>
      </c>
      <c r="AO31" s="2">
        <f t="shared" si="23"/>
        <v>17244.819277108432</v>
      </c>
    </row>
    <row r="32" spans="1:41" ht="15.75" x14ac:dyDescent="0.25">
      <c r="A32" s="3" t="s">
        <v>3</v>
      </c>
      <c r="B32" s="2">
        <v>2006</v>
      </c>
      <c r="C32" s="4">
        <v>81.11</v>
      </c>
      <c r="D32" s="4">
        <v>234.88</v>
      </c>
      <c r="E32" s="4">
        <v>246.97</v>
      </c>
      <c r="F32" s="1">
        <f t="shared" si="0"/>
        <v>562.96</v>
      </c>
      <c r="G32" s="2">
        <f t="shared" si="1"/>
        <v>0.14407773198806309</v>
      </c>
      <c r="H32" s="2">
        <f t="shared" si="2"/>
        <v>0.41722324854341336</v>
      </c>
      <c r="I32" s="2">
        <f t="shared" si="3"/>
        <v>0.43869901946852347</v>
      </c>
      <c r="J32" s="5">
        <v>103.35</v>
      </c>
      <c r="K32" s="6">
        <v>2457.08</v>
      </c>
      <c r="L32" s="5">
        <v>1902.31</v>
      </c>
      <c r="M32" s="5">
        <v>4462.74</v>
      </c>
      <c r="N32" s="2">
        <f t="shared" si="4"/>
        <v>2.3158418370776698E-2</v>
      </c>
      <c r="O32" s="2">
        <f t="shared" si="5"/>
        <v>0.55057655162523478</v>
      </c>
      <c r="P32" s="2">
        <f t="shared" si="6"/>
        <v>0.42626503000398852</v>
      </c>
      <c r="Q32" s="2">
        <f t="shared" si="7"/>
        <v>1.2741955369251634</v>
      </c>
      <c r="R32" s="2">
        <f t="shared" si="8"/>
        <v>10.46100136239782</v>
      </c>
      <c r="S32" s="2">
        <f t="shared" si="9"/>
        <v>7.7025954569380897</v>
      </c>
      <c r="T32" s="2">
        <f t="shared" si="10"/>
        <v>-1.8279946004505083</v>
      </c>
      <c r="U32" s="2">
        <f t="shared" si="11"/>
        <v>0.27734455810148978</v>
      </c>
      <c r="V32" s="2">
        <f t="shared" si="12"/>
        <v>-2.8752284102887288E-2</v>
      </c>
      <c r="W32" s="2">
        <f t="shared" si="13"/>
        <v>9.8109853428988703E-2</v>
      </c>
      <c r="X32" s="2">
        <f t="shared" si="14"/>
        <v>4.9508547148106657E-3</v>
      </c>
      <c r="Y32" s="2">
        <f t="shared" si="15"/>
        <v>0.40741396588868767</v>
      </c>
      <c r="Z32" s="2">
        <f t="shared" si="16"/>
        <v>0.41315467412480089</v>
      </c>
      <c r="AA32" s="2">
        <f t="shared" si="17"/>
        <v>0.40054061994982959</v>
      </c>
      <c r="AB32" s="5">
        <v>1820.52</v>
      </c>
      <c r="AC32" s="5">
        <v>58.86</v>
      </c>
      <c r="AD32" s="4">
        <v>334.91</v>
      </c>
      <c r="AE32" s="4">
        <v>41.31</v>
      </c>
      <c r="AF32" s="2">
        <v>7.9717999999999991</v>
      </c>
      <c r="AG32" s="2">
        <f t="shared" si="18"/>
        <v>2669.8355379999998</v>
      </c>
      <c r="AH32" s="2">
        <f t="shared" si="19"/>
        <v>329.31505799999996</v>
      </c>
      <c r="AI32" s="2">
        <f t="shared" si="20"/>
        <v>0.59825029869542024</v>
      </c>
      <c r="AJ32" s="2">
        <f t="shared" si="21"/>
        <v>7.3792122776590169E-2</v>
      </c>
      <c r="AK32" s="7">
        <v>119</v>
      </c>
      <c r="AL32" s="2">
        <f t="shared" si="22"/>
        <v>1529.8487394957983</v>
      </c>
      <c r="AM32" s="5">
        <v>40961</v>
      </c>
      <c r="AN32" s="7">
        <v>224.93</v>
      </c>
      <c r="AO32" s="2">
        <f t="shared" si="23"/>
        <v>18210.554394700575</v>
      </c>
    </row>
    <row r="33" spans="1:41" ht="15.75" x14ac:dyDescent="0.25">
      <c r="A33" s="3" t="s">
        <v>3</v>
      </c>
      <c r="B33" s="2">
        <v>2007</v>
      </c>
      <c r="C33" s="4">
        <v>76.98</v>
      </c>
      <c r="D33" s="4">
        <v>261.35000000000002</v>
      </c>
      <c r="E33" s="4">
        <v>275.60000000000002</v>
      </c>
      <c r="F33" s="1">
        <f t="shared" si="0"/>
        <v>613.93000000000006</v>
      </c>
      <c r="G33" s="2">
        <f t="shared" si="1"/>
        <v>0.1253888879839721</v>
      </c>
      <c r="H33" s="2">
        <f t="shared" si="2"/>
        <v>0.4256999983711498</v>
      </c>
      <c r="I33" s="2">
        <f t="shared" si="3"/>
        <v>0.44891111364487807</v>
      </c>
      <c r="J33" s="5">
        <v>110.19</v>
      </c>
      <c r="K33" s="6">
        <v>2892.53</v>
      </c>
      <c r="L33" s="5">
        <v>2250.04</v>
      </c>
      <c r="M33" s="5">
        <v>5252.76</v>
      </c>
      <c r="N33" s="2">
        <f t="shared" si="4"/>
        <v>2.0977543234413906E-2</v>
      </c>
      <c r="O33" s="2">
        <f t="shared" si="5"/>
        <v>0.55066860088791414</v>
      </c>
      <c r="P33" s="2">
        <f t="shared" si="6"/>
        <v>0.42835385587767194</v>
      </c>
      <c r="Q33" s="2">
        <f t="shared" si="7"/>
        <v>1.4314107560405298</v>
      </c>
      <c r="R33" s="2">
        <f t="shared" si="8"/>
        <v>11.067648746891141</v>
      </c>
      <c r="S33" s="2">
        <f t="shared" si="9"/>
        <v>8.1641509433962263</v>
      </c>
      <c r="T33" s="2">
        <f t="shared" si="10"/>
        <v>-1.7879675159547077</v>
      </c>
      <c r="U33" s="2">
        <f t="shared" si="11"/>
        <v>0.25739830890714333</v>
      </c>
      <c r="V33" s="2">
        <f t="shared" si="12"/>
        <v>-4.6875282920075922E-2</v>
      </c>
      <c r="W33" s="2">
        <f t="shared" si="13"/>
        <v>8.4154792584972937E-2</v>
      </c>
      <c r="X33" s="2">
        <f t="shared" si="14"/>
        <v>5.5617104949804708E-3</v>
      </c>
      <c r="Y33" s="2">
        <f t="shared" si="15"/>
        <v>0.4310404437229064</v>
      </c>
      <c r="Z33" s="2">
        <f t="shared" si="16"/>
        <v>0.43791175862498172</v>
      </c>
      <c r="AA33" s="2">
        <f t="shared" si="17"/>
        <v>0.42505829943454754</v>
      </c>
      <c r="AB33" s="5">
        <v>2353.15</v>
      </c>
      <c r="AC33" s="5">
        <v>72.34</v>
      </c>
      <c r="AD33" s="4">
        <v>380.74</v>
      </c>
      <c r="AE33" s="4">
        <v>52.78</v>
      </c>
      <c r="AF33" s="2">
        <v>7.6040000000000001</v>
      </c>
      <c r="AG33" s="2">
        <f t="shared" si="18"/>
        <v>2895.14696</v>
      </c>
      <c r="AH33" s="2">
        <f t="shared" si="19"/>
        <v>401.33912000000004</v>
      </c>
      <c r="AI33" s="2">
        <f t="shared" si="20"/>
        <v>0.55116680754498582</v>
      </c>
      <c r="AJ33" s="2">
        <f t="shared" si="21"/>
        <v>7.6405379267280443E-2</v>
      </c>
      <c r="AK33" s="7">
        <v>123.65</v>
      </c>
      <c r="AL33" s="2">
        <f t="shared" si="22"/>
        <v>1903.073190456935</v>
      </c>
      <c r="AM33" s="5">
        <v>47970</v>
      </c>
      <c r="AN33" s="7">
        <v>253.72</v>
      </c>
      <c r="AO33" s="2">
        <f t="shared" si="23"/>
        <v>18906.668768721425</v>
      </c>
    </row>
    <row r="34" spans="1:41" ht="15.75" x14ac:dyDescent="0.25">
      <c r="A34" s="3" t="s">
        <v>3</v>
      </c>
      <c r="B34" s="2">
        <v>2008</v>
      </c>
      <c r="C34" s="4">
        <v>76.3</v>
      </c>
      <c r="D34" s="4">
        <v>271.89999999999998</v>
      </c>
      <c r="E34" s="4">
        <v>299.12</v>
      </c>
      <c r="F34" s="1">
        <f t="shared" si="0"/>
        <v>647.31999999999994</v>
      </c>
      <c r="G34" s="2">
        <f t="shared" si="1"/>
        <v>0.11787060495581785</v>
      </c>
      <c r="H34" s="2">
        <f t="shared" si="2"/>
        <v>0.4200395476734845</v>
      </c>
      <c r="I34" s="2">
        <f t="shared" si="3"/>
        <v>0.46208984737069769</v>
      </c>
      <c r="J34" s="5">
        <v>122.58</v>
      </c>
      <c r="K34" s="6">
        <v>3709.78</v>
      </c>
      <c r="L34" s="5">
        <v>2886.65</v>
      </c>
      <c r="M34" s="5">
        <v>6719.01</v>
      </c>
      <c r="N34" s="2">
        <f t="shared" si="4"/>
        <v>1.824375912522827E-2</v>
      </c>
      <c r="O34" s="2">
        <f t="shared" si="5"/>
        <v>0.55213193610368194</v>
      </c>
      <c r="P34" s="2">
        <f t="shared" si="6"/>
        <v>0.42962430477108982</v>
      </c>
      <c r="Q34" s="2">
        <f t="shared" si="7"/>
        <v>1.6065530799475753</v>
      </c>
      <c r="R34" s="2">
        <f t="shared" si="8"/>
        <v>13.643913203383599</v>
      </c>
      <c r="S34" s="2">
        <f t="shared" si="9"/>
        <v>9.6504747258625301</v>
      </c>
      <c r="T34" s="2">
        <f t="shared" si="10"/>
        <v>-1.8657643988198973</v>
      </c>
      <c r="U34" s="2">
        <f t="shared" si="11"/>
        <v>0.27343816442634311</v>
      </c>
      <c r="V34" s="2">
        <f t="shared" si="12"/>
        <v>-7.2848230056281812E-2</v>
      </c>
      <c r="W34" s="2">
        <f t="shared" si="13"/>
        <v>8.5638016661122723E-2</v>
      </c>
      <c r="X34" s="2">
        <f t="shared" si="14"/>
        <v>6.2422215899812844E-3</v>
      </c>
      <c r="Y34" s="2">
        <f t="shared" si="15"/>
        <v>0.53137559167255455</v>
      </c>
      <c r="Z34" s="2">
        <f t="shared" si="16"/>
        <v>0.51763574535411405</v>
      </c>
      <c r="AA34" s="2">
        <f t="shared" si="17"/>
        <v>0.51589221303792709</v>
      </c>
      <c r="AB34" s="5">
        <v>3389.79</v>
      </c>
      <c r="AC34" s="5">
        <v>86.61</v>
      </c>
      <c r="AD34" s="4">
        <v>421.03</v>
      </c>
      <c r="AE34" s="4">
        <v>74.2</v>
      </c>
      <c r="AF34" s="2">
        <v>6.9451000000000001</v>
      </c>
      <c r="AG34" s="2">
        <f t="shared" si="18"/>
        <v>2924.0954529999999</v>
      </c>
      <c r="AH34" s="2">
        <f t="shared" si="19"/>
        <v>515.32641999999998</v>
      </c>
      <c r="AI34" s="2">
        <f t="shared" si="20"/>
        <v>0.43519736583216873</v>
      </c>
      <c r="AJ34" s="2">
        <f t="shared" si="21"/>
        <v>7.6696778245604627E-2</v>
      </c>
      <c r="AK34" s="7">
        <v>134.65</v>
      </c>
      <c r="AL34" s="2">
        <f t="shared" si="22"/>
        <v>2517.4823616784256</v>
      </c>
      <c r="AM34" s="5">
        <v>58656</v>
      </c>
      <c r="AN34" s="7">
        <v>274.77999999999997</v>
      </c>
      <c r="AO34" s="2">
        <f t="shared" si="23"/>
        <v>21346.531770871243</v>
      </c>
    </row>
    <row r="35" spans="1:41" ht="15.75" x14ac:dyDescent="0.25">
      <c r="A35" s="3" t="s">
        <v>3</v>
      </c>
      <c r="B35" s="2">
        <v>2009</v>
      </c>
      <c r="C35" s="4">
        <v>75.7</v>
      </c>
      <c r="D35" s="4">
        <v>281.01</v>
      </c>
      <c r="E35" s="4">
        <v>320.42</v>
      </c>
      <c r="F35" s="1">
        <f t="shared" si="0"/>
        <v>677.13</v>
      </c>
      <c r="G35" s="2">
        <f t="shared" si="1"/>
        <v>0.1117953716420776</v>
      </c>
      <c r="H35" s="2">
        <f t="shared" si="2"/>
        <v>0.41500155066235433</v>
      </c>
      <c r="I35" s="2">
        <f t="shared" si="3"/>
        <v>0.47320307769556808</v>
      </c>
      <c r="J35" s="5">
        <v>128.85</v>
      </c>
      <c r="K35" s="6">
        <v>3987.84</v>
      </c>
      <c r="L35" s="5">
        <v>3405.16</v>
      </c>
      <c r="M35" s="5">
        <v>7521.85</v>
      </c>
      <c r="N35" s="2">
        <f t="shared" si="4"/>
        <v>1.7130094325199251E-2</v>
      </c>
      <c r="O35" s="2">
        <f t="shared" si="5"/>
        <v>0.53016744550875117</v>
      </c>
      <c r="P35" s="2">
        <f t="shared" si="6"/>
        <v>0.45270246016604954</v>
      </c>
      <c r="Q35" s="2">
        <f t="shared" si="7"/>
        <v>1.7021136063408189</v>
      </c>
      <c r="R35" s="2">
        <f t="shared" si="8"/>
        <v>14.191096402263266</v>
      </c>
      <c r="S35" s="2">
        <f t="shared" si="9"/>
        <v>10.627176830410086</v>
      </c>
      <c r="T35" s="2">
        <f t="shared" si="10"/>
        <v>-1.8758333425597826</v>
      </c>
      <c r="U35" s="2">
        <f t="shared" si="11"/>
        <v>0.24491063481190015</v>
      </c>
      <c r="V35" s="2">
        <f t="shared" si="12"/>
        <v>-4.4289547232692877E-2</v>
      </c>
      <c r="W35" s="2">
        <f t="shared" si="13"/>
        <v>7.7660456547868323E-2</v>
      </c>
      <c r="X35" s="2">
        <f t="shared" si="14"/>
        <v>6.6135196120929137E-3</v>
      </c>
      <c r="Y35" s="2">
        <f t="shared" si="15"/>
        <v>0.55268617843192047</v>
      </c>
      <c r="Z35" s="2">
        <f t="shared" si="16"/>
        <v>0.57002445536456581</v>
      </c>
      <c r="AA35" s="2">
        <f t="shared" si="17"/>
        <v>0.55118098290037332</v>
      </c>
      <c r="AB35" s="5">
        <v>4738.2</v>
      </c>
      <c r="AC35" s="5">
        <v>105.46</v>
      </c>
      <c r="AD35" s="4">
        <v>298.93</v>
      </c>
      <c r="AE35" s="4">
        <v>90.2</v>
      </c>
      <c r="AF35" s="2">
        <v>6.8310000000000004</v>
      </c>
      <c r="AG35" s="2">
        <f t="shared" si="18"/>
        <v>2041.9908300000002</v>
      </c>
      <c r="AH35" s="2">
        <f t="shared" si="19"/>
        <v>616.15620000000001</v>
      </c>
      <c r="AI35" s="2">
        <f t="shared" si="20"/>
        <v>0.27147454814972383</v>
      </c>
      <c r="AJ35" s="2">
        <f t="shared" si="21"/>
        <v>8.1915512806025118E-2</v>
      </c>
      <c r="AK35" s="7">
        <v>134.41999999999999</v>
      </c>
      <c r="AL35" s="2">
        <f t="shared" si="22"/>
        <v>3524.9218866240144</v>
      </c>
      <c r="AM35" s="5">
        <v>62574</v>
      </c>
      <c r="AN35" s="7">
        <v>310.70999999999998</v>
      </c>
      <c r="AO35" s="2">
        <f t="shared" si="23"/>
        <v>20139.036400502078</v>
      </c>
    </row>
    <row r="36" spans="1:41" ht="15.75" x14ac:dyDescent="0.25">
      <c r="A36" s="3" t="s">
        <v>3</v>
      </c>
      <c r="B36" s="2">
        <v>2010</v>
      </c>
      <c r="C36" s="4">
        <v>73.849999999999994</v>
      </c>
      <c r="D36" s="4">
        <v>302.33</v>
      </c>
      <c r="E36" s="4">
        <v>352.52</v>
      </c>
      <c r="F36" s="1">
        <f t="shared" si="0"/>
        <v>728.69999999999993</v>
      </c>
      <c r="G36" s="2">
        <f t="shared" si="1"/>
        <v>0.10134486071085495</v>
      </c>
      <c r="H36" s="2">
        <f t="shared" si="2"/>
        <v>0.41488952929875123</v>
      </c>
      <c r="I36" s="2">
        <f t="shared" si="3"/>
        <v>0.48376560999039386</v>
      </c>
      <c r="J36" s="5">
        <v>145.58000000000001</v>
      </c>
      <c r="K36" s="6">
        <v>4840.2299999999996</v>
      </c>
      <c r="L36" s="5">
        <v>4238.6499999999996</v>
      </c>
      <c r="M36" s="5">
        <v>9224.4599999999991</v>
      </c>
      <c r="N36" s="2">
        <f t="shared" si="4"/>
        <v>1.5781953631974124E-2</v>
      </c>
      <c r="O36" s="2">
        <f t="shared" si="5"/>
        <v>0.52471689399704702</v>
      </c>
      <c r="P36" s="2">
        <f t="shared" si="6"/>
        <v>0.45950115237097888</v>
      </c>
      <c r="Q36" s="2">
        <f t="shared" si="7"/>
        <v>1.9712931618144891</v>
      </c>
      <c r="R36" s="2">
        <f t="shared" si="8"/>
        <v>16.009757549697351</v>
      </c>
      <c r="S36" s="2">
        <f t="shared" si="9"/>
        <v>12.023856802450924</v>
      </c>
      <c r="T36" s="2">
        <f t="shared" si="10"/>
        <v>-1.8596620512210698</v>
      </c>
      <c r="U36" s="2">
        <f t="shared" si="11"/>
        <v>0.23484657728104771</v>
      </c>
      <c r="V36" s="2">
        <f t="shared" si="12"/>
        <v>-5.1459062864504565E-2</v>
      </c>
      <c r="W36" s="2">
        <f t="shared" si="13"/>
        <v>7.0233367647065517E-2</v>
      </c>
      <c r="X36" s="2">
        <f t="shared" si="14"/>
        <v>7.659410005464877E-3</v>
      </c>
      <c r="Y36" s="2">
        <f t="shared" si="15"/>
        <v>0.62351572189676863</v>
      </c>
      <c r="Z36" s="2">
        <f t="shared" si="16"/>
        <v>0.64494009411661746</v>
      </c>
      <c r="AA36" s="2">
        <f t="shared" si="17"/>
        <v>0.62364082986238678</v>
      </c>
      <c r="AB36" s="5">
        <v>6278.09</v>
      </c>
      <c r="AC36" s="5">
        <v>119.34</v>
      </c>
      <c r="AD36" s="4">
        <v>374.85</v>
      </c>
      <c r="AE36" s="4">
        <v>108.49</v>
      </c>
      <c r="AF36" s="2">
        <v>6.7695000000000007</v>
      </c>
      <c r="AG36" s="2">
        <f t="shared" si="18"/>
        <v>2537.5470750000004</v>
      </c>
      <c r="AH36" s="2">
        <f t="shared" si="19"/>
        <v>734.42305500000009</v>
      </c>
      <c r="AI36" s="2">
        <f t="shared" si="20"/>
        <v>0.27508895642671771</v>
      </c>
      <c r="AJ36" s="2">
        <f t="shared" si="21"/>
        <v>7.9616915786940384E-2</v>
      </c>
      <c r="AK36" s="7">
        <v>136.15</v>
      </c>
      <c r="AL36" s="2">
        <f t="shared" si="22"/>
        <v>4611.1568123393317</v>
      </c>
      <c r="AM36" s="5">
        <v>72994</v>
      </c>
      <c r="AN36" s="7">
        <v>330.67</v>
      </c>
      <c r="AO36" s="2">
        <f t="shared" si="23"/>
        <v>22074.575861130434</v>
      </c>
    </row>
    <row r="37" spans="1:41" ht="15.75" x14ac:dyDescent="0.25">
      <c r="A37" s="3" t="s">
        <v>3</v>
      </c>
      <c r="B37" s="2">
        <v>2011</v>
      </c>
      <c r="C37" s="4">
        <v>73.180000000000007</v>
      </c>
      <c r="D37" s="4">
        <v>315.99</v>
      </c>
      <c r="E37" s="4">
        <v>373.99</v>
      </c>
      <c r="F37" s="1">
        <f t="shared" si="0"/>
        <v>763.16000000000008</v>
      </c>
      <c r="G37" s="2">
        <f t="shared" si="1"/>
        <v>9.5890769956496674E-2</v>
      </c>
      <c r="H37" s="2">
        <f t="shared" si="2"/>
        <v>0.41405471984904868</v>
      </c>
      <c r="I37" s="2">
        <f t="shared" si="3"/>
        <v>0.49005451019445462</v>
      </c>
      <c r="J37" s="5">
        <v>159.72</v>
      </c>
      <c r="K37" s="6">
        <v>5928.32</v>
      </c>
      <c r="L37" s="5">
        <v>5219.24</v>
      </c>
      <c r="M37" s="5">
        <v>11307.28</v>
      </c>
      <c r="N37" s="2">
        <f t="shared" si="4"/>
        <v>1.4125413008256626E-2</v>
      </c>
      <c r="O37" s="2">
        <f t="shared" si="5"/>
        <v>0.52429231433200552</v>
      </c>
      <c r="P37" s="2">
        <f t="shared" si="6"/>
        <v>0.46158227265973784</v>
      </c>
      <c r="Q37" s="2">
        <f t="shared" si="7"/>
        <v>2.1825635419513527</v>
      </c>
      <c r="R37" s="2">
        <f t="shared" si="8"/>
        <v>18.761100034811228</v>
      </c>
      <c r="S37" s="2">
        <f t="shared" si="9"/>
        <v>13.955560309099173</v>
      </c>
      <c r="T37" s="2">
        <f t="shared" si="10"/>
        <v>-1.9152342145864567</v>
      </c>
      <c r="U37" s="2">
        <f t="shared" si="11"/>
        <v>0.2360512419186313</v>
      </c>
      <c r="V37" s="2">
        <f t="shared" si="12"/>
        <v>-5.9856319872431639E-2</v>
      </c>
      <c r="W37" s="2">
        <f t="shared" si="13"/>
        <v>6.9077761478120406E-2</v>
      </c>
      <c r="X37" s="2">
        <f t="shared" si="14"/>
        <v>8.4802957543857402E-3</v>
      </c>
      <c r="Y37" s="2">
        <f t="shared" si="15"/>
        <v>0.73066945551614249</v>
      </c>
      <c r="Z37" s="2">
        <f t="shared" si="16"/>
        <v>0.7485535238049329</v>
      </c>
      <c r="AA37" s="2">
        <f t="shared" si="17"/>
        <v>0.72872320424956361</v>
      </c>
      <c r="AB37" s="5">
        <v>7067.67</v>
      </c>
      <c r="AC37" s="5">
        <v>169.38</v>
      </c>
      <c r="AD37" s="4">
        <v>444.82</v>
      </c>
      <c r="AE37" s="4">
        <v>130.56</v>
      </c>
      <c r="AF37" s="2">
        <v>6.4588000000000001</v>
      </c>
      <c r="AG37" s="2">
        <f t="shared" si="18"/>
        <v>2873.003416</v>
      </c>
      <c r="AH37" s="2">
        <f t="shared" si="19"/>
        <v>843.26092800000004</v>
      </c>
      <c r="AI37" s="2">
        <f t="shared" si="20"/>
        <v>0.25408439660112775</v>
      </c>
      <c r="AJ37" s="2">
        <f t="shared" si="21"/>
        <v>7.4576814936925584E-2</v>
      </c>
      <c r="AK37" s="7">
        <v>145.13999999999999</v>
      </c>
      <c r="AL37" s="2">
        <f t="shared" si="22"/>
        <v>4869.5535345183962</v>
      </c>
      <c r="AM37" s="5">
        <v>85213</v>
      </c>
      <c r="AN37" s="7">
        <v>367.05</v>
      </c>
      <c r="AO37" s="2">
        <f t="shared" si="23"/>
        <v>23215.638196431006</v>
      </c>
    </row>
    <row r="38" spans="1:41" ht="15.75" x14ac:dyDescent="0.25">
      <c r="A38" s="3" t="s">
        <v>3</v>
      </c>
      <c r="B38" s="2">
        <v>2012</v>
      </c>
      <c r="C38" s="4">
        <v>71.23</v>
      </c>
      <c r="D38" s="4">
        <v>330.89</v>
      </c>
      <c r="E38" s="4">
        <v>401.02</v>
      </c>
      <c r="F38" s="1">
        <f t="shared" si="0"/>
        <v>803.14</v>
      </c>
      <c r="G38" s="2">
        <f t="shared" si="1"/>
        <v>8.8689394128047425E-2</v>
      </c>
      <c r="H38" s="2">
        <f t="shared" si="2"/>
        <v>0.41199541798441119</v>
      </c>
      <c r="I38" s="2">
        <f t="shared" si="3"/>
        <v>0.49931518788754137</v>
      </c>
      <c r="J38" s="5">
        <v>171.6</v>
      </c>
      <c r="K38" s="6">
        <v>6663.82</v>
      </c>
      <c r="L38" s="5">
        <v>6058.46</v>
      </c>
      <c r="M38" s="5">
        <v>12893.88</v>
      </c>
      <c r="N38" s="2">
        <f t="shared" si="4"/>
        <v>1.3308639447551862E-2</v>
      </c>
      <c r="O38" s="2">
        <f t="shared" si="5"/>
        <v>0.51682038300340938</v>
      </c>
      <c r="P38" s="2">
        <f t="shared" si="6"/>
        <v>0.46987097754903873</v>
      </c>
      <c r="Q38" s="2">
        <f t="shared" si="7"/>
        <v>2.4090972904674994</v>
      </c>
      <c r="R38" s="2">
        <f t="shared" si="8"/>
        <v>20.139079452385989</v>
      </c>
      <c r="S38" s="2">
        <f t="shared" si="9"/>
        <v>15.10762555483517</v>
      </c>
      <c r="T38" s="2">
        <f t="shared" si="10"/>
        <v>-1.8967269051574287</v>
      </c>
      <c r="U38" s="2">
        <f t="shared" si="11"/>
        <v>0.22668316459607221</v>
      </c>
      <c r="V38" s="2">
        <f t="shared" si="12"/>
        <v>-6.0779394240101287E-2</v>
      </c>
      <c r="W38" s="2">
        <f t="shared" si="13"/>
        <v>6.3353152049321015E-2</v>
      </c>
      <c r="X38" s="2">
        <f t="shared" si="14"/>
        <v>9.3604869372958151E-3</v>
      </c>
      <c r="Y38" s="2">
        <f t="shared" si="15"/>
        <v>0.784336216467451</v>
      </c>
      <c r="Z38" s="2">
        <f t="shared" si="16"/>
        <v>0.81034842707274324</v>
      </c>
      <c r="AA38" s="2">
        <f t="shared" si="17"/>
        <v>0.78624472672785073</v>
      </c>
      <c r="AB38" s="5">
        <v>7934.8</v>
      </c>
      <c r="AC38" s="5">
        <v>232.33</v>
      </c>
      <c r="AD38" s="4">
        <v>483.13</v>
      </c>
      <c r="AE38" s="4">
        <v>150.16</v>
      </c>
      <c r="AF38" s="2">
        <v>6.3125</v>
      </c>
      <c r="AG38" s="2">
        <f t="shared" si="18"/>
        <v>3049.7581249999998</v>
      </c>
      <c r="AH38" s="2">
        <f t="shared" si="19"/>
        <v>947.88499999999999</v>
      </c>
      <c r="AI38" s="2">
        <f t="shared" si="20"/>
        <v>0.23652757160761539</v>
      </c>
      <c r="AJ38" s="2">
        <f t="shared" si="21"/>
        <v>7.3514333932066994E-2</v>
      </c>
      <c r="AK38" s="7">
        <v>146.72999999999999</v>
      </c>
      <c r="AL38" s="2">
        <f t="shared" si="22"/>
        <v>5407.7557418387523</v>
      </c>
      <c r="AM38" s="5">
        <v>93173</v>
      </c>
      <c r="AN38" s="7">
        <v>400.45</v>
      </c>
      <c r="AO38" s="2">
        <f t="shared" si="23"/>
        <v>23267.074541141217</v>
      </c>
    </row>
    <row r="39" spans="1:41" ht="15.75" x14ac:dyDescent="0.25">
      <c r="A39" s="3" t="s">
        <v>3</v>
      </c>
      <c r="B39" s="2">
        <v>2013</v>
      </c>
      <c r="C39" s="4">
        <v>68.989999999999995</v>
      </c>
      <c r="D39" s="4">
        <v>353.85</v>
      </c>
      <c r="E39" s="4">
        <v>424.62</v>
      </c>
      <c r="F39" s="1">
        <f t="shared" si="0"/>
        <v>847.46</v>
      </c>
      <c r="G39" s="2">
        <f t="shared" si="1"/>
        <v>8.1407972057678232E-2</v>
      </c>
      <c r="H39" s="2">
        <f t="shared" si="2"/>
        <v>0.41754183088287355</v>
      </c>
      <c r="I39" s="2">
        <f t="shared" si="3"/>
        <v>0.5010501970594482</v>
      </c>
      <c r="J39" s="5">
        <v>186.96</v>
      </c>
      <c r="K39" s="6">
        <v>7275.45</v>
      </c>
      <c r="L39" s="5">
        <v>6979.6</v>
      </c>
      <c r="M39" s="5">
        <v>14442.01</v>
      </c>
      <c r="N39" s="2">
        <f t="shared" si="4"/>
        <v>1.2945566441236366E-2</v>
      </c>
      <c r="O39" s="2">
        <f t="shared" si="5"/>
        <v>0.5037699046046914</v>
      </c>
      <c r="P39" s="2">
        <f t="shared" si="6"/>
        <v>0.48328452895407226</v>
      </c>
      <c r="Q39" s="2">
        <f t="shared" si="7"/>
        <v>2.7099579649224528</v>
      </c>
      <c r="R39" s="2">
        <f t="shared" si="8"/>
        <v>20.560830860534121</v>
      </c>
      <c r="S39" s="2">
        <f t="shared" si="9"/>
        <v>16.437285101973529</v>
      </c>
      <c r="T39" s="2">
        <f t="shared" si="10"/>
        <v>-1.8387198352625302</v>
      </c>
      <c r="U39" s="2">
        <f t="shared" si="11"/>
        <v>0.1877348923399039</v>
      </c>
      <c r="V39" s="2">
        <f t="shared" si="12"/>
        <v>-3.61007227267887E-2</v>
      </c>
      <c r="W39" s="2">
        <f t="shared" si="13"/>
        <v>5.3324998232917475E-2</v>
      </c>
      <c r="X39" s="2">
        <f t="shared" si="14"/>
        <v>1.0529473521741767E-2</v>
      </c>
      <c r="Y39" s="2">
        <f t="shared" si="15"/>
        <v>0.80076173902119097</v>
      </c>
      <c r="Z39" s="2">
        <f t="shared" si="16"/>
        <v>0.88166919939761579</v>
      </c>
      <c r="AA39" s="2">
        <f t="shared" si="17"/>
        <v>0.82963305860104986</v>
      </c>
      <c r="AB39" s="5">
        <v>9130.25</v>
      </c>
      <c r="AC39" s="5">
        <v>276.16000000000003</v>
      </c>
      <c r="AD39" s="4">
        <v>490.05</v>
      </c>
      <c r="AE39" s="4">
        <v>168.29</v>
      </c>
      <c r="AF39" s="2">
        <v>6.1932000000000009</v>
      </c>
      <c r="AG39" s="2">
        <f t="shared" si="18"/>
        <v>3034.9776600000005</v>
      </c>
      <c r="AH39" s="2">
        <f t="shared" si="19"/>
        <v>1042.2536280000002</v>
      </c>
      <c r="AI39" s="2">
        <f t="shared" si="20"/>
        <v>0.21014925623233888</v>
      </c>
      <c r="AJ39" s="2">
        <f t="shared" si="21"/>
        <v>7.2168183514621592E-2</v>
      </c>
      <c r="AK39" s="7">
        <v>147.16999999999999</v>
      </c>
      <c r="AL39" s="2">
        <f t="shared" si="22"/>
        <v>6203.8798668206846</v>
      </c>
      <c r="AM39" s="5">
        <v>100105</v>
      </c>
      <c r="AN39" s="7">
        <v>429.68</v>
      </c>
      <c r="AO39" s="2">
        <f t="shared" si="23"/>
        <v>23297.570284863152</v>
      </c>
    </row>
    <row r="40" spans="1:41" ht="15.75" x14ac:dyDescent="0.25">
      <c r="A40" s="3" t="s">
        <v>3</v>
      </c>
      <c r="B40" s="2">
        <v>2014</v>
      </c>
      <c r="C40" s="4">
        <v>67.98</v>
      </c>
      <c r="D40" s="4">
        <v>341.51</v>
      </c>
      <c r="E40" s="4">
        <v>467.72</v>
      </c>
      <c r="F40" s="1">
        <f t="shared" si="0"/>
        <v>877.21</v>
      </c>
      <c r="G40" s="2">
        <f t="shared" si="1"/>
        <v>7.7495696583486276E-2</v>
      </c>
      <c r="H40" s="2">
        <f t="shared" si="2"/>
        <v>0.38931384731136215</v>
      </c>
      <c r="I40" s="2">
        <f t="shared" si="3"/>
        <v>0.53319045610515159</v>
      </c>
      <c r="J40" s="5">
        <v>199.9</v>
      </c>
      <c r="K40" s="6">
        <v>7731.85</v>
      </c>
      <c r="L40" s="5">
        <v>7795.18</v>
      </c>
      <c r="M40" s="5">
        <v>15726.93</v>
      </c>
      <c r="N40" s="2">
        <f t="shared" si="4"/>
        <v>1.271068161427564E-2</v>
      </c>
      <c r="O40" s="2">
        <f t="shared" si="5"/>
        <v>0.49163123381359236</v>
      </c>
      <c r="P40" s="2">
        <f t="shared" si="6"/>
        <v>0.49565808457213195</v>
      </c>
      <c r="Q40" s="2">
        <f t="shared" si="7"/>
        <v>2.9405707561047367</v>
      </c>
      <c r="R40" s="2">
        <f t="shared" si="8"/>
        <v>22.64018623173553</v>
      </c>
      <c r="S40" s="2">
        <f t="shared" si="9"/>
        <v>16.666338835200548</v>
      </c>
      <c r="T40" s="2">
        <f t="shared" si="10"/>
        <v>-1.8077796949106442</v>
      </c>
      <c r="U40" s="2">
        <f t="shared" si="11"/>
        <v>0.23334308693549355</v>
      </c>
      <c r="V40" s="2">
        <f t="shared" si="12"/>
        <v>-7.2992345470414263E-2</v>
      </c>
      <c r="W40" s="2">
        <f t="shared" si="13"/>
        <v>5.5561391456914619E-2</v>
      </c>
      <c r="X40" s="2">
        <f t="shared" si="14"/>
        <v>1.1425513722349937E-2</v>
      </c>
      <c r="Y40" s="2">
        <f t="shared" si="15"/>
        <v>0.88174427491094143</v>
      </c>
      <c r="Z40" s="2">
        <f t="shared" si="16"/>
        <v>0.89395526855930807</v>
      </c>
      <c r="AA40" s="2">
        <f t="shared" si="17"/>
        <v>0.87673440795701429</v>
      </c>
      <c r="AB40" s="5">
        <v>10518.19</v>
      </c>
      <c r="AC40" s="5">
        <v>388.56</v>
      </c>
      <c r="AD40" s="4">
        <v>525.91</v>
      </c>
      <c r="AE40" s="4">
        <v>188.67</v>
      </c>
      <c r="AF40" s="2">
        <v>6.1427999999999994</v>
      </c>
      <c r="AG40" s="2">
        <f t="shared" si="18"/>
        <v>3230.5599479999996</v>
      </c>
      <c r="AH40" s="2">
        <f t="shared" si="19"/>
        <v>1158.9620759999998</v>
      </c>
      <c r="AI40" s="2">
        <f t="shared" si="20"/>
        <v>0.20541580257558212</v>
      </c>
      <c r="AJ40" s="2">
        <f t="shared" si="21"/>
        <v>7.3692836173366305E-2</v>
      </c>
      <c r="AK40" s="7">
        <v>147.91</v>
      </c>
      <c r="AL40" s="2">
        <f t="shared" si="22"/>
        <v>7111.2095193022797</v>
      </c>
      <c r="AM40" s="5">
        <v>105231</v>
      </c>
      <c r="AN40" s="7">
        <v>462.77</v>
      </c>
      <c r="AO40" s="2">
        <f t="shared" si="23"/>
        <v>22739.37377098775</v>
      </c>
    </row>
    <row r="41" spans="1:41" ht="15.75" x14ac:dyDescent="0.25">
      <c r="A41" s="3" t="s">
        <v>3</v>
      </c>
      <c r="B41" s="2">
        <v>2015</v>
      </c>
      <c r="C41" s="4">
        <v>66.17</v>
      </c>
      <c r="D41" s="4">
        <v>320.16000000000003</v>
      </c>
      <c r="E41" s="4">
        <v>510.47</v>
      </c>
      <c r="F41" s="1">
        <f t="shared" si="0"/>
        <v>896.80000000000007</v>
      </c>
      <c r="G41" s="2">
        <f t="shared" si="1"/>
        <v>7.3784567350579838E-2</v>
      </c>
      <c r="H41" s="2">
        <f t="shared" si="2"/>
        <v>0.35700267618198039</v>
      </c>
      <c r="I41" s="2">
        <f t="shared" si="3"/>
        <v>0.56921275646743974</v>
      </c>
      <c r="J41" s="5">
        <v>208.82</v>
      </c>
      <c r="K41" s="6">
        <v>7704.22</v>
      </c>
      <c r="L41" s="5">
        <v>8625.15</v>
      </c>
      <c r="M41" s="5">
        <v>16538.189999999999</v>
      </c>
      <c r="N41" s="2">
        <f t="shared" si="4"/>
        <v>1.2626532891447009E-2</v>
      </c>
      <c r="O41" s="2">
        <f t="shared" si="5"/>
        <v>0.46584420665139298</v>
      </c>
      <c r="P41" s="2">
        <f t="shared" si="6"/>
        <v>0.52152926045715997</v>
      </c>
      <c r="Q41" s="2">
        <f t="shared" si="7"/>
        <v>3.1558107903883932</v>
      </c>
      <c r="R41" s="2">
        <f t="shared" si="8"/>
        <v>24.063655672163918</v>
      </c>
      <c r="S41" s="2">
        <f t="shared" si="9"/>
        <v>16.89648755068858</v>
      </c>
      <c r="T41" s="2">
        <f t="shared" si="10"/>
        <v>-1.7653492103128787</v>
      </c>
      <c r="U41" s="2">
        <f t="shared" si="11"/>
        <v>0.26610797967790867</v>
      </c>
      <c r="V41" s="2">
        <f t="shared" si="12"/>
        <v>-8.7488896060361129E-2</v>
      </c>
      <c r="W41" s="2">
        <f t="shared" si="13"/>
        <v>5.6046601547181323E-2</v>
      </c>
      <c r="X41" s="2">
        <f t="shared" si="14"/>
        <v>1.2261823462627922E-2</v>
      </c>
      <c r="Y41" s="2">
        <f t="shared" si="15"/>
        <v>0.93718268945229555</v>
      </c>
      <c r="Z41" s="2">
        <f t="shared" si="16"/>
        <v>0.90630007078594588</v>
      </c>
      <c r="AA41" s="2">
        <f t="shared" si="17"/>
        <v>0.90939795644184951</v>
      </c>
      <c r="AB41" s="5">
        <v>11831.99</v>
      </c>
      <c r="AC41" s="5">
        <v>503.44</v>
      </c>
      <c r="AD41" s="4">
        <v>511.63</v>
      </c>
      <c r="AE41" s="4">
        <v>211.34</v>
      </c>
      <c r="AF41" s="2">
        <v>6.2284000000000006</v>
      </c>
      <c r="AG41" s="2">
        <f t="shared" si="18"/>
        <v>3186.6362920000001</v>
      </c>
      <c r="AH41" s="2">
        <f t="shared" si="19"/>
        <v>1316.3100560000003</v>
      </c>
      <c r="AI41" s="2">
        <f t="shared" si="20"/>
        <v>0.19268349752905248</v>
      </c>
      <c r="AJ41" s="2">
        <f t="shared" si="21"/>
        <v>7.9592147387350154E-2</v>
      </c>
      <c r="AK41" s="7">
        <v>145.25</v>
      </c>
      <c r="AL41" s="2">
        <f t="shared" si="22"/>
        <v>8145.9483648881233</v>
      </c>
      <c r="AM41" s="5">
        <v>107960</v>
      </c>
      <c r="AN41" s="7">
        <v>497.48</v>
      </c>
      <c r="AO41" s="2">
        <f t="shared" si="23"/>
        <v>21701.374929645412</v>
      </c>
    </row>
    <row r="42" spans="1:41" ht="15.75" x14ac:dyDescent="0.25">
      <c r="A42" s="3" t="s">
        <v>3</v>
      </c>
      <c r="B42" s="2">
        <v>2016</v>
      </c>
      <c r="C42" s="4">
        <v>65.099999999999994</v>
      </c>
      <c r="D42" s="4">
        <v>306.41000000000003</v>
      </c>
      <c r="E42" s="4">
        <v>530.91</v>
      </c>
      <c r="F42" s="1">
        <f t="shared" si="0"/>
        <v>902.42</v>
      </c>
      <c r="G42" s="2">
        <f t="shared" si="1"/>
        <v>7.21393586135059E-2</v>
      </c>
      <c r="H42" s="2">
        <f t="shared" si="2"/>
        <v>0.3395425633297135</v>
      </c>
      <c r="I42" s="2">
        <f t="shared" si="3"/>
        <v>0.5883180780567806</v>
      </c>
      <c r="J42" s="5">
        <v>220.22</v>
      </c>
      <c r="K42" s="6">
        <v>7571.35</v>
      </c>
      <c r="L42" s="5">
        <v>10093.82</v>
      </c>
      <c r="M42" s="5">
        <v>17885.39</v>
      </c>
      <c r="N42" s="2">
        <f t="shared" si="4"/>
        <v>1.2312843052346078E-2</v>
      </c>
      <c r="O42" s="2">
        <f t="shared" si="5"/>
        <v>0.42332596605385742</v>
      </c>
      <c r="P42" s="2">
        <f t="shared" si="6"/>
        <v>0.56436119089379655</v>
      </c>
      <c r="Q42" s="2">
        <f t="shared" si="7"/>
        <v>3.3827956989247316</v>
      </c>
      <c r="R42" s="2">
        <f t="shared" si="8"/>
        <v>24.709865865996541</v>
      </c>
      <c r="S42" s="2">
        <f t="shared" si="9"/>
        <v>19.012299636473227</v>
      </c>
      <c r="T42" s="2">
        <f t="shared" si="10"/>
        <v>-1.7679569163483531</v>
      </c>
      <c r="U42" s="2">
        <f t="shared" si="11"/>
        <v>0.22054317783775859</v>
      </c>
      <c r="V42" s="2">
        <f t="shared" si="12"/>
        <v>-4.1573294804937634E-2</v>
      </c>
      <c r="W42" s="2">
        <f t="shared" si="13"/>
        <v>4.8130723614956336E-2</v>
      </c>
      <c r="X42" s="2">
        <f t="shared" si="14"/>
        <v>1.3143767616450523E-2</v>
      </c>
      <c r="Y42" s="2">
        <f t="shared" si="15"/>
        <v>0.96234997972848191</v>
      </c>
      <c r="Z42" s="2">
        <f t="shared" si="16"/>
        <v>1.0197887847783542</v>
      </c>
      <c r="AA42" s="2">
        <f t="shared" si="17"/>
        <v>0.98307878503589707</v>
      </c>
      <c r="AB42" s="5">
        <v>12779.39</v>
      </c>
      <c r="AC42" s="5">
        <v>552.64</v>
      </c>
      <c r="AD42" s="4">
        <v>442.79</v>
      </c>
      <c r="AE42" s="4">
        <v>101</v>
      </c>
      <c r="AF42" s="2">
        <v>6.6423000000000005</v>
      </c>
      <c r="AG42" s="2">
        <f t="shared" si="18"/>
        <v>2941.1440170000005</v>
      </c>
      <c r="AH42" s="2">
        <f t="shared" si="19"/>
        <v>670.87230000000011</v>
      </c>
      <c r="AI42" s="2">
        <f t="shared" si="20"/>
        <v>0.16444394094845013</v>
      </c>
      <c r="AJ42" s="2">
        <f t="shared" si="21"/>
        <v>3.7509514749189149E-2</v>
      </c>
      <c r="AK42" s="7">
        <v>144.38</v>
      </c>
      <c r="AL42" s="2">
        <f t="shared" si="22"/>
        <v>8851.2190054024104</v>
      </c>
      <c r="AM42" s="5">
        <v>115053</v>
      </c>
      <c r="AN42" s="7">
        <v>535.29</v>
      </c>
      <c r="AO42" s="2">
        <f t="shared" si="23"/>
        <v>21493.582917670796</v>
      </c>
    </row>
    <row r="43" spans="1:41" ht="15.75" x14ac:dyDescent="0.25">
      <c r="A43" s="3" t="s">
        <v>3</v>
      </c>
      <c r="B43" s="2">
        <v>2017</v>
      </c>
      <c r="C43" s="4">
        <v>62.71</v>
      </c>
      <c r="D43" s="4">
        <v>290.89999999999998</v>
      </c>
      <c r="E43" s="4">
        <v>541.22</v>
      </c>
      <c r="F43" s="1">
        <f t="shared" si="0"/>
        <v>894.82999999999993</v>
      </c>
      <c r="G43" s="2">
        <f t="shared" si="1"/>
        <v>7.0080350457628823E-2</v>
      </c>
      <c r="H43" s="2">
        <f t="shared" si="2"/>
        <v>0.32508968183900855</v>
      </c>
      <c r="I43" s="2">
        <f t="shared" si="3"/>
        <v>0.60482996770336273</v>
      </c>
      <c r="J43" s="5">
        <v>168.96</v>
      </c>
      <c r="K43" s="6">
        <v>7593.59</v>
      </c>
      <c r="L43" s="5">
        <v>10786.64</v>
      </c>
      <c r="M43" s="5">
        <v>18549.189999999999</v>
      </c>
      <c r="N43" s="2">
        <f t="shared" si="4"/>
        <v>9.1087535358686834E-3</v>
      </c>
      <c r="O43" s="2">
        <f t="shared" si="5"/>
        <v>0.40937582719245424</v>
      </c>
      <c r="P43" s="2">
        <f t="shared" si="6"/>
        <v>0.58151541927167705</v>
      </c>
      <c r="Q43" s="2">
        <f t="shared" si="7"/>
        <v>2.6943071280497528</v>
      </c>
      <c r="R43" s="2">
        <f t="shared" si="8"/>
        <v>26.103781368167759</v>
      </c>
      <c r="S43" s="2">
        <f t="shared" si="9"/>
        <v>19.930231698754664</v>
      </c>
      <c r="T43" s="2">
        <f t="shared" si="10"/>
        <v>-2.0404065692519366</v>
      </c>
      <c r="U43" s="2">
        <f t="shared" si="11"/>
        <v>0.23053253862607623</v>
      </c>
      <c r="V43" s="2">
        <f t="shared" si="12"/>
        <v>-3.9309885430348877E-2</v>
      </c>
      <c r="W43" s="2">
        <f t="shared" si="13"/>
        <v>5.2929583634992172E-2</v>
      </c>
      <c r="X43" s="2">
        <f t="shared" si="14"/>
        <v>1.0468662588665575E-2</v>
      </c>
      <c r="Y43" s="2">
        <f t="shared" si="15"/>
        <v>1.0166373871362109</v>
      </c>
      <c r="Z43" s="2">
        <f t="shared" si="16"/>
        <v>1.069025165447806</v>
      </c>
      <c r="AA43" s="2">
        <f t="shared" si="17"/>
        <v>1.0379367450783867</v>
      </c>
      <c r="AB43" s="5">
        <v>11288.92</v>
      </c>
      <c r="AC43" s="5">
        <v>551.44000000000005</v>
      </c>
      <c r="AD43" s="4">
        <v>435.61</v>
      </c>
      <c r="AE43" s="4">
        <v>106.08</v>
      </c>
      <c r="AF43" s="2">
        <v>6.7517999999999994</v>
      </c>
      <c r="AG43" s="2">
        <f t="shared" si="18"/>
        <v>2941.1515979999999</v>
      </c>
      <c r="AH43" s="2">
        <f t="shared" si="19"/>
        <v>716.23094399999991</v>
      </c>
      <c r="AI43" s="2">
        <f t="shared" si="20"/>
        <v>0.15855957041789967</v>
      </c>
      <c r="AJ43" s="2">
        <f t="shared" si="21"/>
        <v>3.8612518605933732E-2</v>
      </c>
      <c r="AK43" s="7">
        <v>152.75</v>
      </c>
      <c r="AL43" s="2">
        <f t="shared" si="22"/>
        <v>7390.454991816694</v>
      </c>
      <c r="AM43" s="5">
        <v>118944</v>
      </c>
      <c r="AN43" s="7">
        <v>567.4</v>
      </c>
      <c r="AO43" s="2">
        <f t="shared" si="23"/>
        <v>20962.989072964399</v>
      </c>
    </row>
    <row r="44" spans="1:41" ht="15.75" x14ac:dyDescent="0.25">
      <c r="A44" s="3" t="s">
        <v>6</v>
      </c>
      <c r="B44" s="2">
        <v>1997</v>
      </c>
      <c r="C44" s="4">
        <v>1634.03</v>
      </c>
      <c r="D44" s="4">
        <v>940.24</v>
      </c>
      <c r="E44" s="4">
        <v>749.96</v>
      </c>
      <c r="F44" s="1">
        <f t="shared" si="0"/>
        <v>3324.23</v>
      </c>
      <c r="G44" s="2">
        <f t="shared" si="1"/>
        <v>0.49155142694699222</v>
      </c>
      <c r="H44" s="2">
        <f t="shared" si="2"/>
        <v>0.28284444818800142</v>
      </c>
      <c r="I44" s="2">
        <f t="shared" si="3"/>
        <v>0.22560412486500633</v>
      </c>
      <c r="J44" s="5">
        <v>761.76</v>
      </c>
      <c r="K44" s="6">
        <v>1934.38</v>
      </c>
      <c r="L44" s="5">
        <v>1257.6400000000001</v>
      </c>
      <c r="M44" s="5">
        <v>3953.78</v>
      </c>
      <c r="N44" s="2">
        <f t="shared" si="4"/>
        <v>0.19266625861833483</v>
      </c>
      <c r="O44" s="2">
        <f t="shared" si="5"/>
        <v>0.48924826368690216</v>
      </c>
      <c r="P44" s="2">
        <f t="shared" si="6"/>
        <v>0.31808547769476297</v>
      </c>
      <c r="Q44" s="2">
        <f t="shared" si="7"/>
        <v>0.46618483136784516</v>
      </c>
      <c r="R44" s="2">
        <f t="shared" si="8"/>
        <v>2.0573257891602146</v>
      </c>
      <c r="S44" s="2">
        <f t="shared" si="9"/>
        <v>1.6769427702810817</v>
      </c>
      <c r="T44" s="2">
        <f t="shared" si="10"/>
        <v>-0.93660710465851615</v>
      </c>
      <c r="U44" s="2">
        <f t="shared" si="11"/>
        <v>0.54797296385904271</v>
      </c>
      <c r="V44" s="2">
        <f t="shared" si="12"/>
        <v>0.34353834100995312</v>
      </c>
      <c r="W44" s="2">
        <f t="shared" si="13"/>
        <v>0.19691679177211208</v>
      </c>
      <c r="X44" s="2">
        <f t="shared" si="14"/>
        <v>1.8113494385016565E-3</v>
      </c>
      <c r="Y44" s="2">
        <f t="shared" si="15"/>
        <v>8.0124572194369054E-2</v>
      </c>
      <c r="Z44" s="2">
        <f t="shared" si="16"/>
        <v>8.9948478750412703E-2</v>
      </c>
      <c r="AA44" s="2">
        <f t="shared" si="17"/>
        <v>6.8161098575359694E-2</v>
      </c>
      <c r="AB44" s="5">
        <v>1469.99</v>
      </c>
      <c r="AC44" s="5">
        <v>11.53</v>
      </c>
      <c r="AD44" s="4">
        <v>39.19</v>
      </c>
      <c r="AE44" s="4">
        <v>14.96</v>
      </c>
      <c r="AF44" s="2">
        <v>8.2897999999999996</v>
      </c>
      <c r="AG44" s="2">
        <f t="shared" si="18"/>
        <v>324.87726199999997</v>
      </c>
      <c r="AH44" s="2">
        <f t="shared" si="19"/>
        <v>124.01540800000001</v>
      </c>
      <c r="AI44" s="2">
        <f t="shared" si="20"/>
        <v>8.2168775703251054E-2</v>
      </c>
      <c r="AJ44" s="2">
        <f t="shared" si="21"/>
        <v>3.1366289474882264E-2</v>
      </c>
      <c r="AK44" s="7">
        <v>105.768</v>
      </c>
      <c r="AL44" s="2">
        <f t="shared" si="22"/>
        <v>1389.824899780652</v>
      </c>
      <c r="AM44" s="5">
        <v>6079</v>
      </c>
      <c r="AN44" s="7">
        <v>114.64</v>
      </c>
      <c r="AO44" s="2">
        <f t="shared" si="23"/>
        <v>5302.6866713189111</v>
      </c>
    </row>
    <row r="45" spans="1:41" ht="15.75" x14ac:dyDescent="0.25">
      <c r="A45" s="3" t="s">
        <v>6</v>
      </c>
      <c r="B45" s="2">
        <v>1998</v>
      </c>
      <c r="C45" s="4">
        <v>1650.22</v>
      </c>
      <c r="D45" s="4">
        <v>932.6</v>
      </c>
      <c r="E45" s="4">
        <v>784.36</v>
      </c>
      <c r="F45" s="1">
        <f t="shared" si="0"/>
        <v>3367.1800000000003</v>
      </c>
      <c r="G45" s="2">
        <f t="shared" si="1"/>
        <v>0.49008962989801552</v>
      </c>
      <c r="H45" s="2">
        <f t="shared" si="2"/>
        <v>0.27696767027601732</v>
      </c>
      <c r="I45" s="2">
        <f t="shared" si="3"/>
        <v>0.2329426998259671</v>
      </c>
      <c r="J45" s="5">
        <v>790.6</v>
      </c>
      <c r="K45" s="6">
        <v>2084.33</v>
      </c>
      <c r="L45" s="5">
        <v>1381.08</v>
      </c>
      <c r="M45" s="5">
        <v>4256.01</v>
      </c>
      <c r="N45" s="2">
        <f t="shared" si="4"/>
        <v>0.18576084172734555</v>
      </c>
      <c r="O45" s="2">
        <f t="shared" si="5"/>
        <v>0.4897380410290389</v>
      </c>
      <c r="P45" s="2">
        <f t="shared" si="6"/>
        <v>0.32450111724361558</v>
      </c>
      <c r="Q45" s="2">
        <f t="shared" si="7"/>
        <v>0.47908763679994182</v>
      </c>
      <c r="R45" s="2">
        <f t="shared" si="8"/>
        <v>2.2349667595968259</v>
      </c>
      <c r="S45" s="2">
        <f t="shared" si="9"/>
        <v>1.7607731143862511</v>
      </c>
      <c r="T45" s="2">
        <f t="shared" si="10"/>
        <v>-0.97012824333445891</v>
      </c>
      <c r="U45" s="2">
        <f t="shared" si="11"/>
        <v>0.56996985243413711</v>
      </c>
      <c r="V45" s="2">
        <f t="shared" si="12"/>
        <v>0.33149647927990111</v>
      </c>
      <c r="W45" s="2">
        <f t="shared" si="13"/>
        <v>0.20649505780007749</v>
      </c>
      <c r="X45" s="2">
        <f t="shared" si="14"/>
        <v>1.8614829645238341E-3</v>
      </c>
      <c r="Y45" s="2">
        <f t="shared" si="15"/>
        <v>8.7042974148702212E-2</v>
      </c>
      <c r="Z45" s="2">
        <f t="shared" si="16"/>
        <v>9.4445001863195918E-2</v>
      </c>
      <c r="AA45" s="2">
        <f t="shared" si="17"/>
        <v>7.3621554909960196E-2</v>
      </c>
      <c r="AB45" s="5">
        <v>1591.76</v>
      </c>
      <c r="AC45" s="5">
        <v>13.91</v>
      </c>
      <c r="AD45" s="4">
        <v>31.16</v>
      </c>
      <c r="AE45" s="4">
        <v>16.39</v>
      </c>
      <c r="AF45" s="2">
        <v>8.2790999999999997</v>
      </c>
      <c r="AG45" s="2">
        <f t="shared" si="18"/>
        <v>257.97675599999997</v>
      </c>
      <c r="AH45" s="2">
        <f t="shared" si="19"/>
        <v>135.69444899999999</v>
      </c>
      <c r="AI45" s="2">
        <f t="shared" si="20"/>
        <v>6.0614696863964125E-2</v>
      </c>
      <c r="AJ45" s="2">
        <f t="shared" si="21"/>
        <v>3.1883019306815537E-2</v>
      </c>
      <c r="AK45" s="7">
        <v>105.556</v>
      </c>
      <c r="AL45" s="2">
        <f t="shared" si="22"/>
        <v>1507.9768085187011</v>
      </c>
      <c r="AM45" s="5">
        <v>6501</v>
      </c>
      <c r="AN45" s="7">
        <v>121.06</v>
      </c>
      <c r="AO45" s="2">
        <f t="shared" si="23"/>
        <v>5370.0644308607298</v>
      </c>
    </row>
    <row r="46" spans="1:41" ht="15.75" x14ac:dyDescent="0.25">
      <c r="A46" s="3" t="s">
        <v>6</v>
      </c>
      <c r="B46" s="2">
        <v>1999</v>
      </c>
      <c r="C46" s="4">
        <v>1653.25</v>
      </c>
      <c r="D46" s="4">
        <v>879.69</v>
      </c>
      <c r="E46" s="4">
        <v>789.36</v>
      </c>
      <c r="F46" s="1">
        <f t="shared" si="0"/>
        <v>3322.3</v>
      </c>
      <c r="G46" s="2">
        <f t="shared" si="1"/>
        <v>0.49762212924781024</v>
      </c>
      <c r="H46" s="2">
        <f t="shared" si="2"/>
        <v>0.26478343316377206</v>
      </c>
      <c r="I46" s="2">
        <f t="shared" si="3"/>
        <v>0.23759443758841767</v>
      </c>
      <c r="J46" s="5">
        <v>805.97</v>
      </c>
      <c r="K46" s="6">
        <v>2188.59</v>
      </c>
      <c r="L46" s="5">
        <v>1519.63</v>
      </c>
      <c r="M46" s="5">
        <v>4514.1899999999996</v>
      </c>
      <c r="N46" s="2">
        <f t="shared" si="4"/>
        <v>0.17854144375845946</v>
      </c>
      <c r="O46" s="2">
        <f t="shared" si="5"/>
        <v>0.4848245200135573</v>
      </c>
      <c r="P46" s="2">
        <f t="shared" si="6"/>
        <v>0.33663403622798321</v>
      </c>
      <c r="Q46" s="2">
        <f t="shared" si="7"/>
        <v>0.48750642673521855</v>
      </c>
      <c r="R46" s="2">
        <f t="shared" si="8"/>
        <v>2.4879105139310438</v>
      </c>
      <c r="S46" s="2">
        <f t="shared" si="9"/>
        <v>1.9251418870984089</v>
      </c>
      <c r="T46" s="2">
        <f t="shared" si="10"/>
        <v>-1.0250202602080423</v>
      </c>
      <c r="U46" s="2">
        <f t="shared" si="11"/>
        <v>0.60487475253707279</v>
      </c>
      <c r="V46" s="2">
        <f t="shared" si="12"/>
        <v>0.34843121798355192</v>
      </c>
      <c r="W46" s="2">
        <f t="shared" si="13"/>
        <v>0.22754332168552524</v>
      </c>
      <c r="X46" s="2">
        <f t="shared" si="14"/>
        <v>1.8941939610986978E-3</v>
      </c>
      <c r="Y46" s="2">
        <f t="shared" si="15"/>
        <v>9.6894116934181831E-2</v>
      </c>
      <c r="Z46" s="2">
        <f t="shared" si="16"/>
        <v>0.10326147510339648</v>
      </c>
      <c r="AA46" s="2">
        <f t="shared" si="17"/>
        <v>8.2076163010237069E-2</v>
      </c>
      <c r="AB46" s="5">
        <v>1770.47</v>
      </c>
      <c r="AC46" s="5">
        <v>15.38</v>
      </c>
      <c r="AD46" s="4">
        <v>31.19</v>
      </c>
      <c r="AE46" s="4">
        <v>14.43</v>
      </c>
      <c r="AF46" s="2">
        <v>8.2782999999999998</v>
      </c>
      <c r="AG46" s="2">
        <f t="shared" si="18"/>
        <v>258.200177</v>
      </c>
      <c r="AH46" s="2">
        <f t="shared" si="19"/>
        <v>119.45586899999999</v>
      </c>
      <c r="AI46" s="2">
        <f t="shared" si="20"/>
        <v>5.7197454471344805E-2</v>
      </c>
      <c r="AJ46" s="2">
        <f t="shared" si="21"/>
        <v>2.6462304200753625E-2</v>
      </c>
      <c r="AK46" s="7">
        <v>105.13</v>
      </c>
      <c r="AL46" s="2">
        <f t="shared" si="22"/>
        <v>1684.0768572243887</v>
      </c>
      <c r="AM46" s="5">
        <v>6849</v>
      </c>
      <c r="AN46" s="7">
        <v>131.11000000000001</v>
      </c>
      <c r="AO46" s="2">
        <f t="shared" si="23"/>
        <v>5223.857829303638</v>
      </c>
    </row>
    <row r="47" spans="1:41" ht="15.75" x14ac:dyDescent="0.25">
      <c r="A47" s="3" t="s">
        <v>6</v>
      </c>
      <c r="B47" s="2">
        <v>2000</v>
      </c>
      <c r="C47" s="4">
        <v>1678.12</v>
      </c>
      <c r="D47" s="4">
        <v>886.99</v>
      </c>
      <c r="E47" s="4">
        <v>820.6</v>
      </c>
      <c r="F47" s="1">
        <f t="shared" si="0"/>
        <v>3385.7099999999996</v>
      </c>
      <c r="G47" s="2">
        <f t="shared" si="1"/>
        <v>0.49564788478635208</v>
      </c>
      <c r="H47" s="2">
        <f t="shared" si="2"/>
        <v>0.2619805003972579</v>
      </c>
      <c r="I47" s="2">
        <f t="shared" si="3"/>
        <v>0.24237161481639011</v>
      </c>
      <c r="J47" s="5">
        <v>824.55</v>
      </c>
      <c r="K47" s="6">
        <v>2514.96</v>
      </c>
      <c r="L47" s="5">
        <v>1704.45</v>
      </c>
      <c r="M47" s="5">
        <v>5043.96</v>
      </c>
      <c r="N47" s="2">
        <f t="shared" si="4"/>
        <v>0.16347274760307376</v>
      </c>
      <c r="O47" s="2">
        <f t="shared" si="5"/>
        <v>0.49860823638569696</v>
      </c>
      <c r="P47" s="2">
        <f t="shared" si="6"/>
        <v>0.33791901601122931</v>
      </c>
      <c r="Q47" s="2">
        <f t="shared" si="7"/>
        <v>0.49135341930255289</v>
      </c>
      <c r="R47" s="2">
        <f t="shared" si="8"/>
        <v>2.8353870956831533</v>
      </c>
      <c r="S47" s="2">
        <f t="shared" si="9"/>
        <v>2.0770777479892764</v>
      </c>
      <c r="T47" s="2">
        <f t="shared" si="10"/>
        <v>-1.1092194697971101</v>
      </c>
      <c r="U47" s="2">
        <f t="shared" si="11"/>
        <v>0.64355061495100008</v>
      </c>
      <c r="V47" s="2">
        <f t="shared" si="12"/>
        <v>0.33233412242911514</v>
      </c>
      <c r="W47" s="2">
        <f t="shared" si="13"/>
        <v>0.25185450236129264</v>
      </c>
      <c r="X47" s="2">
        <f t="shared" si="14"/>
        <v>1.9091413539735697E-3</v>
      </c>
      <c r="Y47" s="2">
        <f t="shared" si="15"/>
        <v>0.11042693347064984</v>
      </c>
      <c r="Z47" s="2">
        <f t="shared" si="16"/>
        <v>0.11141106720454919</v>
      </c>
      <c r="AA47" s="2">
        <f t="shared" si="17"/>
        <v>9.3019789332500324E-2</v>
      </c>
      <c r="AB47" s="5">
        <v>1816.79</v>
      </c>
      <c r="AC47" s="5">
        <v>9.41</v>
      </c>
      <c r="AD47" s="4">
        <v>37.1</v>
      </c>
      <c r="AE47" s="4">
        <v>10.24</v>
      </c>
      <c r="AF47" s="2">
        <v>8.2783999999999995</v>
      </c>
      <c r="AG47" s="2">
        <f t="shared" si="18"/>
        <v>307.12864000000002</v>
      </c>
      <c r="AH47" s="2">
        <f t="shared" si="19"/>
        <v>84.770815999999996</v>
      </c>
      <c r="AI47" s="2">
        <f t="shared" si="20"/>
        <v>6.0890379780965752E-2</v>
      </c>
      <c r="AJ47" s="2">
        <f t="shared" si="21"/>
        <v>1.6806401319598093E-2</v>
      </c>
      <c r="AK47" s="7">
        <v>106.29</v>
      </c>
      <c r="AL47" s="2">
        <f t="shared" si="22"/>
        <v>1709.2765076677015</v>
      </c>
      <c r="AM47" s="5">
        <v>7592</v>
      </c>
      <c r="AN47" s="7">
        <v>145.01</v>
      </c>
      <c r="AO47" s="2">
        <f t="shared" si="23"/>
        <v>5235.5009999310396</v>
      </c>
    </row>
    <row r="48" spans="1:41" ht="15.75" x14ac:dyDescent="0.25">
      <c r="A48" s="3" t="s">
        <v>6</v>
      </c>
      <c r="B48" s="2">
        <v>2001</v>
      </c>
      <c r="C48" s="4">
        <v>1676.34</v>
      </c>
      <c r="D48" s="4">
        <v>899.68</v>
      </c>
      <c r="E48" s="4">
        <v>833.14</v>
      </c>
      <c r="F48" s="1">
        <f t="shared" si="0"/>
        <v>3409.16</v>
      </c>
      <c r="G48" s="2">
        <f t="shared" si="1"/>
        <v>0.49171643454692654</v>
      </c>
      <c r="H48" s="2">
        <f t="shared" si="2"/>
        <v>0.2639007849440918</v>
      </c>
      <c r="I48" s="2">
        <f t="shared" si="3"/>
        <v>0.24438278050898168</v>
      </c>
      <c r="J48" s="5">
        <v>913.82</v>
      </c>
      <c r="K48" s="6">
        <v>2696.63</v>
      </c>
      <c r="L48" s="5">
        <v>1906.31</v>
      </c>
      <c r="M48" s="5">
        <v>5516.76</v>
      </c>
      <c r="N48" s="2">
        <f t="shared" si="4"/>
        <v>0.16564432746757154</v>
      </c>
      <c r="O48" s="2">
        <f t="shared" si="5"/>
        <v>0.48880683589643198</v>
      </c>
      <c r="P48" s="2">
        <f t="shared" si="6"/>
        <v>0.3455488366359965</v>
      </c>
      <c r="Q48" s="2">
        <f t="shared" si="7"/>
        <v>0.5451280766431631</v>
      </c>
      <c r="R48" s="2">
        <f t="shared" si="8"/>
        <v>2.9973212697848126</v>
      </c>
      <c r="S48" s="2">
        <f t="shared" si="9"/>
        <v>2.2881028398588472</v>
      </c>
      <c r="T48" s="2">
        <f t="shared" si="10"/>
        <v>-1.088059313714353</v>
      </c>
      <c r="U48" s="2">
        <f t="shared" si="11"/>
        <v>0.61639417491316606</v>
      </c>
      <c r="V48" s="2">
        <f t="shared" si="12"/>
        <v>0.34639821519664321</v>
      </c>
      <c r="W48" s="2">
        <f t="shared" si="13"/>
        <v>0.24076433331324071</v>
      </c>
      <c r="X48" s="2">
        <f t="shared" si="14"/>
        <v>2.118081432726745E-3</v>
      </c>
      <c r="Y48" s="2">
        <f t="shared" si="15"/>
        <v>0.11673361882496128</v>
      </c>
      <c r="Z48" s="2">
        <f t="shared" si="16"/>
        <v>0.12273010940934215</v>
      </c>
      <c r="AA48" s="2">
        <f t="shared" si="17"/>
        <v>9.9820285561621813E-2</v>
      </c>
      <c r="AB48" s="5">
        <v>1912.53</v>
      </c>
      <c r="AC48" s="5">
        <v>4.68</v>
      </c>
      <c r="AD48" s="4">
        <v>39.549999999999997</v>
      </c>
      <c r="AE48" s="4">
        <v>7.57</v>
      </c>
      <c r="AF48" s="2">
        <v>8.277000000000001</v>
      </c>
      <c r="AG48" s="2">
        <f t="shared" si="18"/>
        <v>327.35535000000004</v>
      </c>
      <c r="AH48" s="2">
        <f t="shared" si="19"/>
        <v>62.656890000000011</v>
      </c>
      <c r="AI48" s="2">
        <f t="shared" si="20"/>
        <v>5.9338334457181396E-2</v>
      </c>
      <c r="AJ48" s="2">
        <f t="shared" si="21"/>
        <v>1.1357552258934594E-2</v>
      </c>
      <c r="AK48" s="7">
        <v>106.72</v>
      </c>
      <c r="AL48" s="2">
        <f t="shared" si="22"/>
        <v>1792.100824587706</v>
      </c>
      <c r="AM48" s="5">
        <v>8251</v>
      </c>
      <c r="AN48" s="7">
        <v>153.85</v>
      </c>
      <c r="AO48" s="2">
        <f t="shared" si="23"/>
        <v>5363.0159246018848</v>
      </c>
    </row>
    <row r="49" spans="1:41" ht="15.75" x14ac:dyDescent="0.25">
      <c r="A49" s="3" t="s">
        <v>6</v>
      </c>
      <c r="B49" s="2">
        <v>2002</v>
      </c>
      <c r="C49" s="4">
        <v>1662.59</v>
      </c>
      <c r="D49" s="4">
        <v>929.12</v>
      </c>
      <c r="E49" s="4">
        <v>843.29</v>
      </c>
      <c r="F49" s="1">
        <f t="shared" si="0"/>
        <v>3435</v>
      </c>
      <c r="G49" s="2">
        <f t="shared" si="1"/>
        <v>0.48401455604075688</v>
      </c>
      <c r="H49" s="2">
        <f t="shared" si="2"/>
        <v>0.27048617176128092</v>
      </c>
      <c r="I49" s="2">
        <f t="shared" si="3"/>
        <v>0.24549927219796214</v>
      </c>
      <c r="J49" s="5">
        <v>956.84</v>
      </c>
      <c r="K49" s="6">
        <v>2911.69</v>
      </c>
      <c r="L49" s="5">
        <v>2149.75</v>
      </c>
      <c r="M49" s="5">
        <v>6018.28</v>
      </c>
      <c r="N49" s="2">
        <f t="shared" si="4"/>
        <v>0.15898894700811528</v>
      </c>
      <c r="O49" s="2">
        <f t="shared" si="5"/>
        <v>0.48380766597765479</v>
      </c>
      <c r="P49" s="2">
        <f t="shared" si="6"/>
        <v>0.35720338701422993</v>
      </c>
      <c r="Q49" s="2">
        <f t="shared" si="7"/>
        <v>0.57551170162216791</v>
      </c>
      <c r="R49" s="2">
        <f t="shared" si="8"/>
        <v>3.1338147924918203</v>
      </c>
      <c r="S49" s="2">
        <f t="shared" si="9"/>
        <v>2.549241660638689</v>
      </c>
      <c r="T49" s="2">
        <f t="shared" si="10"/>
        <v>-1.1132802965971036</v>
      </c>
      <c r="U49" s="2">
        <f t="shared" si="11"/>
        <v>0.58146646744543407</v>
      </c>
      <c r="V49" s="2">
        <f t="shared" si="12"/>
        <v>0.37501134842033113</v>
      </c>
      <c r="W49" s="2">
        <f t="shared" si="13"/>
        <v>0.23827399620270748</v>
      </c>
      <c r="X49" s="2">
        <f t="shared" si="14"/>
        <v>2.2361362434847108E-3</v>
      </c>
      <c r="Y49" s="2">
        <f t="shared" si="15"/>
        <v>0.12204949303983979</v>
      </c>
      <c r="Z49" s="2">
        <f t="shared" si="16"/>
        <v>0.13673717040635297</v>
      </c>
      <c r="AA49" s="2">
        <f t="shared" si="17"/>
        <v>0.10824698170797045</v>
      </c>
      <c r="AB49" s="5">
        <v>2020.38</v>
      </c>
      <c r="AC49" s="5">
        <v>6.04</v>
      </c>
      <c r="AD49" s="4">
        <v>45.94</v>
      </c>
      <c r="AE49" s="4">
        <v>8.24</v>
      </c>
      <c r="AF49" s="2">
        <v>8.277000000000001</v>
      </c>
      <c r="AG49" s="2">
        <f t="shared" si="18"/>
        <v>380.24538000000001</v>
      </c>
      <c r="AH49" s="2">
        <f t="shared" si="19"/>
        <v>68.202480000000008</v>
      </c>
      <c r="AI49" s="2">
        <f t="shared" si="20"/>
        <v>6.3181736310042078E-2</v>
      </c>
      <c r="AJ49" s="2">
        <f t="shared" si="21"/>
        <v>1.1332553487042811E-2</v>
      </c>
      <c r="AK49" s="7">
        <v>106.93</v>
      </c>
      <c r="AL49" s="2">
        <f t="shared" si="22"/>
        <v>1889.441690825774</v>
      </c>
      <c r="AM49" s="5">
        <v>8960</v>
      </c>
      <c r="AN49" s="7">
        <v>166.78</v>
      </c>
      <c r="AO49" s="2">
        <f t="shared" si="23"/>
        <v>5372.3468041731621</v>
      </c>
    </row>
    <row r="50" spans="1:41" ht="15.75" x14ac:dyDescent="0.25">
      <c r="A50" s="3" t="s">
        <v>6</v>
      </c>
      <c r="B50" s="2">
        <v>2003</v>
      </c>
      <c r="C50" s="4">
        <v>1672.26</v>
      </c>
      <c r="D50" s="4">
        <v>942.84</v>
      </c>
      <c r="E50" s="4">
        <v>855.13</v>
      </c>
      <c r="F50" s="1">
        <f t="shared" si="0"/>
        <v>3470.23</v>
      </c>
      <c r="G50" s="2">
        <f t="shared" si="1"/>
        <v>0.48188736769608931</v>
      </c>
      <c r="H50" s="2">
        <f t="shared" si="2"/>
        <v>0.27169380703872653</v>
      </c>
      <c r="I50" s="2">
        <f t="shared" si="3"/>
        <v>0.24641882526518416</v>
      </c>
      <c r="J50" s="5">
        <v>1064.05</v>
      </c>
      <c r="K50" s="6">
        <v>3417.56</v>
      </c>
      <c r="L50" s="5">
        <v>2439.6799999999998</v>
      </c>
      <c r="M50" s="5">
        <v>6921.29</v>
      </c>
      <c r="N50" s="2">
        <f t="shared" si="4"/>
        <v>0.1537357920272088</v>
      </c>
      <c r="O50" s="2">
        <f t="shared" si="5"/>
        <v>0.49377500437057253</v>
      </c>
      <c r="P50" s="2">
        <f t="shared" si="6"/>
        <v>0.35248920360221869</v>
      </c>
      <c r="Q50" s="2">
        <f t="shared" si="7"/>
        <v>0.63629459533804544</v>
      </c>
      <c r="R50" s="2">
        <f t="shared" si="8"/>
        <v>3.6247507530439944</v>
      </c>
      <c r="S50" s="2">
        <f t="shared" si="9"/>
        <v>2.8529931121583849</v>
      </c>
      <c r="T50" s="2">
        <f t="shared" si="10"/>
        <v>-1.1424749169273438</v>
      </c>
      <c r="U50" s="2">
        <f t="shared" si="11"/>
        <v>0.59740423390346964</v>
      </c>
      <c r="V50" s="2">
        <f t="shared" si="12"/>
        <v>0.35798736372495121</v>
      </c>
      <c r="W50" s="2">
        <f t="shared" si="13"/>
        <v>0.24553067272070531</v>
      </c>
      <c r="X50" s="2">
        <f t="shared" si="14"/>
        <v>2.4723066484284239E-3</v>
      </c>
      <c r="Y50" s="2">
        <f t="shared" si="15"/>
        <v>0.14116947589395609</v>
      </c>
      <c r="Z50" s="2">
        <f t="shared" si="16"/>
        <v>0.15302990350770193</v>
      </c>
      <c r="AA50" s="2">
        <f t="shared" si="17"/>
        <v>0.12402742941201411</v>
      </c>
      <c r="AB50" s="5">
        <v>2477.98</v>
      </c>
      <c r="AC50" s="5">
        <v>6.8</v>
      </c>
      <c r="AD50" s="4">
        <v>59.28</v>
      </c>
      <c r="AE50" s="4">
        <v>11.16</v>
      </c>
      <c r="AF50" s="2">
        <v>8.277000000000001</v>
      </c>
      <c r="AG50" s="2">
        <f t="shared" si="18"/>
        <v>490.66056000000009</v>
      </c>
      <c r="AH50" s="2">
        <f t="shared" si="19"/>
        <v>92.371320000000011</v>
      </c>
      <c r="AI50" s="2">
        <f t="shared" si="20"/>
        <v>7.0891489881221584E-2</v>
      </c>
      <c r="AJ50" s="2">
        <f t="shared" si="21"/>
        <v>1.3345968742821065E-2</v>
      </c>
      <c r="AK50" s="7">
        <v>109.28</v>
      </c>
      <c r="AL50" s="2">
        <f t="shared" si="22"/>
        <v>2267.5512445095169</v>
      </c>
      <c r="AM50" s="5">
        <v>10251</v>
      </c>
      <c r="AN50" s="7">
        <v>176.45</v>
      </c>
      <c r="AO50" s="2">
        <f t="shared" si="23"/>
        <v>5809.5777840748087</v>
      </c>
    </row>
    <row r="51" spans="1:41" ht="15.75" x14ac:dyDescent="0.25">
      <c r="A51" s="3" t="s">
        <v>6</v>
      </c>
      <c r="B51" s="2">
        <v>2004</v>
      </c>
      <c r="C51" s="4">
        <v>1612.85</v>
      </c>
      <c r="D51" s="4">
        <v>992.74</v>
      </c>
      <c r="E51" s="4">
        <v>911.12</v>
      </c>
      <c r="F51" s="1">
        <f t="shared" si="0"/>
        <v>3516.71</v>
      </c>
      <c r="G51" s="2">
        <f t="shared" si="1"/>
        <v>0.45862468045417448</v>
      </c>
      <c r="H51" s="2">
        <f t="shared" si="2"/>
        <v>0.28229225611437964</v>
      </c>
      <c r="I51" s="2">
        <f t="shared" si="3"/>
        <v>0.25908306343144588</v>
      </c>
      <c r="J51" s="5">
        <v>1370.43</v>
      </c>
      <c r="K51" s="6">
        <v>4301.7299999999996</v>
      </c>
      <c r="L51" s="5">
        <v>2805.47</v>
      </c>
      <c r="M51" s="5">
        <v>8477.6299999999992</v>
      </c>
      <c r="N51" s="2">
        <f t="shared" si="4"/>
        <v>0.16165249014170235</v>
      </c>
      <c r="O51" s="2">
        <f t="shared" si="5"/>
        <v>0.50742129581026774</v>
      </c>
      <c r="P51" s="2">
        <f t="shared" si="6"/>
        <v>0.33092621404802991</v>
      </c>
      <c r="Q51" s="2">
        <f t="shared" si="7"/>
        <v>0.84969463992311756</v>
      </c>
      <c r="R51" s="2">
        <f t="shared" si="8"/>
        <v>4.3331889517899951</v>
      </c>
      <c r="S51" s="2">
        <f t="shared" si="9"/>
        <v>3.0791443498112212</v>
      </c>
      <c r="T51" s="2">
        <f t="shared" si="10"/>
        <v>-1.042783277348442</v>
      </c>
      <c r="U51" s="2">
        <f t="shared" si="11"/>
        <v>0.58639871326397186</v>
      </c>
      <c r="V51" s="2">
        <f t="shared" si="12"/>
        <v>0.24474671373002457</v>
      </c>
      <c r="W51" s="2">
        <f t="shared" si="13"/>
        <v>0.20997578485975116</v>
      </c>
      <c r="X51" s="2">
        <f t="shared" si="14"/>
        <v>3.3014671550052588E-3</v>
      </c>
      <c r="Y51" s="2">
        <f t="shared" si="15"/>
        <v>0.16876029690040598</v>
      </c>
      <c r="Z51" s="2">
        <f t="shared" si="16"/>
        <v>0.16516028753445439</v>
      </c>
      <c r="AA51" s="2">
        <f t="shared" si="17"/>
        <v>0.14082212758611817</v>
      </c>
      <c r="AB51" s="5">
        <v>3218.76</v>
      </c>
      <c r="AC51" s="5">
        <v>7.27</v>
      </c>
      <c r="AD51" s="4">
        <v>93.39</v>
      </c>
      <c r="AE51" s="4">
        <v>16.23</v>
      </c>
      <c r="AF51" s="2">
        <v>8.2767999999999997</v>
      </c>
      <c r="AG51" s="2">
        <f t="shared" si="18"/>
        <v>772.97035199999993</v>
      </c>
      <c r="AH51" s="2">
        <f t="shared" si="19"/>
        <v>134.33246399999999</v>
      </c>
      <c r="AI51" s="2">
        <f t="shared" si="20"/>
        <v>9.1177646582830341E-2</v>
      </c>
      <c r="AJ51" s="2">
        <f t="shared" si="21"/>
        <v>1.5845520976971159E-2</v>
      </c>
      <c r="AK51" s="7">
        <v>115.4</v>
      </c>
      <c r="AL51" s="2">
        <f t="shared" si="22"/>
        <v>2789.2201039861352</v>
      </c>
      <c r="AM51" s="5">
        <v>12487</v>
      </c>
      <c r="AN51" s="7">
        <v>189.15</v>
      </c>
      <c r="AO51" s="2">
        <f t="shared" si="23"/>
        <v>6601.6389109172605</v>
      </c>
    </row>
    <row r="52" spans="1:41" ht="15.75" x14ac:dyDescent="0.25">
      <c r="A52" s="3" t="s">
        <v>6</v>
      </c>
      <c r="B52" s="2">
        <v>2005</v>
      </c>
      <c r="C52" s="4">
        <v>1564.72</v>
      </c>
      <c r="D52" s="4">
        <v>1043.57</v>
      </c>
      <c r="E52" s="4">
        <v>960.69</v>
      </c>
      <c r="F52" s="1">
        <f t="shared" si="0"/>
        <v>3568.98</v>
      </c>
      <c r="G52" s="2">
        <f t="shared" si="1"/>
        <v>0.43842218224814933</v>
      </c>
      <c r="H52" s="2">
        <f t="shared" si="2"/>
        <v>0.29240006948764069</v>
      </c>
      <c r="I52" s="2">
        <f t="shared" si="3"/>
        <v>0.26917774826420998</v>
      </c>
      <c r="J52" s="5">
        <v>1400</v>
      </c>
      <c r="K52" s="6">
        <v>5271.57</v>
      </c>
      <c r="L52" s="5">
        <v>3340.54</v>
      </c>
      <c r="M52" s="5">
        <v>10012.11</v>
      </c>
      <c r="N52" s="2">
        <f t="shared" si="4"/>
        <v>0.13983066506460676</v>
      </c>
      <c r="O52" s="2">
        <f t="shared" si="5"/>
        <v>0.52651938502473494</v>
      </c>
      <c r="P52" s="2">
        <f t="shared" si="6"/>
        <v>0.33364994991065833</v>
      </c>
      <c r="Q52" s="2">
        <f t="shared" si="7"/>
        <v>0.89472876936448698</v>
      </c>
      <c r="R52" s="2">
        <f t="shared" si="8"/>
        <v>5.0514771409680232</v>
      </c>
      <c r="S52" s="2">
        <f t="shared" si="9"/>
        <v>3.4772299076705284</v>
      </c>
      <c r="T52" s="2">
        <f t="shared" si="10"/>
        <v>-1.1427501772691759</v>
      </c>
      <c r="U52" s="2">
        <f t="shared" si="11"/>
        <v>0.58816518403527995</v>
      </c>
      <c r="V52" s="2">
        <f t="shared" si="12"/>
        <v>0.2147204536211258</v>
      </c>
      <c r="W52" s="2">
        <f t="shared" si="13"/>
        <v>0.22153032229645198</v>
      </c>
      <c r="X52" s="2">
        <f t="shared" si="14"/>
        <v>3.4764461324157665E-3</v>
      </c>
      <c r="Y52" s="2">
        <f t="shared" si="15"/>
        <v>0.19673473545233316</v>
      </c>
      <c r="Z52" s="2">
        <f t="shared" si="16"/>
        <v>0.18651294844604427</v>
      </c>
      <c r="AA52" s="2">
        <f t="shared" si="17"/>
        <v>0.16630080160483524</v>
      </c>
      <c r="AB52" s="5">
        <v>4139.6899999999996</v>
      </c>
      <c r="AC52" s="5">
        <v>10.38</v>
      </c>
      <c r="AD52" s="4">
        <v>109.24</v>
      </c>
      <c r="AE52" s="4">
        <v>19.13</v>
      </c>
      <c r="AF52" s="2">
        <v>8.1916999999999991</v>
      </c>
      <c r="AG52" s="2">
        <f t="shared" si="18"/>
        <v>894.86130799999989</v>
      </c>
      <c r="AH52" s="2">
        <f t="shared" si="19"/>
        <v>156.70722099999998</v>
      </c>
      <c r="AI52" s="2">
        <f t="shared" si="20"/>
        <v>8.9377894170159927E-2</v>
      </c>
      <c r="AJ52" s="2">
        <f t="shared" si="21"/>
        <v>1.5651767809183075E-2</v>
      </c>
      <c r="AK52" s="7">
        <v>117.25</v>
      </c>
      <c r="AL52" s="2">
        <f t="shared" si="22"/>
        <v>3530.6524520255862</v>
      </c>
      <c r="AM52" s="5">
        <v>14782</v>
      </c>
      <c r="AN52" s="7">
        <v>207.5</v>
      </c>
      <c r="AO52" s="2">
        <f t="shared" si="23"/>
        <v>7123.8554216867469</v>
      </c>
    </row>
    <row r="53" spans="1:41" ht="15.75" x14ac:dyDescent="0.25">
      <c r="A53" s="3" t="s">
        <v>6</v>
      </c>
      <c r="B53" s="2">
        <v>2006</v>
      </c>
      <c r="C53" s="4">
        <v>1524.89</v>
      </c>
      <c r="D53" s="4">
        <v>1082.68</v>
      </c>
      <c r="E53" s="4">
        <v>1002.44</v>
      </c>
      <c r="F53" s="1">
        <f t="shared" si="0"/>
        <v>3610.01</v>
      </c>
      <c r="G53" s="2">
        <f t="shared" si="1"/>
        <v>0.42240603211625455</v>
      </c>
      <c r="H53" s="2">
        <f t="shared" si="2"/>
        <v>0.29991052656363831</v>
      </c>
      <c r="I53" s="2">
        <f t="shared" si="3"/>
        <v>0.27768344132010714</v>
      </c>
      <c r="J53" s="5">
        <v>1461.81</v>
      </c>
      <c r="K53" s="6">
        <v>6110.43</v>
      </c>
      <c r="L53" s="5">
        <v>3895.36</v>
      </c>
      <c r="M53" s="5">
        <v>11467.6</v>
      </c>
      <c r="N53" s="2">
        <f t="shared" si="4"/>
        <v>0.12747305451881824</v>
      </c>
      <c r="O53" s="2">
        <f t="shared" si="5"/>
        <v>0.53284296627018735</v>
      </c>
      <c r="P53" s="2">
        <f t="shared" si="6"/>
        <v>0.33968397921099436</v>
      </c>
      <c r="Q53" s="2">
        <f t="shared" si="7"/>
        <v>0.95863308173048534</v>
      </c>
      <c r="R53" s="2">
        <f t="shared" si="8"/>
        <v>5.6438005689585102</v>
      </c>
      <c r="S53" s="2">
        <f t="shared" si="9"/>
        <v>3.8858784565659787</v>
      </c>
      <c r="T53" s="2">
        <f t="shared" si="10"/>
        <v>-1.1980620077119997</v>
      </c>
      <c r="U53" s="2">
        <f t="shared" si="11"/>
        <v>0.57474257298924913</v>
      </c>
      <c r="V53" s="2">
        <f t="shared" si="12"/>
        <v>0.20153394788207377</v>
      </c>
      <c r="W53" s="2">
        <f t="shared" si="13"/>
        <v>0.22198476717003857</v>
      </c>
      <c r="X53" s="2">
        <f t="shared" si="14"/>
        <v>3.7247447310260035E-3</v>
      </c>
      <c r="Y53" s="2">
        <f t="shared" si="15"/>
        <v>0.21980335274109647</v>
      </c>
      <c r="Z53" s="2">
        <f t="shared" si="16"/>
        <v>0.2084321909915417</v>
      </c>
      <c r="AA53" s="2">
        <f t="shared" si="17"/>
        <v>0.18839655109053777</v>
      </c>
      <c r="AB53" s="5">
        <v>5470.24</v>
      </c>
      <c r="AC53" s="5">
        <v>15.61</v>
      </c>
      <c r="AD53" s="4">
        <v>128.34</v>
      </c>
      <c r="AE53" s="4">
        <v>20.14</v>
      </c>
      <c r="AF53" s="2">
        <v>7.9717999999999991</v>
      </c>
      <c r="AG53" s="2">
        <f t="shared" si="18"/>
        <v>1023.1008119999999</v>
      </c>
      <c r="AH53" s="2">
        <f t="shared" si="19"/>
        <v>160.55205199999997</v>
      </c>
      <c r="AI53" s="2">
        <f t="shared" si="20"/>
        <v>8.921664620321601E-2</v>
      </c>
      <c r="AJ53" s="2">
        <f t="shared" si="21"/>
        <v>1.4000492866859672E-2</v>
      </c>
      <c r="AK53" s="7">
        <v>119</v>
      </c>
      <c r="AL53" s="2">
        <f t="shared" si="22"/>
        <v>4596.8403361344535</v>
      </c>
      <c r="AM53" s="5">
        <v>16894</v>
      </c>
      <c r="AN53" s="7">
        <v>224.93</v>
      </c>
      <c r="AO53" s="2">
        <f t="shared" si="23"/>
        <v>7510.7811319077045</v>
      </c>
    </row>
    <row r="54" spans="1:41" ht="15.75" x14ac:dyDescent="0.25">
      <c r="A54" s="3" t="s">
        <v>6</v>
      </c>
      <c r="B54" s="2">
        <v>2007</v>
      </c>
      <c r="C54" s="4">
        <v>1481.52</v>
      </c>
      <c r="D54" s="4">
        <v>1134.51</v>
      </c>
      <c r="E54" s="4">
        <v>1048.94</v>
      </c>
      <c r="F54" s="1">
        <f t="shared" si="0"/>
        <v>3664.97</v>
      </c>
      <c r="G54" s="2">
        <f t="shared" si="1"/>
        <v>0.40423796102014481</v>
      </c>
      <c r="H54" s="2">
        <f t="shared" si="2"/>
        <v>0.30955505774944952</v>
      </c>
      <c r="I54" s="2">
        <f t="shared" si="3"/>
        <v>0.28620698123040572</v>
      </c>
      <c r="J54" s="5">
        <v>1804.72</v>
      </c>
      <c r="K54" s="6">
        <v>7201.88</v>
      </c>
      <c r="L54" s="5">
        <v>4600.72</v>
      </c>
      <c r="M54" s="5">
        <v>13607.32</v>
      </c>
      <c r="N54" s="2">
        <f t="shared" si="4"/>
        <v>0.13262861459861311</v>
      </c>
      <c r="O54" s="2">
        <f t="shared" si="5"/>
        <v>0.52926513082664328</v>
      </c>
      <c r="P54" s="2">
        <f t="shared" si="6"/>
        <v>0.33810625457474364</v>
      </c>
      <c r="Q54" s="2">
        <f t="shared" si="7"/>
        <v>1.2181543279874723</v>
      </c>
      <c r="R54" s="2">
        <f t="shared" si="8"/>
        <v>6.3480092727256698</v>
      </c>
      <c r="S54" s="2">
        <f t="shared" si="9"/>
        <v>4.3860659332278304</v>
      </c>
      <c r="T54" s="2">
        <f t="shared" si="10"/>
        <v>-1.1144508661468124</v>
      </c>
      <c r="U54" s="2">
        <f t="shared" si="11"/>
        <v>0.53635352992169738</v>
      </c>
      <c r="V54" s="2">
        <f t="shared" si="12"/>
        <v>0.166644949065161</v>
      </c>
      <c r="W54" s="2">
        <f t="shared" si="13"/>
        <v>0.19240884634028343</v>
      </c>
      <c r="X54" s="2">
        <f t="shared" si="14"/>
        <v>4.7331080068270595E-3</v>
      </c>
      <c r="Y54" s="2">
        <f t="shared" si="15"/>
        <v>0.24722945191420159</v>
      </c>
      <c r="Z54" s="2">
        <f t="shared" si="16"/>
        <v>0.23526143252147172</v>
      </c>
      <c r="AA54" s="2">
        <f t="shared" si="17"/>
        <v>0.21102103556498386</v>
      </c>
      <c r="AB54" s="5">
        <v>6884.68</v>
      </c>
      <c r="AC54" s="5">
        <v>16.43</v>
      </c>
      <c r="AD54" s="4">
        <v>170</v>
      </c>
      <c r="AE54" s="4">
        <v>24.16</v>
      </c>
      <c r="AF54" s="2">
        <v>7.6040000000000001</v>
      </c>
      <c r="AG54" s="2">
        <f t="shared" si="18"/>
        <v>1292.68</v>
      </c>
      <c r="AH54" s="2">
        <f t="shared" si="19"/>
        <v>183.71263999999999</v>
      </c>
      <c r="AI54" s="2">
        <f t="shared" si="20"/>
        <v>9.4998868256203281E-2</v>
      </c>
      <c r="AJ54" s="2">
        <f t="shared" si="21"/>
        <v>1.3501015629822772E-2</v>
      </c>
      <c r="AK54" s="7">
        <v>123.65</v>
      </c>
      <c r="AL54" s="2">
        <f t="shared" si="22"/>
        <v>5567.8770723817224</v>
      </c>
      <c r="AM54" s="5">
        <v>19662</v>
      </c>
      <c r="AN54" s="7">
        <v>253.72</v>
      </c>
      <c r="AO54" s="2">
        <f t="shared" si="23"/>
        <v>7749.487624152609</v>
      </c>
    </row>
    <row r="55" spans="1:41" ht="15.75" x14ac:dyDescent="0.25">
      <c r="A55" s="3" t="s">
        <v>6</v>
      </c>
      <c r="B55" s="2">
        <v>2008</v>
      </c>
      <c r="C55" s="4">
        <v>1481.37</v>
      </c>
      <c r="D55" s="4">
        <v>1170.06</v>
      </c>
      <c r="E55" s="4">
        <v>1074.23</v>
      </c>
      <c r="F55" s="1">
        <f t="shared" si="0"/>
        <v>3725.66</v>
      </c>
      <c r="G55" s="2">
        <f t="shared" si="1"/>
        <v>0.3976127719652357</v>
      </c>
      <c r="H55" s="2">
        <f t="shared" si="2"/>
        <v>0.31405442257210803</v>
      </c>
      <c r="I55" s="2">
        <f t="shared" si="3"/>
        <v>0.28833280546265627</v>
      </c>
      <c r="J55" s="5">
        <v>2034.59</v>
      </c>
      <c r="K55" s="6">
        <v>8701.34</v>
      </c>
      <c r="L55" s="5">
        <v>5276.04</v>
      </c>
      <c r="M55" s="5">
        <v>16011.97</v>
      </c>
      <c r="N55" s="2">
        <f t="shared" si="4"/>
        <v>0.12706681314041932</v>
      </c>
      <c r="O55" s="2">
        <f t="shared" si="5"/>
        <v>0.54342719852710197</v>
      </c>
      <c r="P55" s="2">
        <f t="shared" si="6"/>
        <v>0.32950598833247868</v>
      </c>
      <c r="Q55" s="2">
        <f t="shared" si="7"/>
        <v>1.3734516022330681</v>
      </c>
      <c r="R55" s="2">
        <f t="shared" si="8"/>
        <v>7.4366613677931053</v>
      </c>
      <c r="S55" s="2">
        <f t="shared" si="9"/>
        <v>4.9114621635962505</v>
      </c>
      <c r="T55" s="2">
        <f t="shared" si="10"/>
        <v>-1.1407655610726812</v>
      </c>
      <c r="U55" s="2">
        <f t="shared" si="11"/>
        <v>0.54832945705372582</v>
      </c>
      <c r="V55" s="2">
        <f t="shared" si="12"/>
        <v>0.13347914027909491</v>
      </c>
      <c r="W55" s="2">
        <f t="shared" si="13"/>
        <v>0.19700587237017786</v>
      </c>
      <c r="X55" s="2">
        <f t="shared" si="14"/>
        <v>5.3365116604385142E-3</v>
      </c>
      <c r="Y55" s="2">
        <f t="shared" si="15"/>
        <v>0.28962807630581416</v>
      </c>
      <c r="Z55" s="2">
        <f t="shared" si="16"/>
        <v>0.26344283053955642</v>
      </c>
      <c r="AA55" s="2">
        <f t="shared" si="17"/>
        <v>0.24487585789768315</v>
      </c>
      <c r="AB55" s="5">
        <v>8866.56</v>
      </c>
      <c r="AC55" s="5">
        <v>16.59</v>
      </c>
      <c r="AD55" s="4">
        <v>240.04</v>
      </c>
      <c r="AE55" s="4">
        <v>34.19</v>
      </c>
      <c r="AF55" s="2">
        <v>6.9451000000000001</v>
      </c>
      <c r="AG55" s="2">
        <f t="shared" si="18"/>
        <v>1667.1018039999999</v>
      </c>
      <c r="AH55" s="2">
        <f t="shared" si="19"/>
        <v>237.452969</v>
      </c>
      <c r="AI55" s="2">
        <f t="shared" si="20"/>
        <v>0.10411597098920369</v>
      </c>
      <c r="AJ55" s="2">
        <f t="shared" si="21"/>
        <v>1.4829716081156784E-2</v>
      </c>
      <c r="AK55" s="7">
        <v>134.65</v>
      </c>
      <c r="AL55" s="2">
        <f t="shared" si="22"/>
        <v>6584.8941700705527</v>
      </c>
      <c r="AM55" s="5">
        <v>22986</v>
      </c>
      <c r="AN55" s="7">
        <v>274.77999999999997</v>
      </c>
      <c r="AO55" s="2">
        <f t="shared" si="23"/>
        <v>8365.2376446611834</v>
      </c>
    </row>
    <row r="56" spans="1:41" ht="15.75" x14ac:dyDescent="0.25">
      <c r="A56" s="3" t="s">
        <v>6</v>
      </c>
      <c r="B56" s="2">
        <v>2009</v>
      </c>
      <c r="C56" s="4">
        <v>1479.22</v>
      </c>
      <c r="D56" s="4">
        <v>1203.3599999999999</v>
      </c>
      <c r="E56" s="4">
        <v>1109.9100000000001</v>
      </c>
      <c r="F56" s="1">
        <f t="shared" si="0"/>
        <v>3792.49</v>
      </c>
      <c r="G56" s="2">
        <f t="shared" si="1"/>
        <v>0.39003926180425003</v>
      </c>
      <c r="H56" s="2">
        <f t="shared" si="2"/>
        <v>0.31730077073373958</v>
      </c>
      <c r="I56" s="2">
        <f t="shared" si="3"/>
        <v>0.29265996746201051</v>
      </c>
      <c r="J56" s="5">
        <v>2207.34</v>
      </c>
      <c r="K56" s="6">
        <v>8959.83</v>
      </c>
      <c r="L56" s="5">
        <v>6068.31</v>
      </c>
      <c r="M56" s="5">
        <v>17235.48</v>
      </c>
      <c r="N56" s="2">
        <f t="shared" si="4"/>
        <v>0.12806954027390013</v>
      </c>
      <c r="O56" s="2">
        <f t="shared" si="5"/>
        <v>0.51984801119551072</v>
      </c>
      <c r="P56" s="2">
        <f t="shared" si="6"/>
        <v>0.35208244853058912</v>
      </c>
      <c r="Q56" s="2">
        <f t="shared" si="7"/>
        <v>1.4922323927475292</v>
      </c>
      <c r="R56" s="2">
        <f t="shared" si="8"/>
        <v>7.4456771041084968</v>
      </c>
      <c r="S56" s="2">
        <f t="shared" si="9"/>
        <v>5.4673892477768469</v>
      </c>
      <c r="T56" s="2">
        <f t="shared" si="10"/>
        <v>-1.1136740055651557</v>
      </c>
      <c r="U56" s="2">
        <f t="shared" si="11"/>
        <v>0.49368635506492436</v>
      </c>
      <c r="V56" s="2">
        <f t="shared" si="12"/>
        <v>0.18485396246680089</v>
      </c>
      <c r="W56" s="2">
        <f t="shared" si="13"/>
        <v>0.1790979876530322</v>
      </c>
      <c r="X56" s="2">
        <f t="shared" si="14"/>
        <v>5.7980314348418651E-3</v>
      </c>
      <c r="Y56" s="2">
        <f t="shared" si="15"/>
        <v>0.28997920300587021</v>
      </c>
      <c r="Z56" s="2">
        <f t="shared" si="16"/>
        <v>0.29326185382668729</v>
      </c>
      <c r="AA56" s="2">
        <f t="shared" si="17"/>
        <v>0.25474001474693453</v>
      </c>
      <c r="AB56" s="5">
        <v>12269.8</v>
      </c>
      <c r="AC56" s="5">
        <v>17.21</v>
      </c>
      <c r="AD56" s="4">
        <v>156.88999999999999</v>
      </c>
      <c r="AE56" s="4">
        <v>35.979999999999997</v>
      </c>
      <c r="AF56" s="2">
        <v>6.8310000000000004</v>
      </c>
      <c r="AG56" s="2">
        <f t="shared" si="18"/>
        <v>1071.71559</v>
      </c>
      <c r="AH56" s="2">
        <f t="shared" si="19"/>
        <v>245.77938</v>
      </c>
      <c r="AI56" s="2">
        <f t="shared" si="20"/>
        <v>6.2180779995683326E-2</v>
      </c>
      <c r="AJ56" s="2">
        <f t="shared" si="21"/>
        <v>1.4260083270091695E-2</v>
      </c>
      <c r="AK56" s="7">
        <v>134.41999999999999</v>
      </c>
      <c r="AL56" s="2">
        <f t="shared" si="22"/>
        <v>9127.9571492337454</v>
      </c>
      <c r="AM56" s="5">
        <v>24581</v>
      </c>
      <c r="AN56" s="7">
        <v>310.70999999999998</v>
      </c>
      <c r="AO56" s="2">
        <f t="shared" si="23"/>
        <v>7911.2355572720544</v>
      </c>
    </row>
    <row r="57" spans="1:41" ht="15.75" x14ac:dyDescent="0.25">
      <c r="A57" s="3" t="s">
        <v>6</v>
      </c>
      <c r="B57" s="2">
        <v>2010</v>
      </c>
      <c r="C57" s="4">
        <v>1464.21</v>
      </c>
      <c r="D57" s="4">
        <v>1250.8499999999999</v>
      </c>
      <c r="E57" s="4">
        <v>1150.08</v>
      </c>
      <c r="F57" s="1">
        <f t="shared" si="0"/>
        <v>3865.14</v>
      </c>
      <c r="G57" s="2">
        <f t="shared" si="1"/>
        <v>0.37882457039072326</v>
      </c>
      <c r="H57" s="2">
        <f t="shared" si="2"/>
        <v>0.32362346512674833</v>
      </c>
      <c r="I57" s="2">
        <f t="shared" si="3"/>
        <v>0.29755196448252846</v>
      </c>
      <c r="J57" s="5">
        <v>2562.81</v>
      </c>
      <c r="K57" s="6">
        <v>10707.68</v>
      </c>
      <c r="L57" s="5">
        <v>7123.77</v>
      </c>
      <c r="M57" s="5">
        <v>20394.259999999998</v>
      </c>
      <c r="N57" s="2">
        <f t="shared" si="4"/>
        <v>0.12566329937933518</v>
      </c>
      <c r="O57" s="2">
        <f t="shared" si="5"/>
        <v>0.52503400466601879</v>
      </c>
      <c r="P57" s="2">
        <f t="shared" si="6"/>
        <v>0.34930269595464603</v>
      </c>
      <c r="Q57" s="2">
        <f t="shared" si="7"/>
        <v>1.750302210748458</v>
      </c>
      <c r="R57" s="2">
        <f t="shared" si="8"/>
        <v>8.5603229803733463</v>
      </c>
      <c r="S57" s="2">
        <f t="shared" si="9"/>
        <v>6.1941517111853095</v>
      </c>
      <c r="T57" s="2">
        <f t="shared" si="10"/>
        <v>-1.1034671199332375</v>
      </c>
      <c r="U57" s="2">
        <f t="shared" si="11"/>
        <v>0.48388233597846769</v>
      </c>
      <c r="V57" s="2">
        <f t="shared" si="12"/>
        <v>0.16034998968481817</v>
      </c>
      <c r="W57" s="2">
        <f t="shared" si="13"/>
        <v>0.17140004529170638</v>
      </c>
      <c r="X57" s="2">
        <f t="shared" si="14"/>
        <v>6.8007552226550302E-3</v>
      </c>
      <c r="Y57" s="2">
        <f t="shared" si="15"/>
        <v>0.33339018072000004</v>
      </c>
      <c r="Z57" s="2">
        <f t="shared" si="16"/>
        <v>0.33224420859454645</v>
      </c>
      <c r="AA57" s="2">
        <f t="shared" si="17"/>
        <v>0.29194958481669225</v>
      </c>
      <c r="AB57" s="5">
        <v>15083.35</v>
      </c>
      <c r="AC57" s="5">
        <v>19.29</v>
      </c>
      <c r="AD57" s="4">
        <v>225.56</v>
      </c>
      <c r="AE57" s="4">
        <v>38.31</v>
      </c>
      <c r="AF57" s="2">
        <v>6.7695000000000007</v>
      </c>
      <c r="AG57" s="2">
        <f t="shared" si="18"/>
        <v>1526.9284200000002</v>
      </c>
      <c r="AH57" s="2">
        <f t="shared" si="19"/>
        <v>259.33954500000004</v>
      </c>
      <c r="AI57" s="2">
        <f t="shared" si="20"/>
        <v>7.4870498856050682E-2</v>
      </c>
      <c r="AJ57" s="2">
        <f t="shared" si="21"/>
        <v>1.2716300812091248E-2</v>
      </c>
      <c r="AK57" s="7">
        <v>136.15</v>
      </c>
      <c r="AL57" s="2">
        <f t="shared" si="22"/>
        <v>11078.479618068308</v>
      </c>
      <c r="AM57" s="5">
        <v>28668</v>
      </c>
      <c r="AN57" s="7">
        <v>330.67</v>
      </c>
      <c r="AO57" s="2">
        <f t="shared" si="23"/>
        <v>8669.6706686424532</v>
      </c>
    </row>
    <row r="58" spans="1:41" ht="15.75" x14ac:dyDescent="0.25">
      <c r="A58" s="3" t="s">
        <v>6</v>
      </c>
      <c r="B58" s="2">
        <v>2011</v>
      </c>
      <c r="C58" s="4">
        <v>1439.63</v>
      </c>
      <c r="D58" s="4">
        <v>1319.83</v>
      </c>
      <c r="E58" s="4">
        <v>1202.96</v>
      </c>
      <c r="F58" s="1">
        <f t="shared" ref="F58:F112" si="24">SUM(C58:E58)</f>
        <v>3962.42</v>
      </c>
      <c r="G58" s="2">
        <f t="shared" ref="G58:G112" si="25">C58/F58</f>
        <v>0.36332089985412958</v>
      </c>
      <c r="H58" s="2">
        <f t="shared" ref="H58:H112" si="26">D58/F58</f>
        <v>0.33308685096481438</v>
      </c>
      <c r="I58" s="2">
        <f t="shared" ref="I58:I112" si="27">E58/F58</f>
        <v>0.30359224918105604</v>
      </c>
      <c r="J58" s="5">
        <v>2905.73</v>
      </c>
      <c r="K58" s="6">
        <v>13126.86</v>
      </c>
      <c r="L58" s="5">
        <v>8483.17</v>
      </c>
      <c r="M58" s="5">
        <v>24515.759999999998</v>
      </c>
      <c r="N58" s="2">
        <f t="shared" si="4"/>
        <v>0.1185249814813002</v>
      </c>
      <c r="O58" s="2">
        <f t="shared" si="5"/>
        <v>0.53544577039422814</v>
      </c>
      <c r="P58" s="2">
        <f t="shared" ref="P58:P112" si="28">1-N58-O58</f>
        <v>0.34602924812447167</v>
      </c>
      <c r="Q58" s="2">
        <f t="shared" si="7"/>
        <v>2.0183866687968437</v>
      </c>
      <c r="R58" s="2">
        <f t="shared" si="8"/>
        <v>9.9458718168248943</v>
      </c>
      <c r="S58" s="2">
        <f t="shared" si="9"/>
        <v>7.0519136130877165</v>
      </c>
      <c r="T58" s="2">
        <f t="shared" si="10"/>
        <v>-1.1201627128393929</v>
      </c>
      <c r="U58" s="2">
        <f t="shared" si="11"/>
        <v>0.47469634597204591</v>
      </c>
      <c r="V58" s="2">
        <f t="shared" si="12"/>
        <v>0.13083778814781563</v>
      </c>
      <c r="W58" s="2">
        <f t="shared" si="13"/>
        <v>0.16668058733605268</v>
      </c>
      <c r="X58" s="2">
        <f t="shared" si="14"/>
        <v>7.8423906425209404E-3</v>
      </c>
      <c r="Y58" s="2">
        <f t="shared" si="15"/>
        <v>0.38735174011910828</v>
      </c>
      <c r="Z58" s="2">
        <f t="shared" ref="Z58:Z112" si="29">S58/18.64337</f>
        <v>0.37825315986797003</v>
      </c>
      <c r="AA58" s="2">
        <f t="shared" si="17"/>
        <v>0.33922202661711398</v>
      </c>
      <c r="AB58" s="5">
        <v>16389.330000000002</v>
      </c>
      <c r="AC58" s="5">
        <v>26.25</v>
      </c>
      <c r="AD58" s="4">
        <v>285.7</v>
      </c>
      <c r="AE58" s="4">
        <v>46.81</v>
      </c>
      <c r="AF58" s="2">
        <v>6.4588000000000001</v>
      </c>
      <c r="AG58" s="2">
        <f t="shared" si="18"/>
        <v>1845.27916</v>
      </c>
      <c r="AH58" s="2">
        <f t="shared" si="19"/>
        <v>302.33642800000001</v>
      </c>
      <c r="AI58" s="2">
        <f t="shared" si="20"/>
        <v>7.5269098734854642E-2</v>
      </c>
      <c r="AJ58" s="2">
        <f t="shared" si="21"/>
        <v>1.2332329407695295E-2</v>
      </c>
      <c r="AK58" s="7">
        <v>145.13999999999999</v>
      </c>
      <c r="AL58" s="2">
        <f t="shared" si="22"/>
        <v>11292.083505580822</v>
      </c>
      <c r="AM58" s="5">
        <v>33969</v>
      </c>
      <c r="AN58" s="7">
        <v>367.05</v>
      </c>
      <c r="AO58" s="2">
        <f t="shared" si="23"/>
        <v>9254.5974662852477</v>
      </c>
    </row>
    <row r="59" spans="1:41" ht="15.75" x14ac:dyDescent="0.25">
      <c r="A59" s="3" t="s">
        <v>6</v>
      </c>
      <c r="B59" s="2">
        <v>2012</v>
      </c>
      <c r="C59" s="4">
        <v>1426.27</v>
      </c>
      <c r="D59" s="4">
        <v>1400.79</v>
      </c>
      <c r="E59" s="4">
        <v>1258.68</v>
      </c>
      <c r="F59" s="1">
        <f t="shared" si="24"/>
        <v>4085.74</v>
      </c>
      <c r="G59" s="2">
        <f t="shared" si="25"/>
        <v>0.34908486589944543</v>
      </c>
      <c r="H59" s="2">
        <f t="shared" si="26"/>
        <v>0.3428485415126758</v>
      </c>
      <c r="I59" s="2">
        <f t="shared" si="27"/>
        <v>0.30806659258787883</v>
      </c>
      <c r="J59" s="5">
        <v>3186.66</v>
      </c>
      <c r="K59" s="6">
        <v>14003.57</v>
      </c>
      <c r="L59" s="5">
        <v>9384.7800000000007</v>
      </c>
      <c r="M59" s="5">
        <v>26575.01</v>
      </c>
      <c r="N59" s="2">
        <f t="shared" si="4"/>
        <v>0.11991190219683831</v>
      </c>
      <c r="O59" s="2">
        <f t="shared" si="5"/>
        <v>0.52694505100844746</v>
      </c>
      <c r="P59" s="2">
        <f t="shared" si="28"/>
        <v>0.3531430467947142</v>
      </c>
      <c r="Q59" s="2">
        <f t="shared" si="7"/>
        <v>2.2342613951075183</v>
      </c>
      <c r="R59" s="2">
        <f t="shared" si="8"/>
        <v>9.9969088871279776</v>
      </c>
      <c r="S59" s="2">
        <f t="shared" si="9"/>
        <v>7.4560491943941276</v>
      </c>
      <c r="T59" s="2">
        <f t="shared" si="10"/>
        <v>-1.068557736604524</v>
      </c>
      <c r="U59" s="2">
        <f t="shared" si="11"/>
        <v>0.42980749585763434</v>
      </c>
      <c r="V59" s="2">
        <f t="shared" si="12"/>
        <v>0.13655723725764138</v>
      </c>
      <c r="W59" s="2">
        <f t="shared" si="13"/>
        <v>0.14657638085214975</v>
      </c>
      <c r="X59" s="2">
        <f t="shared" ref="X59:X113" si="30">Q59/257.3688</f>
        <v>8.6811664627084485E-3</v>
      </c>
      <c r="Y59" s="2">
        <f t="shared" ref="Y59:Y113" si="31">R59/25.67659</f>
        <v>0.38933942891668938</v>
      </c>
      <c r="Z59" s="2">
        <f t="shared" si="29"/>
        <v>0.39993033418282892</v>
      </c>
      <c r="AA59" s="2">
        <f t="shared" si="17"/>
        <v>0.34743407713288788</v>
      </c>
      <c r="AB59" s="5">
        <v>19661.3</v>
      </c>
      <c r="AC59" s="5">
        <v>37.82</v>
      </c>
      <c r="AD59" s="4">
        <v>295.98</v>
      </c>
      <c r="AE59" s="4">
        <v>58.05</v>
      </c>
      <c r="AF59" s="2">
        <v>6.3125</v>
      </c>
      <c r="AG59" s="2">
        <f t="shared" si="18"/>
        <v>1868.3737500000002</v>
      </c>
      <c r="AH59" s="2">
        <f t="shared" si="19"/>
        <v>366.44062499999995</v>
      </c>
      <c r="AI59" s="2">
        <f t="shared" si="20"/>
        <v>7.0305664983757302E-2</v>
      </c>
      <c r="AJ59" s="2">
        <f t="shared" si="21"/>
        <v>1.3788917671150452E-2</v>
      </c>
      <c r="AK59" s="7">
        <v>146.72999999999999</v>
      </c>
      <c r="AL59" s="2">
        <f t="shared" si="22"/>
        <v>13399.645607578546</v>
      </c>
      <c r="AM59" s="5">
        <v>36584</v>
      </c>
      <c r="AN59" s="7">
        <v>400.45</v>
      </c>
      <c r="AO59" s="2">
        <f t="shared" si="23"/>
        <v>9135.7223123985514</v>
      </c>
    </row>
    <row r="60" spans="1:41" ht="15.75" x14ac:dyDescent="0.25">
      <c r="A60" s="3" t="s">
        <v>6</v>
      </c>
      <c r="B60" s="2">
        <v>2013</v>
      </c>
      <c r="C60" s="4">
        <v>1404.49</v>
      </c>
      <c r="D60" s="4">
        <v>1438.07</v>
      </c>
      <c r="E60" s="4">
        <v>1341.37</v>
      </c>
      <c r="F60" s="1">
        <f t="shared" si="24"/>
        <v>4183.93</v>
      </c>
      <c r="G60" s="2">
        <f t="shared" si="25"/>
        <v>0.33568678252265211</v>
      </c>
      <c r="H60" s="2">
        <f t="shared" si="26"/>
        <v>0.34371272941946923</v>
      </c>
      <c r="I60" s="2">
        <f t="shared" si="27"/>
        <v>0.32060048805787855</v>
      </c>
      <c r="J60" s="5">
        <v>3381.98</v>
      </c>
      <c r="K60" s="6">
        <v>14781.85</v>
      </c>
      <c r="L60" s="5">
        <v>10279.120000000001</v>
      </c>
      <c r="M60" s="5">
        <v>28442.95</v>
      </c>
      <c r="N60" s="2">
        <f t="shared" si="4"/>
        <v>0.11890398147871441</v>
      </c>
      <c r="O60" s="2">
        <f t="shared" si="5"/>
        <v>0.51970171870358028</v>
      </c>
      <c r="P60" s="2">
        <f t="shared" si="28"/>
        <v>0.36139429981770532</v>
      </c>
      <c r="Q60" s="2">
        <f t="shared" si="7"/>
        <v>2.4079772728890916</v>
      </c>
      <c r="R60" s="2">
        <f t="shared" si="8"/>
        <v>10.278950259723102</v>
      </c>
      <c r="S60" s="2">
        <f t="shared" si="9"/>
        <v>7.6631503611978813</v>
      </c>
      <c r="T60" s="2">
        <f t="shared" si="10"/>
        <v>-1.0378622412464278</v>
      </c>
      <c r="U60" s="2">
        <f t="shared" si="11"/>
        <v>0.41344880952053792</v>
      </c>
      <c r="V60" s="2">
        <f t="shared" si="12"/>
        <v>0.11977384303073998</v>
      </c>
      <c r="W60" s="2">
        <f t="shared" si="13"/>
        <v>0.13474968833172052</v>
      </c>
      <c r="X60" s="2">
        <f t="shared" si="30"/>
        <v>9.3561351371615024E-3</v>
      </c>
      <c r="Y60" s="2">
        <f t="shared" si="31"/>
        <v>0.40032380700564607</v>
      </c>
      <c r="Z60" s="2">
        <f t="shared" si="29"/>
        <v>0.41103890343848137</v>
      </c>
      <c r="AA60" s="2">
        <f t="shared" si="17"/>
        <v>0.3577085689638434</v>
      </c>
      <c r="AB60" s="5">
        <v>23194.23</v>
      </c>
      <c r="AC60" s="5">
        <v>31.56</v>
      </c>
      <c r="AD60" s="4">
        <v>309.61</v>
      </c>
      <c r="AE60" s="4">
        <v>64.47</v>
      </c>
      <c r="AF60" s="2">
        <v>6.1932000000000009</v>
      </c>
      <c r="AG60" s="2">
        <f t="shared" si="18"/>
        <v>1917.4766520000003</v>
      </c>
      <c r="AH60" s="2">
        <f t="shared" si="19"/>
        <v>399.27560400000004</v>
      </c>
      <c r="AI60" s="2">
        <f t="shared" si="20"/>
        <v>6.7414830458865913E-2</v>
      </c>
      <c r="AJ60" s="2">
        <f t="shared" si="21"/>
        <v>1.4037770484425843E-2</v>
      </c>
      <c r="AK60" s="7">
        <v>147.16999999999999</v>
      </c>
      <c r="AL60" s="2">
        <f t="shared" si="22"/>
        <v>15760.161717741388</v>
      </c>
      <c r="AM60" s="5">
        <v>38909</v>
      </c>
      <c r="AN60" s="7">
        <v>429.68</v>
      </c>
      <c r="AO60" s="2">
        <f t="shared" si="23"/>
        <v>9055.3435114503809</v>
      </c>
    </row>
    <row r="61" spans="1:41" ht="15.75" x14ac:dyDescent="0.25">
      <c r="A61" s="3" t="s">
        <v>6</v>
      </c>
      <c r="B61" s="2">
        <v>2014</v>
      </c>
      <c r="C61" s="4">
        <v>1398.88</v>
      </c>
      <c r="D61" s="4">
        <v>1437.79</v>
      </c>
      <c r="E61" s="4">
        <v>1365.99</v>
      </c>
      <c r="F61" s="1">
        <f t="shared" si="24"/>
        <v>4202.66</v>
      </c>
      <c r="G61" s="2">
        <f t="shared" si="25"/>
        <v>0.33285585795662753</v>
      </c>
      <c r="H61" s="2">
        <f t="shared" si="26"/>
        <v>0.34211428000361677</v>
      </c>
      <c r="I61" s="2">
        <f t="shared" si="27"/>
        <v>0.32502986203975581</v>
      </c>
      <c r="J61" s="5">
        <v>3447.46</v>
      </c>
      <c r="K61" s="6">
        <v>15012.85</v>
      </c>
      <c r="L61" s="5">
        <v>10960.84</v>
      </c>
      <c r="M61" s="5">
        <v>29421.15</v>
      </c>
      <c r="N61" s="2">
        <f t="shared" si="4"/>
        <v>0.11717624905892529</v>
      </c>
      <c r="O61" s="2">
        <f t="shared" si="5"/>
        <v>0.51027407154377036</v>
      </c>
      <c r="P61" s="2">
        <f t="shared" si="28"/>
        <v>0.37254967939730432</v>
      </c>
      <c r="Q61" s="2">
        <f t="shared" si="7"/>
        <v>2.4644429829577947</v>
      </c>
      <c r="R61" s="2">
        <f t="shared" si="8"/>
        <v>10.441615256748204</v>
      </c>
      <c r="S61" s="2">
        <f t="shared" si="9"/>
        <v>8.0240997371869494</v>
      </c>
      <c r="T61" s="2">
        <f t="shared" si="10"/>
        <v>-1.044030333755682</v>
      </c>
      <c r="U61" s="2">
        <f t="shared" si="11"/>
        <v>0.39980314325355515</v>
      </c>
      <c r="V61" s="2">
        <f t="shared" si="12"/>
        <v>0.13645333512851673</v>
      </c>
      <c r="W61" s="2">
        <f t="shared" si="13"/>
        <v>0.13250926556558204</v>
      </c>
      <c r="X61" s="2">
        <f t="shared" si="30"/>
        <v>9.575531233614154E-3</v>
      </c>
      <c r="Y61" s="2">
        <f t="shared" si="31"/>
        <v>0.4066589549760386</v>
      </c>
      <c r="Z61" s="2">
        <f t="shared" si="29"/>
        <v>0.4303996400429187</v>
      </c>
      <c r="AA61" s="2">
        <f t="shared" si="17"/>
        <v>0.36897479342876405</v>
      </c>
      <c r="AB61" s="5">
        <v>26671.919999999998</v>
      </c>
      <c r="AC61" s="5">
        <v>29.22</v>
      </c>
      <c r="AD61" s="4">
        <v>357.1</v>
      </c>
      <c r="AE61" s="4">
        <v>63.72</v>
      </c>
      <c r="AF61" s="2">
        <v>6.1427999999999994</v>
      </c>
      <c r="AG61" s="2">
        <f t="shared" si="18"/>
        <v>2193.5938799999999</v>
      </c>
      <c r="AH61" s="2">
        <f t="shared" si="19"/>
        <v>391.41921599999995</v>
      </c>
      <c r="AI61" s="2">
        <f t="shared" si="20"/>
        <v>7.4558400334453268E-2</v>
      </c>
      <c r="AJ61" s="2">
        <f t="shared" si="21"/>
        <v>1.3304008035036018E-2</v>
      </c>
      <c r="AK61" s="7">
        <v>147.91</v>
      </c>
      <c r="AL61" s="2">
        <f t="shared" si="22"/>
        <v>18032.533297275371</v>
      </c>
      <c r="AM61" s="5">
        <v>39984</v>
      </c>
      <c r="AN61" s="7">
        <v>462.77</v>
      </c>
      <c r="AO61" s="2">
        <f t="shared" si="23"/>
        <v>8640.1452125245814</v>
      </c>
    </row>
    <row r="62" spans="1:41" ht="15.75" x14ac:dyDescent="0.25">
      <c r="A62" s="3" t="s">
        <v>6</v>
      </c>
      <c r="B62" s="2">
        <v>2015</v>
      </c>
      <c r="C62" s="4">
        <v>1387.83</v>
      </c>
      <c r="D62" s="4">
        <v>1437.43</v>
      </c>
      <c r="E62" s="4">
        <v>1387.24</v>
      </c>
      <c r="F62" s="1">
        <f t="shared" si="24"/>
        <v>4212.5</v>
      </c>
      <c r="G62" s="2">
        <f t="shared" si="25"/>
        <v>0.32945519287833824</v>
      </c>
      <c r="H62" s="2">
        <f t="shared" si="26"/>
        <v>0.34122967359050449</v>
      </c>
      <c r="I62" s="2">
        <f t="shared" si="27"/>
        <v>0.32931513353115727</v>
      </c>
      <c r="J62" s="5">
        <v>3439.45</v>
      </c>
      <c r="K62" s="6">
        <v>14386.87</v>
      </c>
      <c r="L62" s="5">
        <v>11979.79</v>
      </c>
      <c r="M62" s="5">
        <v>29806.11</v>
      </c>
      <c r="N62" s="2">
        <f t="shared" si="4"/>
        <v>0.11539412556687202</v>
      </c>
      <c r="O62" s="2">
        <f t="shared" si="5"/>
        <v>0.48268190649501058</v>
      </c>
      <c r="P62" s="2">
        <f t="shared" si="28"/>
        <v>0.40192396793811741</v>
      </c>
      <c r="Q62" s="2">
        <f t="shared" si="7"/>
        <v>2.4782934509269867</v>
      </c>
      <c r="R62" s="2">
        <f t="shared" si="8"/>
        <v>10.008744773658544</v>
      </c>
      <c r="S62" s="2">
        <f t="shared" si="9"/>
        <v>8.635701104351087</v>
      </c>
      <c r="T62" s="2">
        <f t="shared" si="10"/>
        <v>-1.0490869116891619</v>
      </c>
      <c r="U62" s="2">
        <f t="shared" si="11"/>
        <v>0.34680207785391093</v>
      </c>
      <c r="V62" s="2">
        <f t="shared" si="12"/>
        <v>0.19924779125303227</v>
      </c>
      <c r="W62" s="2">
        <f t="shared" si="13"/>
        <v>0.12641908416026015</v>
      </c>
      <c r="X62" s="2">
        <f t="shared" si="30"/>
        <v>9.6293468785920693E-3</v>
      </c>
      <c r="Y62" s="2">
        <f t="shared" si="31"/>
        <v>0.38980038913494913</v>
      </c>
      <c r="Z62" s="2">
        <f t="shared" si="29"/>
        <v>0.46320494118558431</v>
      </c>
      <c r="AA62" s="2">
        <f t="shared" si="17"/>
        <v>0.37543393297284183</v>
      </c>
      <c r="AB62" s="5">
        <v>29448.27</v>
      </c>
      <c r="AC62" s="5">
        <v>39.54</v>
      </c>
      <c r="AD62" s="4">
        <v>329.33</v>
      </c>
      <c r="AE62" s="4">
        <v>61.77</v>
      </c>
      <c r="AF62" s="2">
        <v>6.2284000000000006</v>
      </c>
      <c r="AG62" s="2">
        <f t="shared" si="18"/>
        <v>2051.1989720000001</v>
      </c>
      <c r="AH62" s="2">
        <f t="shared" si="19"/>
        <v>384.72826800000007</v>
      </c>
      <c r="AI62" s="2">
        <f t="shared" si="20"/>
        <v>6.8818070254722946E-2</v>
      </c>
      <c r="AJ62" s="2">
        <f t="shared" si="21"/>
        <v>1.2907698052513397E-2</v>
      </c>
      <c r="AK62" s="7">
        <v>145.25</v>
      </c>
      <c r="AL62" s="2">
        <f t="shared" si="22"/>
        <v>20274.19621342513</v>
      </c>
      <c r="AM62" s="5">
        <v>40255</v>
      </c>
      <c r="AN62" s="7">
        <v>497.48</v>
      </c>
      <c r="AO62" s="2">
        <f t="shared" si="23"/>
        <v>8091.7825842244911</v>
      </c>
    </row>
    <row r="63" spans="1:41" ht="15.75" x14ac:dyDescent="0.25">
      <c r="A63" s="3" t="s">
        <v>6</v>
      </c>
      <c r="B63" s="2">
        <v>2016</v>
      </c>
      <c r="C63" s="4">
        <v>1380.33</v>
      </c>
      <c r="D63" s="4">
        <v>1439.74</v>
      </c>
      <c r="E63" s="4">
        <v>1403.88</v>
      </c>
      <c r="F63" s="1">
        <f t="shared" si="24"/>
        <v>4223.95</v>
      </c>
      <c r="G63" s="2">
        <f t="shared" si="25"/>
        <v>0.32678653866641416</v>
      </c>
      <c r="H63" s="2">
        <f t="shared" si="26"/>
        <v>0.34085157258016785</v>
      </c>
      <c r="I63" s="2">
        <f t="shared" si="27"/>
        <v>0.33236188875341804</v>
      </c>
      <c r="J63" s="5">
        <v>3492.81</v>
      </c>
      <c r="K63" s="6">
        <v>15256.93</v>
      </c>
      <c r="L63" s="5">
        <v>13320.71</v>
      </c>
      <c r="M63" s="5">
        <v>32070.45</v>
      </c>
      <c r="N63" s="2">
        <f t="shared" si="4"/>
        <v>0.10891053914117201</v>
      </c>
      <c r="O63" s="2">
        <f t="shared" si="5"/>
        <v>0.47573170940850534</v>
      </c>
      <c r="P63" s="2">
        <f t="shared" si="28"/>
        <v>0.41535775145032267</v>
      </c>
      <c r="Q63" s="2">
        <f t="shared" si="7"/>
        <v>2.5304166394992502</v>
      </c>
      <c r="R63" s="2">
        <f t="shared" si="8"/>
        <v>10.597003625654633</v>
      </c>
      <c r="S63" s="2">
        <f t="shared" si="9"/>
        <v>9.4884961677636248</v>
      </c>
      <c r="T63" s="2">
        <f t="shared" si="10"/>
        <v>-1.0987803673741583</v>
      </c>
      <c r="U63" s="2">
        <f t="shared" si="11"/>
        <v>0.33340694813300698</v>
      </c>
      <c r="V63" s="2">
        <f t="shared" si="12"/>
        <v>0.22291579893024702</v>
      </c>
      <c r="W63" s="2">
        <f t="shared" si="13"/>
        <v>0.1315333001619533</v>
      </c>
      <c r="X63" s="2">
        <f t="shared" si="30"/>
        <v>9.8318702169775431E-3</v>
      </c>
      <c r="Y63" s="2">
        <f t="shared" si="31"/>
        <v>0.41271070752209044</v>
      </c>
      <c r="Z63" s="2">
        <f t="shared" si="29"/>
        <v>0.50894747933252538</v>
      </c>
      <c r="AA63" s="2">
        <f t="shared" si="17"/>
        <v>0.40880564528864211</v>
      </c>
      <c r="AB63" s="5">
        <v>31750.02</v>
      </c>
      <c r="AC63" s="5">
        <v>59</v>
      </c>
      <c r="AD63" s="4">
        <v>305.76</v>
      </c>
      <c r="AE63" s="4">
        <v>73.540000000000006</v>
      </c>
      <c r="AF63" s="2">
        <v>6.6423000000000005</v>
      </c>
      <c r="AG63" s="2">
        <f t="shared" si="18"/>
        <v>2030.949648</v>
      </c>
      <c r="AH63" s="2">
        <f t="shared" si="19"/>
        <v>488.47474200000011</v>
      </c>
      <c r="AI63" s="2">
        <f t="shared" si="20"/>
        <v>6.3327756486111039E-2</v>
      </c>
      <c r="AJ63" s="2">
        <f t="shared" si="21"/>
        <v>1.5231303021940762E-2</v>
      </c>
      <c r="AK63" s="7">
        <v>144.38</v>
      </c>
      <c r="AL63" s="2">
        <f t="shared" si="22"/>
        <v>21990.594265133677</v>
      </c>
      <c r="AM63" s="5">
        <v>43062</v>
      </c>
      <c r="AN63" s="7">
        <v>535.29</v>
      </c>
      <c r="AO63" s="2">
        <f t="shared" si="23"/>
        <v>8044.6113321750827</v>
      </c>
    </row>
    <row r="64" spans="1:41" ht="15.75" x14ac:dyDescent="0.25">
      <c r="A64" s="3" t="s">
        <v>6</v>
      </c>
      <c r="B64" s="2">
        <v>2017</v>
      </c>
      <c r="C64" s="4">
        <v>1366.9</v>
      </c>
      <c r="D64" s="4">
        <v>1396.58</v>
      </c>
      <c r="E64" s="4">
        <v>1443.18</v>
      </c>
      <c r="F64" s="1">
        <f t="shared" si="24"/>
        <v>4206.66</v>
      </c>
      <c r="G64" s="2">
        <f t="shared" si="25"/>
        <v>0.32493712351366644</v>
      </c>
      <c r="H64" s="2">
        <f t="shared" si="26"/>
        <v>0.33199260220697657</v>
      </c>
      <c r="I64" s="2">
        <f t="shared" si="27"/>
        <v>0.34307027427935705</v>
      </c>
      <c r="J64" s="5">
        <v>3129.98</v>
      </c>
      <c r="K64" s="6">
        <v>15846.21</v>
      </c>
      <c r="L64" s="5">
        <v>15040.13</v>
      </c>
      <c r="M64" s="5">
        <v>34016.32</v>
      </c>
      <c r="N64" s="2">
        <f t="shared" si="4"/>
        <v>9.2014068541217867E-2</v>
      </c>
      <c r="O64" s="2">
        <f t="shared" si="5"/>
        <v>0.46584139612985764</v>
      </c>
      <c r="P64" s="2">
        <f t="shared" si="28"/>
        <v>0.4421445353289245</v>
      </c>
      <c r="Q64" s="2">
        <f t="shared" si="7"/>
        <v>2.2898383202867802</v>
      </c>
      <c r="R64" s="2">
        <f t="shared" si="8"/>
        <v>11.346439158515803</v>
      </c>
      <c r="S64" s="2">
        <f t="shared" si="9"/>
        <v>10.421520531049486</v>
      </c>
      <c r="T64" s="2">
        <f t="shared" si="10"/>
        <v>-1.2616902132165453</v>
      </c>
      <c r="U64" s="2">
        <f t="shared" si="11"/>
        <v>0.33873253838108774</v>
      </c>
      <c r="V64" s="2">
        <f t="shared" si="12"/>
        <v>0.25370152416892328</v>
      </c>
      <c r="W64" s="2">
        <f t="shared" si="13"/>
        <v>0.15387513135327402</v>
      </c>
      <c r="X64" s="2">
        <f t="shared" si="30"/>
        <v>8.8971092078246466E-3</v>
      </c>
      <c r="Y64" s="2">
        <f t="shared" si="31"/>
        <v>0.4418982099459392</v>
      </c>
      <c r="Z64" s="2">
        <f t="shared" si="29"/>
        <v>0.55899338644512686</v>
      </c>
      <c r="AA64" s="2">
        <f t="shared" si="17"/>
        <v>0.4538290093866913</v>
      </c>
      <c r="AB64" s="5">
        <v>33406.800000000003</v>
      </c>
      <c r="AC64" s="5">
        <v>88.92</v>
      </c>
      <c r="AD64" s="4">
        <v>313.57</v>
      </c>
      <c r="AE64" s="4">
        <v>84.9</v>
      </c>
      <c r="AF64" s="2">
        <v>6.7517999999999994</v>
      </c>
      <c r="AG64" s="2">
        <f t="shared" si="18"/>
        <v>2117.1619259999998</v>
      </c>
      <c r="AH64" s="2">
        <f t="shared" si="19"/>
        <v>573.22781999999995</v>
      </c>
      <c r="AI64" s="2">
        <f t="shared" si="20"/>
        <v>6.2239593406929375E-2</v>
      </c>
      <c r="AJ64" s="2">
        <f t="shared" si="21"/>
        <v>1.6851553019256636E-2</v>
      </c>
      <c r="AK64" s="7">
        <v>152.75</v>
      </c>
      <c r="AL64" s="2">
        <f t="shared" si="22"/>
        <v>21870.245499181674</v>
      </c>
      <c r="AM64" s="5">
        <v>45387</v>
      </c>
      <c r="AN64" s="7">
        <v>567.4</v>
      </c>
      <c r="AO64" s="2">
        <f t="shared" si="23"/>
        <v>7999.1187874515335</v>
      </c>
    </row>
    <row r="65" spans="1:41" ht="15.75" x14ac:dyDescent="0.25">
      <c r="A65" s="3" t="s">
        <v>4</v>
      </c>
      <c r="B65" s="2">
        <v>1997</v>
      </c>
      <c r="C65" s="4">
        <v>637.79999999999995</v>
      </c>
      <c r="D65" s="4">
        <v>427.2</v>
      </c>
      <c r="E65" s="4">
        <v>374.4</v>
      </c>
      <c r="F65" s="1">
        <f t="shared" si="24"/>
        <v>1439.4</v>
      </c>
      <c r="G65" s="2">
        <f t="shared" si="25"/>
        <v>0.44310129220508537</v>
      </c>
      <c r="H65" s="2">
        <f t="shared" si="26"/>
        <v>0.29679032930387661</v>
      </c>
      <c r="I65" s="2">
        <f t="shared" si="27"/>
        <v>0.26010837849103791</v>
      </c>
      <c r="J65" s="5">
        <v>191.84</v>
      </c>
      <c r="K65" s="6">
        <v>707.57</v>
      </c>
      <c r="L65" s="5">
        <v>576.58000000000004</v>
      </c>
      <c r="M65" s="5">
        <v>1476</v>
      </c>
      <c r="N65" s="2">
        <f t="shared" si="4"/>
        <v>0.12997289972899728</v>
      </c>
      <c r="O65" s="2">
        <f t="shared" si="5"/>
        <v>0.47938346883468835</v>
      </c>
      <c r="P65" s="2">
        <f t="shared" si="28"/>
        <v>0.39064363143631436</v>
      </c>
      <c r="Q65" s="2">
        <f t="shared" si="7"/>
        <v>0.30078394481028536</v>
      </c>
      <c r="R65" s="2">
        <f t="shared" si="8"/>
        <v>1.656296816479401</v>
      </c>
      <c r="S65" s="2">
        <f t="shared" si="9"/>
        <v>1.540010683760684</v>
      </c>
      <c r="T65" s="2">
        <f t="shared" si="10"/>
        <v>-1.226472429383467</v>
      </c>
      <c r="U65" s="2">
        <f t="shared" si="11"/>
        <v>0.47947491081979043</v>
      </c>
      <c r="V65" s="2">
        <f t="shared" si="12"/>
        <v>0.40669733131831987</v>
      </c>
      <c r="W65" s="2">
        <f t="shared" si="13"/>
        <v>0.2293178902850033</v>
      </c>
      <c r="X65" s="2">
        <f t="shared" si="30"/>
        <v>1.1686884533412183E-3</v>
      </c>
      <c r="Y65" s="2">
        <f t="shared" si="31"/>
        <v>6.4506105229682018E-2</v>
      </c>
      <c r="Z65" s="2">
        <f t="shared" si="29"/>
        <v>8.2603664667958848E-2</v>
      </c>
      <c r="AA65" s="2">
        <f t="shared" si="17"/>
        <v>6.3343653849019965E-2</v>
      </c>
      <c r="AB65" s="5">
        <v>398.4</v>
      </c>
      <c r="AC65" s="5">
        <v>1.03</v>
      </c>
      <c r="AD65" s="4">
        <v>11.34</v>
      </c>
      <c r="AE65" s="4">
        <v>2.66</v>
      </c>
      <c r="AF65" s="2">
        <v>8.2897999999999996</v>
      </c>
      <c r="AG65" s="2">
        <f t="shared" si="18"/>
        <v>94.006332</v>
      </c>
      <c r="AH65" s="2">
        <f t="shared" si="19"/>
        <v>22.050868000000001</v>
      </c>
      <c r="AI65" s="2">
        <f t="shared" si="20"/>
        <v>6.3689926829268287E-2</v>
      </c>
      <c r="AJ65" s="2">
        <f t="shared" si="21"/>
        <v>1.4939612466124663E-2</v>
      </c>
      <c r="AK65" s="7">
        <v>105.768</v>
      </c>
      <c r="AL65" s="2">
        <f t="shared" si="22"/>
        <v>376.67347401860678</v>
      </c>
      <c r="AM65" s="5">
        <v>4724</v>
      </c>
      <c r="AN65" s="7">
        <v>114.64</v>
      </c>
      <c r="AO65" s="2">
        <f t="shared" si="23"/>
        <v>4120.7257501744589</v>
      </c>
    </row>
    <row r="66" spans="1:41" ht="15.75" x14ac:dyDescent="0.25">
      <c r="A66" s="3" t="s">
        <v>4</v>
      </c>
      <c r="B66" s="2">
        <v>1998</v>
      </c>
      <c r="C66" s="4">
        <v>644.5</v>
      </c>
      <c r="D66" s="4">
        <v>373.2</v>
      </c>
      <c r="E66" s="4">
        <v>380.6</v>
      </c>
      <c r="F66" s="1">
        <f t="shared" si="24"/>
        <v>1398.3000000000002</v>
      </c>
      <c r="G66" s="2">
        <f t="shared" si="25"/>
        <v>0.46091682757634267</v>
      </c>
      <c r="H66" s="2">
        <f t="shared" si="26"/>
        <v>0.26689551598369443</v>
      </c>
      <c r="I66" s="2">
        <f t="shared" si="27"/>
        <v>0.27218765643996279</v>
      </c>
      <c r="J66" s="5">
        <v>207.25</v>
      </c>
      <c r="K66" s="6">
        <v>761.25</v>
      </c>
      <c r="L66" s="5">
        <v>642.58000000000004</v>
      </c>
      <c r="M66" s="5">
        <v>1611.08</v>
      </c>
      <c r="N66" s="2">
        <f t="shared" ref="N66:N129" si="32">J66/M66</f>
        <v>0.12864041512525759</v>
      </c>
      <c r="O66" s="2">
        <f t="shared" ref="O66:O129" si="33">K66/M66</f>
        <v>0.47250912431412473</v>
      </c>
      <c r="P66" s="2">
        <f t="shared" si="28"/>
        <v>0.39885046056061768</v>
      </c>
      <c r="Q66" s="2">
        <f t="shared" ref="Q66:Q129" si="34">J66/C66</f>
        <v>0.32156710628394103</v>
      </c>
      <c r="R66" s="2">
        <f t="shared" ref="R66:R129" si="35">K66/D66</f>
        <v>2.039790996784566</v>
      </c>
      <c r="S66" s="2">
        <f t="shared" ref="S66:S129" si="36">L66/E66</f>
        <v>1.6883342091434577</v>
      </c>
      <c r="T66" s="2">
        <f t="shared" ref="T66:T129" si="37">LN(N66/G66)</f>
        <v>-1.2761965768582044</v>
      </c>
      <c r="U66" s="2">
        <f t="shared" ref="U66:U129" si="38">LN(O66/H66)</f>
        <v>0.57119980155655159</v>
      </c>
      <c r="V66" s="2">
        <f t="shared" ref="V66:V129" si="39">LN(P66/I66)</f>
        <v>0.38209481928045891</v>
      </c>
      <c r="W66" s="2">
        <f t="shared" ref="W66:W129" si="40">T66*N66+U66*O66+V66*P66</f>
        <v>0.25812535526125291</v>
      </c>
      <c r="X66" s="2">
        <f t="shared" si="30"/>
        <v>1.249440904584942E-3</v>
      </c>
      <c r="Y66" s="2">
        <f t="shared" si="31"/>
        <v>7.9441662494301846E-2</v>
      </c>
      <c r="Z66" s="2">
        <f t="shared" si="29"/>
        <v>9.055949697632229E-2</v>
      </c>
      <c r="AA66" s="2">
        <f t="shared" ref="AA66:AA129" si="41">N66*X66+O66*Y66+P66*Z66</f>
        <v>7.3817336053025109E-2</v>
      </c>
      <c r="AB66" s="5">
        <v>454.93</v>
      </c>
      <c r="AC66" s="5">
        <v>0.98</v>
      </c>
      <c r="AD66" s="4">
        <v>8.93</v>
      </c>
      <c r="AE66" s="4">
        <v>2.4500000000000002</v>
      </c>
      <c r="AF66" s="2">
        <v>8.2790999999999997</v>
      </c>
      <c r="AG66" s="2">
        <f t="shared" si="18"/>
        <v>73.932362999999995</v>
      </c>
      <c r="AH66" s="2">
        <f t="shared" si="19"/>
        <v>20.283795000000001</v>
      </c>
      <c r="AI66" s="2">
        <f t="shared" si="20"/>
        <v>4.5889939047098836E-2</v>
      </c>
      <c r="AJ66" s="2">
        <f t="shared" si="21"/>
        <v>1.2590184844948732E-2</v>
      </c>
      <c r="AK66" s="7">
        <v>105.556</v>
      </c>
      <c r="AL66" s="2">
        <f t="shared" si="22"/>
        <v>430.98450111789009</v>
      </c>
      <c r="AM66" s="5">
        <v>5104</v>
      </c>
      <c r="AN66" s="7">
        <v>121.06</v>
      </c>
      <c r="AO66" s="2">
        <f t="shared" si="23"/>
        <v>4216.0911944490335</v>
      </c>
    </row>
    <row r="67" spans="1:41" ht="15.75" x14ac:dyDescent="0.25">
      <c r="A67" s="3" t="s">
        <v>4</v>
      </c>
      <c r="B67" s="2">
        <v>1999</v>
      </c>
      <c r="C67" s="4">
        <v>658.9</v>
      </c>
      <c r="D67" s="4">
        <v>341.2</v>
      </c>
      <c r="E67" s="4">
        <v>402.1</v>
      </c>
      <c r="F67" s="1">
        <f t="shared" si="24"/>
        <v>1402.1999999999998</v>
      </c>
      <c r="G67" s="2">
        <f t="shared" si="25"/>
        <v>0.46990443588646419</v>
      </c>
      <c r="H67" s="2">
        <f t="shared" si="26"/>
        <v>0.24333190700328058</v>
      </c>
      <c r="I67" s="2">
        <f t="shared" si="27"/>
        <v>0.28676365711025537</v>
      </c>
      <c r="J67" s="5">
        <v>159.96</v>
      </c>
      <c r="K67" s="6">
        <v>785.47</v>
      </c>
      <c r="L67" s="5">
        <v>721.67</v>
      </c>
      <c r="M67" s="5">
        <v>1667.1</v>
      </c>
      <c r="N67" s="2">
        <f t="shared" si="32"/>
        <v>9.5951052726291175E-2</v>
      </c>
      <c r="O67" s="2">
        <f t="shared" si="33"/>
        <v>0.47115949853038214</v>
      </c>
      <c r="P67" s="2">
        <f t="shared" si="28"/>
        <v>0.43288944874332663</v>
      </c>
      <c r="Q67" s="2">
        <f t="shared" si="34"/>
        <v>0.24276825011382611</v>
      </c>
      <c r="R67" s="2">
        <f t="shared" si="35"/>
        <v>2.3020808909730364</v>
      </c>
      <c r="S67" s="2">
        <f t="shared" si="36"/>
        <v>1.7947525491171348</v>
      </c>
      <c r="T67" s="2">
        <f t="shared" si="37"/>
        <v>-1.5886911521222746</v>
      </c>
      <c r="U67" s="2">
        <f t="shared" si="38"/>
        <v>0.66077029093344608</v>
      </c>
      <c r="V67" s="2">
        <f t="shared" si="39"/>
        <v>0.4118239986111108</v>
      </c>
      <c r="W67" s="2">
        <f t="shared" si="40"/>
        <v>0.33716587415493676</v>
      </c>
      <c r="X67" s="2">
        <f t="shared" si="30"/>
        <v>9.4326993059697247E-4</v>
      </c>
      <c r="Y67" s="2">
        <f t="shared" si="31"/>
        <v>8.9656799869960779E-2</v>
      </c>
      <c r="Z67" s="2">
        <f t="shared" si="29"/>
        <v>9.6267603395584309E-2</v>
      </c>
      <c r="AA67" s="2">
        <f t="shared" si="41"/>
        <v>8.4006390375171075E-2</v>
      </c>
      <c r="AB67" s="5">
        <v>477.57</v>
      </c>
      <c r="AC67" s="5">
        <v>0.4</v>
      </c>
      <c r="AD67" s="4">
        <v>8.39</v>
      </c>
      <c r="AE67" s="4">
        <v>3.91</v>
      </c>
      <c r="AF67" s="2">
        <v>8.2782999999999998</v>
      </c>
      <c r="AG67" s="2">
        <f t="shared" ref="AG67:AG130" si="42">AD67*AF67</f>
        <v>69.454937000000001</v>
      </c>
      <c r="AH67" s="2">
        <f t="shared" ref="AH67:AH130" si="43">AE67*AF67</f>
        <v>32.368153</v>
      </c>
      <c r="AI67" s="2">
        <f t="shared" ref="AI67:AI130" si="44">AG67/M67</f>
        <v>4.1662130046187996E-2</v>
      </c>
      <c r="AJ67" s="2">
        <f t="shared" ref="AJ67:AJ130" si="45">AH67/M67</f>
        <v>1.9415843680643034E-2</v>
      </c>
      <c r="AK67" s="7">
        <v>105.13</v>
      </c>
      <c r="AL67" s="2">
        <f t="shared" ref="AL67:AL130" si="46">AB67/AK67*100</f>
        <v>454.26614667554458</v>
      </c>
      <c r="AM67" s="5">
        <v>5230</v>
      </c>
      <c r="AN67" s="7">
        <v>131.11000000000001</v>
      </c>
      <c r="AO67" s="2">
        <f t="shared" ref="AO67:AO130" si="47">AM67/AN67*100</f>
        <v>3989.0168560750508</v>
      </c>
    </row>
    <row r="68" spans="1:41" ht="15.75" x14ac:dyDescent="0.25">
      <c r="A68" s="3" t="s">
        <v>4</v>
      </c>
      <c r="B68" s="2">
        <v>2000</v>
      </c>
      <c r="C68" s="4">
        <v>662.7</v>
      </c>
      <c r="D68" s="4">
        <v>353.4</v>
      </c>
      <c r="E68" s="4">
        <v>376.3</v>
      </c>
      <c r="F68" s="1">
        <f t="shared" si="24"/>
        <v>1392.4</v>
      </c>
      <c r="G68" s="2">
        <f t="shared" si="25"/>
        <v>0.47594082160298767</v>
      </c>
      <c r="H68" s="2">
        <f t="shared" si="26"/>
        <v>0.25380637747773627</v>
      </c>
      <c r="I68" s="2">
        <f t="shared" si="27"/>
        <v>0.27025280091927606</v>
      </c>
      <c r="J68" s="5">
        <v>179.86</v>
      </c>
      <c r="K68" s="6">
        <v>858.37</v>
      </c>
      <c r="L68" s="5">
        <v>807.49</v>
      </c>
      <c r="M68" s="5">
        <v>1845.72</v>
      </c>
      <c r="N68" s="2">
        <f t="shared" si="32"/>
        <v>9.7447066727347598E-2</v>
      </c>
      <c r="O68" s="2">
        <f t="shared" si="33"/>
        <v>0.4650597056975056</v>
      </c>
      <c r="P68" s="2">
        <f t="shared" si="28"/>
        <v>0.4374932275751468</v>
      </c>
      <c r="Q68" s="2">
        <f t="shared" si="34"/>
        <v>0.27140485891051758</v>
      </c>
      <c r="R68" s="2">
        <f t="shared" si="35"/>
        <v>2.4288907753254105</v>
      </c>
      <c r="S68" s="2">
        <f t="shared" si="36"/>
        <v>2.145867658782886</v>
      </c>
      <c r="T68" s="2">
        <f t="shared" si="37"/>
        <v>-1.585984196922247</v>
      </c>
      <c r="U68" s="2">
        <f t="shared" si="38"/>
        <v>0.60559411376389061</v>
      </c>
      <c r="V68" s="2">
        <f t="shared" si="39"/>
        <v>0.48170340520537469</v>
      </c>
      <c r="W68" s="2">
        <f t="shared" si="40"/>
        <v>0.33782988993041385</v>
      </c>
      <c r="X68" s="2">
        <f t="shared" si="30"/>
        <v>1.0545367539131299E-3</v>
      </c>
      <c r="Y68" s="2">
        <f t="shared" si="31"/>
        <v>9.4595535284296331E-2</v>
      </c>
      <c r="Z68" s="2">
        <f t="shared" si="29"/>
        <v>0.11510084597274452</v>
      </c>
      <c r="AA68" s="2">
        <f t="shared" si="41"/>
        <v>9.4451173914283704E-2</v>
      </c>
      <c r="AB68" s="5">
        <v>548.16</v>
      </c>
      <c r="AC68" s="5">
        <v>0.53</v>
      </c>
      <c r="AD68" s="4">
        <v>12.37</v>
      </c>
      <c r="AE68" s="4">
        <v>2.25</v>
      </c>
      <c r="AF68" s="2">
        <v>8.2783999999999995</v>
      </c>
      <c r="AG68" s="2">
        <f t="shared" si="42"/>
        <v>102.40380799999998</v>
      </c>
      <c r="AH68" s="2">
        <f t="shared" si="43"/>
        <v>18.6264</v>
      </c>
      <c r="AI68" s="2">
        <f t="shared" si="44"/>
        <v>5.5481767548707268E-2</v>
      </c>
      <c r="AJ68" s="2">
        <f t="shared" si="45"/>
        <v>1.009167154281256E-2</v>
      </c>
      <c r="AK68" s="7">
        <v>106.29</v>
      </c>
      <c r="AL68" s="2">
        <f t="shared" si="46"/>
        <v>515.72114027660177</v>
      </c>
      <c r="AM68" s="5">
        <v>5722</v>
      </c>
      <c r="AN68" s="7">
        <v>145.01</v>
      </c>
      <c r="AO68" s="2">
        <f t="shared" si="47"/>
        <v>3945.9347631197852</v>
      </c>
    </row>
    <row r="69" spans="1:41" ht="15.75" x14ac:dyDescent="0.25">
      <c r="A69" s="3" t="s">
        <v>4</v>
      </c>
      <c r="B69" s="2">
        <v>2001</v>
      </c>
      <c r="C69" s="4">
        <v>662.4</v>
      </c>
      <c r="D69" s="4">
        <v>346.6</v>
      </c>
      <c r="E69" s="4">
        <v>390.5</v>
      </c>
      <c r="F69" s="1">
        <f t="shared" si="24"/>
        <v>1399.5</v>
      </c>
      <c r="G69" s="2">
        <f t="shared" si="25"/>
        <v>0.47331189710610932</v>
      </c>
      <c r="H69" s="2">
        <f t="shared" si="26"/>
        <v>0.24765987852804575</v>
      </c>
      <c r="I69" s="2">
        <f t="shared" si="27"/>
        <v>0.27902822436584496</v>
      </c>
      <c r="J69" s="5">
        <v>171.09</v>
      </c>
      <c r="K69" s="6">
        <v>956.01</v>
      </c>
      <c r="L69" s="5">
        <v>902.43</v>
      </c>
      <c r="M69" s="5">
        <v>2029.53</v>
      </c>
      <c r="N69" s="2">
        <f t="shared" si="32"/>
        <v>8.430030598217321E-2</v>
      </c>
      <c r="O69" s="2">
        <f t="shared" si="33"/>
        <v>0.4710499475247964</v>
      </c>
      <c r="P69" s="2">
        <f t="shared" si="28"/>
        <v>0.44464974649303041</v>
      </c>
      <c r="Q69" s="2">
        <f t="shared" si="34"/>
        <v>0.2582880434782609</v>
      </c>
      <c r="R69" s="2">
        <f t="shared" si="35"/>
        <v>2.7582515868436235</v>
      </c>
      <c r="S69" s="2">
        <f t="shared" si="36"/>
        <v>2.3109603072983353</v>
      </c>
      <c r="T69" s="2">
        <f t="shared" si="37"/>
        <v>-1.7253690784146865</v>
      </c>
      <c r="U69" s="2">
        <f t="shared" si="38"/>
        <v>0.64290778678603999</v>
      </c>
      <c r="V69" s="2">
        <f t="shared" si="39"/>
        <v>0.4659739464121192</v>
      </c>
      <c r="W69" s="2">
        <f t="shared" si="40"/>
        <v>0.36458773513081461</v>
      </c>
      <c r="X69" s="2">
        <f t="shared" si="30"/>
        <v>1.0035716974173283E-3</v>
      </c>
      <c r="Y69" s="2">
        <f t="shared" si="31"/>
        <v>0.10742281536775808</v>
      </c>
      <c r="Z69" s="2">
        <f t="shared" si="29"/>
        <v>0.12395614673196612</v>
      </c>
      <c r="AA69" s="2">
        <f t="shared" si="41"/>
        <v>0.10580318216373728</v>
      </c>
      <c r="AB69" s="5">
        <v>663.58</v>
      </c>
      <c r="AC69" s="5">
        <v>1.47</v>
      </c>
      <c r="AD69" s="4">
        <v>14.66</v>
      </c>
      <c r="AE69" s="4">
        <v>2.34</v>
      </c>
      <c r="AF69" s="2">
        <v>8.277000000000001</v>
      </c>
      <c r="AG69" s="2">
        <f t="shared" si="42"/>
        <v>121.34082000000002</v>
      </c>
      <c r="AH69" s="2">
        <f t="shared" si="43"/>
        <v>19.368180000000002</v>
      </c>
      <c r="AI69" s="2">
        <f t="shared" si="44"/>
        <v>5.9787645415441022E-2</v>
      </c>
      <c r="AJ69" s="2">
        <f t="shared" si="45"/>
        <v>9.5431848753159618E-3</v>
      </c>
      <c r="AK69" s="7">
        <v>106.72</v>
      </c>
      <c r="AL69" s="2">
        <f t="shared" si="46"/>
        <v>621.79535232383807</v>
      </c>
      <c r="AM69" s="5">
        <v>6226</v>
      </c>
      <c r="AN69" s="7">
        <v>153.85</v>
      </c>
      <c r="AO69" s="2">
        <f t="shared" si="47"/>
        <v>4046.7988300292495</v>
      </c>
    </row>
    <row r="70" spans="1:41" ht="15.75" x14ac:dyDescent="0.25">
      <c r="A70" s="3" t="s">
        <v>4</v>
      </c>
      <c r="B70" s="2">
        <v>2002</v>
      </c>
      <c r="C70" s="4">
        <v>660.4</v>
      </c>
      <c r="D70" s="4">
        <v>355.4</v>
      </c>
      <c r="E70" s="4">
        <v>426.1</v>
      </c>
      <c r="F70" s="1">
        <f t="shared" si="24"/>
        <v>1441.9</v>
      </c>
      <c r="G70" s="2">
        <f t="shared" si="25"/>
        <v>0.45800679658783544</v>
      </c>
      <c r="H70" s="2">
        <f t="shared" si="26"/>
        <v>0.246480338442333</v>
      </c>
      <c r="I70" s="2">
        <f t="shared" si="27"/>
        <v>0.29551286496983148</v>
      </c>
      <c r="J70" s="5">
        <v>197.8</v>
      </c>
      <c r="K70" s="6">
        <v>1134.31</v>
      </c>
      <c r="L70" s="5">
        <v>992.69</v>
      </c>
      <c r="M70" s="5">
        <v>2324.8000000000002</v>
      </c>
      <c r="N70" s="2">
        <f t="shared" si="32"/>
        <v>8.5082587749483823E-2</v>
      </c>
      <c r="O70" s="2">
        <f t="shared" si="33"/>
        <v>0.48791724019270466</v>
      </c>
      <c r="P70" s="2">
        <f t="shared" si="28"/>
        <v>0.42700017205781149</v>
      </c>
      <c r="Q70" s="2">
        <f t="shared" si="34"/>
        <v>0.29951544518473655</v>
      </c>
      <c r="R70" s="2">
        <f t="shared" si="35"/>
        <v>3.1916432189082724</v>
      </c>
      <c r="S70" s="2">
        <f t="shared" si="36"/>
        <v>2.3297113353672847</v>
      </c>
      <c r="T70" s="2">
        <f t="shared" si="37"/>
        <v>-1.6832616183607783</v>
      </c>
      <c r="U70" s="2">
        <f t="shared" si="38"/>
        <v>0.68286357431204181</v>
      </c>
      <c r="V70" s="2">
        <f t="shared" si="39"/>
        <v>0.36807204399883553</v>
      </c>
      <c r="W70" s="2">
        <f t="shared" si="40"/>
        <v>0.3471314823741114</v>
      </c>
      <c r="X70" s="2">
        <f t="shared" si="30"/>
        <v>1.1637597299468177E-3</v>
      </c>
      <c r="Y70" s="2">
        <f t="shared" si="31"/>
        <v>0.12430167786720403</v>
      </c>
      <c r="Z70" s="2">
        <f t="shared" si="29"/>
        <v>0.12496192133542834</v>
      </c>
      <c r="AA70" s="2">
        <f t="shared" si="41"/>
        <v>0.1141067092165339</v>
      </c>
      <c r="AB70" s="5">
        <v>813.36</v>
      </c>
      <c r="AC70" s="5">
        <v>3.9</v>
      </c>
      <c r="AD70" s="4">
        <v>16.62</v>
      </c>
      <c r="AE70" s="4">
        <v>2.4900000000000002</v>
      </c>
      <c r="AF70" s="2">
        <v>8.277000000000001</v>
      </c>
      <c r="AG70" s="2">
        <f t="shared" si="42"/>
        <v>137.56374000000002</v>
      </c>
      <c r="AH70" s="2">
        <f t="shared" si="43"/>
        <v>20.609730000000003</v>
      </c>
      <c r="AI70" s="2">
        <f t="shared" si="44"/>
        <v>5.9172290089470066E-2</v>
      </c>
      <c r="AJ70" s="2">
        <f t="shared" si="45"/>
        <v>8.8651625946317963E-3</v>
      </c>
      <c r="AK70" s="7">
        <v>106.93</v>
      </c>
      <c r="AL70" s="2">
        <f t="shared" si="46"/>
        <v>760.64715234265407</v>
      </c>
      <c r="AM70" s="5">
        <v>7082</v>
      </c>
      <c r="AN70" s="7">
        <v>166.78</v>
      </c>
      <c r="AO70" s="2">
        <f t="shared" si="47"/>
        <v>4246.312507494903</v>
      </c>
    </row>
    <row r="71" spans="1:41" ht="15.75" x14ac:dyDescent="0.25">
      <c r="A71" s="3" t="s">
        <v>4</v>
      </c>
      <c r="B71" s="2">
        <v>2003</v>
      </c>
      <c r="C71" s="4">
        <v>650.6</v>
      </c>
      <c r="D71" s="4">
        <v>360.2</v>
      </c>
      <c r="E71" s="4">
        <v>458.7</v>
      </c>
      <c r="F71" s="1">
        <f t="shared" si="24"/>
        <v>1469.5</v>
      </c>
      <c r="G71" s="2">
        <f t="shared" si="25"/>
        <v>0.4427356243620279</v>
      </c>
      <c r="H71" s="2">
        <f t="shared" si="26"/>
        <v>0.24511738686628104</v>
      </c>
      <c r="I71" s="2">
        <f t="shared" si="27"/>
        <v>0.31214698877169106</v>
      </c>
      <c r="J71" s="5">
        <v>215.19</v>
      </c>
      <c r="K71" s="6">
        <v>1463.38</v>
      </c>
      <c r="L71" s="5">
        <v>1176.6500000000001</v>
      </c>
      <c r="M71" s="5">
        <v>2855.23</v>
      </c>
      <c r="N71" s="2">
        <f t="shared" si="32"/>
        <v>7.5366958178500504E-2</v>
      </c>
      <c r="O71" s="2">
        <f t="shared" si="33"/>
        <v>0.51252613624821819</v>
      </c>
      <c r="P71" s="2">
        <f t="shared" si="28"/>
        <v>0.41210690557328133</v>
      </c>
      <c r="Q71" s="2">
        <f t="shared" si="34"/>
        <v>0.33075622502305563</v>
      </c>
      <c r="R71" s="2">
        <f t="shared" si="35"/>
        <v>4.0626873958911718</v>
      </c>
      <c r="S71" s="2">
        <f t="shared" si="36"/>
        <v>2.5651842162633534</v>
      </c>
      <c r="T71" s="2">
        <f t="shared" si="37"/>
        <v>-1.7706038486394358</v>
      </c>
      <c r="U71" s="2">
        <f t="shared" si="38"/>
        <v>0.7376144814047102</v>
      </c>
      <c r="V71" s="2">
        <f t="shared" si="39"/>
        <v>0.27780860051103928</v>
      </c>
      <c r="W71" s="2">
        <f t="shared" si="40"/>
        <v>0.35908851668223718</v>
      </c>
      <c r="X71" s="2">
        <f t="shared" si="30"/>
        <v>1.285144994354621E-3</v>
      </c>
      <c r="Y71" s="2">
        <f t="shared" si="31"/>
        <v>0.15822534829941093</v>
      </c>
      <c r="Z71" s="2">
        <f t="shared" si="29"/>
        <v>0.1375923031224158</v>
      </c>
      <c r="AA71" s="2">
        <f t="shared" si="41"/>
        <v>0.13789422215994823</v>
      </c>
      <c r="AB71" s="5">
        <v>1100.8599999999999</v>
      </c>
      <c r="AC71" s="5">
        <v>3.23</v>
      </c>
      <c r="AD71" s="4">
        <v>22.72</v>
      </c>
      <c r="AE71" s="4">
        <v>2.2000000000000002</v>
      </c>
      <c r="AF71" s="2">
        <v>8.277000000000001</v>
      </c>
      <c r="AG71" s="2">
        <f t="shared" si="42"/>
        <v>188.05344000000002</v>
      </c>
      <c r="AH71" s="2">
        <f t="shared" si="43"/>
        <v>18.209400000000002</v>
      </c>
      <c r="AI71" s="2">
        <f t="shared" si="44"/>
        <v>6.5862799144026929E-2</v>
      </c>
      <c r="AJ71" s="2">
        <f t="shared" si="45"/>
        <v>6.3775597762702136E-3</v>
      </c>
      <c r="AK71" s="7">
        <v>109.28</v>
      </c>
      <c r="AL71" s="2">
        <f t="shared" si="46"/>
        <v>1007.3755490483162</v>
      </c>
      <c r="AM71" s="5">
        <v>8642</v>
      </c>
      <c r="AN71" s="7">
        <v>176.45</v>
      </c>
      <c r="AO71" s="2">
        <f t="shared" si="47"/>
        <v>4897.7047322187591</v>
      </c>
    </row>
    <row r="72" spans="1:41" ht="15.75" x14ac:dyDescent="0.25">
      <c r="A72" s="3" t="s">
        <v>4</v>
      </c>
      <c r="B72" s="2">
        <v>2004</v>
      </c>
      <c r="C72" s="4">
        <v>645.1</v>
      </c>
      <c r="D72" s="4">
        <v>375</v>
      </c>
      <c r="E72" s="4">
        <v>454.5</v>
      </c>
      <c r="F72" s="1">
        <f t="shared" si="24"/>
        <v>1474.6</v>
      </c>
      <c r="G72" s="2">
        <f t="shared" si="25"/>
        <v>0.43747456937474571</v>
      </c>
      <c r="H72" s="2">
        <f t="shared" si="26"/>
        <v>0.25430625254306255</v>
      </c>
      <c r="I72" s="2">
        <f t="shared" si="27"/>
        <v>0.30821917808219179</v>
      </c>
      <c r="J72" s="5">
        <v>276.3</v>
      </c>
      <c r="K72" s="6">
        <v>1919.4</v>
      </c>
      <c r="L72" s="5">
        <v>1375.67</v>
      </c>
      <c r="M72" s="5">
        <v>3571.37</v>
      </c>
      <c r="N72" s="2">
        <f t="shared" si="32"/>
        <v>7.736526879040817E-2</v>
      </c>
      <c r="O72" s="2">
        <f t="shared" si="33"/>
        <v>0.53744081402935018</v>
      </c>
      <c r="P72" s="2">
        <f t="shared" si="28"/>
        <v>0.38519391718024165</v>
      </c>
      <c r="Q72" s="2">
        <f t="shared" si="34"/>
        <v>0.42830568904045885</v>
      </c>
      <c r="R72" s="2">
        <f t="shared" si="35"/>
        <v>5.1184000000000003</v>
      </c>
      <c r="S72" s="2">
        <f t="shared" si="36"/>
        <v>3.0267766776677671</v>
      </c>
      <c r="T72" s="2">
        <f t="shared" si="37"/>
        <v>-1.7324806207138179</v>
      </c>
      <c r="U72" s="2">
        <f t="shared" si="38"/>
        <v>0.74827938110812375</v>
      </c>
      <c r="V72" s="2">
        <f t="shared" si="39"/>
        <v>0.2229357414266134</v>
      </c>
      <c r="W72" s="2">
        <f t="shared" si="40"/>
        <v>0.35399554232802932</v>
      </c>
      <c r="X72" s="2">
        <f t="shared" si="30"/>
        <v>1.6641709835864286E-3</v>
      </c>
      <c r="Y72" s="2">
        <f t="shared" si="31"/>
        <v>0.1993411118844052</v>
      </c>
      <c r="Z72" s="2">
        <f t="shared" si="29"/>
        <v>0.16235137089848922</v>
      </c>
      <c r="AA72" s="2">
        <f t="shared" si="41"/>
        <v>0.1697995589921002</v>
      </c>
      <c r="AB72" s="5">
        <v>1443.88</v>
      </c>
      <c r="AC72" s="5">
        <v>6</v>
      </c>
      <c r="AD72" s="4">
        <v>40.340000000000003</v>
      </c>
      <c r="AE72" s="4">
        <v>0.9</v>
      </c>
      <c r="AF72" s="2">
        <v>8.2767999999999997</v>
      </c>
      <c r="AG72" s="2">
        <f t="shared" si="42"/>
        <v>333.88611200000003</v>
      </c>
      <c r="AH72" s="2">
        <f t="shared" si="43"/>
        <v>7.4491199999999997</v>
      </c>
      <c r="AI72" s="2">
        <f t="shared" si="44"/>
        <v>9.3489644590171284E-2</v>
      </c>
      <c r="AJ72" s="2">
        <f t="shared" si="45"/>
        <v>2.0857878069200334E-3</v>
      </c>
      <c r="AK72" s="7">
        <v>115.4</v>
      </c>
      <c r="AL72" s="2">
        <f t="shared" si="46"/>
        <v>1251.1958405545927</v>
      </c>
      <c r="AM72" s="5">
        <v>10742</v>
      </c>
      <c r="AN72" s="7">
        <v>189.15</v>
      </c>
      <c r="AO72" s="2">
        <f t="shared" si="47"/>
        <v>5679.0906687813904</v>
      </c>
    </row>
    <row r="73" spans="1:41" ht="15.75" x14ac:dyDescent="0.25">
      <c r="A73" s="3" t="s">
        <v>4</v>
      </c>
      <c r="B73" s="2">
        <v>2005</v>
      </c>
      <c r="C73" s="4">
        <v>641.79999999999995</v>
      </c>
      <c r="D73" s="4">
        <v>385.7</v>
      </c>
      <c r="E73" s="4">
        <v>472.7</v>
      </c>
      <c r="F73" s="1">
        <f t="shared" si="24"/>
        <v>1500.2</v>
      </c>
      <c r="G73" s="2">
        <f t="shared" si="25"/>
        <v>0.42780962538328221</v>
      </c>
      <c r="H73" s="2">
        <f t="shared" si="26"/>
        <v>0.25709905345953871</v>
      </c>
      <c r="I73" s="2">
        <f t="shared" si="27"/>
        <v>0.31509132115717903</v>
      </c>
      <c r="J73" s="5">
        <v>262.42</v>
      </c>
      <c r="K73" s="6">
        <v>2357.04</v>
      </c>
      <c r="L73" s="5">
        <v>1611.07</v>
      </c>
      <c r="M73" s="5">
        <v>4230.53</v>
      </c>
      <c r="N73" s="2">
        <f t="shared" si="32"/>
        <v>6.2030052972086247E-2</v>
      </c>
      <c r="O73" s="2">
        <f t="shared" si="33"/>
        <v>0.55715004975735904</v>
      </c>
      <c r="P73" s="2">
        <f t="shared" si="28"/>
        <v>0.38081989727055465</v>
      </c>
      <c r="Q73" s="2">
        <f t="shared" si="34"/>
        <v>0.40888127142411973</v>
      </c>
      <c r="R73" s="2">
        <f t="shared" si="35"/>
        <v>6.1110707803992739</v>
      </c>
      <c r="S73" s="2">
        <f t="shared" si="36"/>
        <v>3.4082293209223606</v>
      </c>
      <c r="T73" s="2">
        <f t="shared" si="37"/>
        <v>-1.9310593031624219</v>
      </c>
      <c r="U73" s="2">
        <f t="shared" si="38"/>
        <v>0.77337316013921131</v>
      </c>
      <c r="V73" s="2">
        <f t="shared" si="39"/>
        <v>0.18946404754207044</v>
      </c>
      <c r="W73" s="2">
        <f t="shared" si="40"/>
        <v>0.38325286290659732</v>
      </c>
      <c r="X73" s="2">
        <f t="shared" si="30"/>
        <v>1.5886978974301458E-3</v>
      </c>
      <c r="Y73" s="2">
        <f t="shared" si="31"/>
        <v>0.23800164976732788</v>
      </c>
      <c r="Z73" s="2">
        <f t="shared" si="29"/>
        <v>0.18281186936280086</v>
      </c>
      <c r="AA73" s="2">
        <f t="shared" si="41"/>
        <v>0.20231957533551437</v>
      </c>
      <c r="AB73" s="5">
        <v>1826.58</v>
      </c>
      <c r="AC73" s="5">
        <v>4.8</v>
      </c>
      <c r="AD73" s="4">
        <v>35.28</v>
      </c>
      <c r="AE73" s="4">
        <v>2.75</v>
      </c>
      <c r="AF73" s="2">
        <v>8.1916999999999991</v>
      </c>
      <c r="AG73" s="2">
        <f t="shared" si="42"/>
        <v>289.003176</v>
      </c>
      <c r="AH73" s="2">
        <f t="shared" si="43"/>
        <v>22.527174999999996</v>
      </c>
      <c r="AI73" s="2">
        <f t="shared" si="44"/>
        <v>6.8313704429468658E-2</v>
      </c>
      <c r="AJ73" s="2">
        <f t="shared" si="45"/>
        <v>5.3249060992357922E-3</v>
      </c>
      <c r="AK73" s="7">
        <v>117.25</v>
      </c>
      <c r="AL73" s="2">
        <f t="shared" si="46"/>
        <v>1557.8507462686566</v>
      </c>
      <c r="AM73" s="5">
        <v>12495</v>
      </c>
      <c r="AN73" s="7">
        <v>207.5</v>
      </c>
      <c r="AO73" s="2">
        <f t="shared" si="47"/>
        <v>6021.6867469879517</v>
      </c>
    </row>
    <row r="74" spans="1:41" ht="15.75" x14ac:dyDescent="0.25">
      <c r="A74" s="3" t="s">
        <v>4</v>
      </c>
      <c r="B74" s="2">
        <v>2006</v>
      </c>
      <c r="C74" s="4">
        <v>639.70000000000005</v>
      </c>
      <c r="D74" s="4">
        <v>415.7</v>
      </c>
      <c r="E74" s="4">
        <v>505.8</v>
      </c>
      <c r="F74" s="1">
        <f t="shared" si="24"/>
        <v>1561.2</v>
      </c>
      <c r="G74" s="2">
        <f t="shared" si="25"/>
        <v>0.40974891109403028</v>
      </c>
      <c r="H74" s="2">
        <f t="shared" si="26"/>
        <v>0.26626953625416344</v>
      </c>
      <c r="I74" s="2">
        <f t="shared" si="27"/>
        <v>0.32398155265180628</v>
      </c>
      <c r="J74" s="5">
        <v>276.77</v>
      </c>
      <c r="K74" s="6">
        <v>2755.66</v>
      </c>
      <c r="L74" s="5">
        <v>1846.18</v>
      </c>
      <c r="M74" s="5">
        <v>4878.6099999999997</v>
      </c>
      <c r="N74" s="2">
        <f t="shared" si="32"/>
        <v>5.6731323061281799E-2</v>
      </c>
      <c r="O74" s="2">
        <f t="shared" si="33"/>
        <v>0.56484531454656139</v>
      </c>
      <c r="P74" s="2">
        <f t="shared" si="28"/>
        <v>0.37842336239215679</v>
      </c>
      <c r="Q74" s="2">
        <f t="shared" si="34"/>
        <v>0.4326559324683445</v>
      </c>
      <c r="R74" s="2">
        <f t="shared" si="35"/>
        <v>6.6289631946114982</v>
      </c>
      <c r="S74" s="2">
        <f t="shared" si="36"/>
        <v>3.6500197706603399</v>
      </c>
      <c r="T74" s="2">
        <f t="shared" si="37"/>
        <v>-1.9772180669908295</v>
      </c>
      <c r="U74" s="2">
        <f t="shared" si="38"/>
        <v>0.75204282416409751</v>
      </c>
      <c r="V74" s="2">
        <f t="shared" si="39"/>
        <v>0.15532699729733929</v>
      </c>
      <c r="W74" s="2">
        <f t="shared" si="40"/>
        <v>0.37139703323393075</v>
      </c>
      <c r="X74" s="2">
        <f t="shared" si="30"/>
        <v>1.681073745024045E-3</v>
      </c>
      <c r="Y74" s="2">
        <f t="shared" si="31"/>
        <v>0.25817147816791475</v>
      </c>
      <c r="Z74" s="2">
        <f t="shared" si="29"/>
        <v>0.19578111525224998</v>
      </c>
      <c r="AA74" s="2">
        <f t="shared" si="41"/>
        <v>0.22001046725706813</v>
      </c>
      <c r="AB74" s="5">
        <v>2255.7399999999998</v>
      </c>
      <c r="AC74" s="5">
        <v>5.92</v>
      </c>
      <c r="AD74" s="4">
        <v>41.4</v>
      </c>
      <c r="AE74" s="4">
        <v>4.72</v>
      </c>
      <c r="AF74" s="2">
        <v>7.9717999999999991</v>
      </c>
      <c r="AG74" s="2">
        <f t="shared" si="42"/>
        <v>330.03251999999998</v>
      </c>
      <c r="AH74" s="2">
        <f t="shared" si="43"/>
        <v>37.626895999999995</v>
      </c>
      <c r="AI74" s="2">
        <f t="shared" si="44"/>
        <v>6.7648883595942289E-2</v>
      </c>
      <c r="AJ74" s="2">
        <f t="shared" si="45"/>
        <v>7.7126263423393134E-3</v>
      </c>
      <c r="AK74" s="7">
        <v>119</v>
      </c>
      <c r="AL74" s="2">
        <f t="shared" si="46"/>
        <v>1895.579831932773</v>
      </c>
      <c r="AM74" s="5">
        <v>14106</v>
      </c>
      <c r="AN74" s="7">
        <v>224.93</v>
      </c>
      <c r="AO74" s="2">
        <f t="shared" si="47"/>
        <v>6271.2843995909834</v>
      </c>
    </row>
    <row r="75" spans="1:41" ht="15.75" x14ac:dyDescent="0.25">
      <c r="A75" s="3" t="s">
        <v>4</v>
      </c>
      <c r="B75" s="2">
        <v>2007</v>
      </c>
      <c r="C75" s="4">
        <v>638.9</v>
      </c>
      <c r="D75" s="4">
        <v>419.3</v>
      </c>
      <c r="E75" s="4">
        <v>537.5</v>
      </c>
      <c r="F75" s="1">
        <f t="shared" si="24"/>
        <v>1595.7</v>
      </c>
      <c r="G75" s="2">
        <f t="shared" si="25"/>
        <v>0.40038854421257125</v>
      </c>
      <c r="H75" s="2">
        <f t="shared" si="26"/>
        <v>0.26276869085667731</v>
      </c>
      <c r="I75" s="2">
        <f t="shared" si="27"/>
        <v>0.33684276493075138</v>
      </c>
      <c r="J75" s="5">
        <v>311.97000000000003</v>
      </c>
      <c r="K75" s="6">
        <v>3454.49</v>
      </c>
      <c r="L75" s="5">
        <v>2257.9899999999998</v>
      </c>
      <c r="M75" s="5">
        <v>6024.45</v>
      </c>
      <c r="N75" s="2">
        <f t="shared" si="32"/>
        <v>5.178398028035755E-2</v>
      </c>
      <c r="O75" s="2">
        <f t="shared" si="33"/>
        <v>0.5734116807343409</v>
      </c>
      <c r="P75" s="2">
        <f t="shared" si="28"/>
        <v>0.37480433898530152</v>
      </c>
      <c r="Q75" s="2">
        <f t="shared" si="34"/>
        <v>0.48829237752386923</v>
      </c>
      <c r="R75" s="2">
        <f t="shared" si="35"/>
        <v>8.2387073694252315</v>
      </c>
      <c r="S75" s="2">
        <f t="shared" si="36"/>
        <v>4.2009116279069767</v>
      </c>
      <c r="T75" s="2">
        <f t="shared" si="37"/>
        <v>-2.0453545957366179</v>
      </c>
      <c r="U75" s="2">
        <f t="shared" si="38"/>
        <v>0.78032978150443988</v>
      </c>
      <c r="V75" s="2">
        <f t="shared" si="39"/>
        <v>0.10678787853144808</v>
      </c>
      <c r="W75" s="2">
        <f t="shared" si="40"/>
        <v>0.38155816971218026</v>
      </c>
      <c r="X75" s="2">
        <f t="shared" si="30"/>
        <v>1.8972477531226364E-3</v>
      </c>
      <c r="Y75" s="2">
        <f t="shared" si="31"/>
        <v>0.32086454507491963</v>
      </c>
      <c r="Z75" s="2">
        <f t="shared" si="29"/>
        <v>0.22533005716815022</v>
      </c>
      <c r="AA75" s="2">
        <f t="shared" si="41"/>
        <v>0.26854040825013276</v>
      </c>
      <c r="AB75" s="5">
        <v>2861.46</v>
      </c>
      <c r="AC75" s="5">
        <v>8.27</v>
      </c>
      <c r="AD75" s="4">
        <v>65.319999999999993</v>
      </c>
      <c r="AE75" s="4">
        <v>13.43</v>
      </c>
      <c r="AF75" s="2">
        <v>7.6040000000000001</v>
      </c>
      <c r="AG75" s="2">
        <f t="shared" si="42"/>
        <v>496.69327999999996</v>
      </c>
      <c r="AH75" s="2">
        <f t="shared" si="43"/>
        <v>102.12172</v>
      </c>
      <c r="AI75" s="2">
        <f t="shared" si="44"/>
        <v>8.2446244885425221E-2</v>
      </c>
      <c r="AJ75" s="2">
        <f t="shared" si="45"/>
        <v>1.6951210483944594E-2</v>
      </c>
      <c r="AK75" s="7">
        <v>123.65</v>
      </c>
      <c r="AL75" s="2">
        <f t="shared" si="46"/>
        <v>2314.1609381318235</v>
      </c>
      <c r="AM75" s="5">
        <v>17805</v>
      </c>
      <c r="AN75" s="7">
        <v>253.72</v>
      </c>
      <c r="AO75" s="2">
        <f t="shared" si="47"/>
        <v>7017.5784329181779</v>
      </c>
    </row>
    <row r="76" spans="1:41" ht="15.75" x14ac:dyDescent="0.25">
      <c r="A76" s="3" t="s">
        <v>4</v>
      </c>
      <c r="B76" s="2">
        <v>2008</v>
      </c>
      <c r="C76" s="4">
        <v>642.6</v>
      </c>
      <c r="D76" s="4">
        <v>425.6</v>
      </c>
      <c r="E76" s="4">
        <v>545.9</v>
      </c>
      <c r="F76" s="1">
        <f t="shared" si="24"/>
        <v>1614.1</v>
      </c>
      <c r="G76" s="2">
        <f t="shared" si="25"/>
        <v>0.39811659748466643</v>
      </c>
      <c r="H76" s="2">
        <f t="shared" si="26"/>
        <v>0.26367635214670715</v>
      </c>
      <c r="I76" s="2">
        <f t="shared" si="27"/>
        <v>0.33820705036862647</v>
      </c>
      <c r="J76" s="5">
        <v>313.58</v>
      </c>
      <c r="K76" s="6">
        <v>4242.3599999999997</v>
      </c>
      <c r="L76" s="5">
        <v>2759.46</v>
      </c>
      <c r="M76" s="5">
        <v>7315.4</v>
      </c>
      <c r="N76" s="2">
        <f t="shared" si="32"/>
        <v>4.2865735298138176E-2</v>
      </c>
      <c r="O76" s="2">
        <f t="shared" si="33"/>
        <v>0.57992180878694255</v>
      </c>
      <c r="P76" s="2">
        <f t="shared" si="28"/>
        <v>0.37721245591491925</v>
      </c>
      <c r="Q76" s="2">
        <f t="shared" si="34"/>
        <v>0.48798630563336443</v>
      </c>
      <c r="R76" s="2">
        <f t="shared" si="35"/>
        <v>9.9679511278195481</v>
      </c>
      <c r="S76" s="2">
        <f t="shared" si="36"/>
        <v>5.054881846492032</v>
      </c>
      <c r="T76" s="2">
        <f t="shared" si="37"/>
        <v>-2.2286721250893753</v>
      </c>
      <c r="U76" s="2">
        <f t="shared" si="38"/>
        <v>0.78817086978580797</v>
      </c>
      <c r="V76" s="2">
        <f t="shared" si="39"/>
        <v>0.1091502892672661</v>
      </c>
      <c r="W76" s="2">
        <f t="shared" si="40"/>
        <v>0.40271665573727256</v>
      </c>
      <c r="X76" s="2">
        <f t="shared" si="30"/>
        <v>1.8960585184892823E-3</v>
      </c>
      <c r="Y76" s="2">
        <f t="shared" si="31"/>
        <v>0.38821164055739288</v>
      </c>
      <c r="Z76" s="2">
        <f t="shared" si="29"/>
        <v>0.27113562872442221</v>
      </c>
      <c r="AA76" s="2">
        <f t="shared" si="41"/>
        <v>0.32748940912392804</v>
      </c>
      <c r="AB76" s="5">
        <v>3531.16</v>
      </c>
      <c r="AC76" s="5">
        <v>12.84</v>
      </c>
      <c r="AD76" s="4">
        <v>92.53</v>
      </c>
      <c r="AE76" s="4">
        <v>10.23</v>
      </c>
      <c r="AF76" s="2">
        <v>6.9451000000000001</v>
      </c>
      <c r="AG76" s="2">
        <f t="shared" si="42"/>
        <v>642.63010299999996</v>
      </c>
      <c r="AH76" s="2">
        <f t="shared" si="43"/>
        <v>71.048372999999998</v>
      </c>
      <c r="AI76" s="2">
        <f t="shared" si="44"/>
        <v>8.7846201574760099E-2</v>
      </c>
      <c r="AJ76" s="2">
        <f t="shared" si="45"/>
        <v>9.7121651584328953E-3</v>
      </c>
      <c r="AK76" s="7">
        <v>134.65</v>
      </c>
      <c r="AL76" s="2">
        <f t="shared" si="46"/>
        <v>2622.4730783512809</v>
      </c>
      <c r="AM76" s="5">
        <v>21506</v>
      </c>
      <c r="AN76" s="7">
        <v>274.77999999999997</v>
      </c>
      <c r="AO76" s="2">
        <f t="shared" si="47"/>
        <v>7826.6249363126872</v>
      </c>
    </row>
    <row r="77" spans="1:41" ht="15.75" x14ac:dyDescent="0.25">
      <c r="A77" s="3" t="s">
        <v>4</v>
      </c>
      <c r="B77" s="2">
        <v>2009</v>
      </c>
      <c r="C77" s="4">
        <v>635</v>
      </c>
      <c r="D77" s="4">
        <v>429.7</v>
      </c>
      <c r="E77" s="4">
        <v>565.9</v>
      </c>
      <c r="F77" s="1">
        <f t="shared" si="24"/>
        <v>1630.6</v>
      </c>
      <c r="G77" s="2">
        <f t="shared" si="25"/>
        <v>0.38942720470992276</v>
      </c>
      <c r="H77" s="2">
        <f t="shared" si="26"/>
        <v>0.26352262970685636</v>
      </c>
      <c r="I77" s="2">
        <f t="shared" si="27"/>
        <v>0.34705016558322088</v>
      </c>
      <c r="J77" s="5">
        <v>477.59</v>
      </c>
      <c r="K77" s="6">
        <v>3993.8</v>
      </c>
      <c r="L77" s="5">
        <v>2886.92</v>
      </c>
      <c r="M77" s="5">
        <v>7358.31</v>
      </c>
      <c r="N77" s="2">
        <f t="shared" si="32"/>
        <v>6.4904849075399104E-2</v>
      </c>
      <c r="O77" s="2">
        <f t="shared" si="33"/>
        <v>0.5427604979947841</v>
      </c>
      <c r="P77" s="2">
        <f t="shared" si="28"/>
        <v>0.39233465292981684</v>
      </c>
      <c r="Q77" s="2">
        <f t="shared" si="34"/>
        <v>0.75211023622047235</v>
      </c>
      <c r="R77" s="2">
        <f t="shared" si="35"/>
        <v>9.2943914358855029</v>
      </c>
      <c r="S77" s="2">
        <f t="shared" si="36"/>
        <v>5.101466690227956</v>
      </c>
      <c r="T77" s="2">
        <f t="shared" si="37"/>
        <v>-1.7917546166192388</v>
      </c>
      <c r="U77" s="2">
        <f t="shared" si="38"/>
        <v>0.72252890526605629</v>
      </c>
      <c r="V77" s="2">
        <f t="shared" si="39"/>
        <v>0.12264584314218306</v>
      </c>
      <c r="W77" s="2">
        <f t="shared" si="40"/>
        <v>0.32398479976848277</v>
      </c>
      <c r="X77" s="2">
        <f t="shared" si="30"/>
        <v>2.9223054085051191E-3</v>
      </c>
      <c r="Y77" s="2">
        <f t="shared" si="31"/>
        <v>0.36197919723318023</v>
      </c>
      <c r="Z77" s="2">
        <f t="shared" si="29"/>
        <v>0.27363436386382695</v>
      </c>
      <c r="AA77" s="2">
        <f t="shared" si="41"/>
        <v>0.30401392432171009</v>
      </c>
      <c r="AB77" s="5">
        <v>4943.16</v>
      </c>
      <c r="AC77" s="5">
        <v>16.21</v>
      </c>
      <c r="AD77" s="4">
        <v>28.37</v>
      </c>
      <c r="AE77" s="4">
        <v>4.93</v>
      </c>
      <c r="AF77" s="2">
        <v>6.8310000000000004</v>
      </c>
      <c r="AG77" s="2">
        <f t="shared" si="42"/>
        <v>193.79547000000002</v>
      </c>
      <c r="AH77" s="2">
        <f t="shared" si="43"/>
        <v>33.676830000000002</v>
      </c>
      <c r="AI77" s="2">
        <f t="shared" si="44"/>
        <v>2.6336953729864603E-2</v>
      </c>
      <c r="AJ77" s="2">
        <f t="shared" si="45"/>
        <v>4.5767071515062565E-3</v>
      </c>
      <c r="AK77" s="7">
        <v>134.41999999999999</v>
      </c>
      <c r="AL77" s="2">
        <f t="shared" si="46"/>
        <v>3677.3991965481327</v>
      </c>
      <c r="AM77" s="5">
        <v>21522</v>
      </c>
      <c r="AN77" s="7">
        <v>310.70999999999998</v>
      </c>
      <c r="AO77" s="2">
        <f t="shared" si="47"/>
        <v>6926.7162305686979</v>
      </c>
    </row>
    <row r="78" spans="1:41" ht="15.75" x14ac:dyDescent="0.25">
      <c r="A78" s="3" t="s">
        <v>4</v>
      </c>
      <c r="B78" s="2">
        <v>2010</v>
      </c>
      <c r="C78" s="4">
        <v>638.20000000000005</v>
      </c>
      <c r="D78" s="4">
        <v>442.8</v>
      </c>
      <c r="E78" s="4">
        <v>604.9</v>
      </c>
      <c r="F78" s="1">
        <f t="shared" si="24"/>
        <v>1685.9</v>
      </c>
      <c r="G78" s="2">
        <f t="shared" si="25"/>
        <v>0.37855151551100302</v>
      </c>
      <c r="H78" s="2">
        <f t="shared" si="26"/>
        <v>0.26264903019158903</v>
      </c>
      <c r="I78" s="2">
        <f t="shared" si="27"/>
        <v>0.35879945429740789</v>
      </c>
      <c r="J78" s="5">
        <v>554.48</v>
      </c>
      <c r="K78" s="6">
        <v>5234</v>
      </c>
      <c r="L78" s="5">
        <v>3412.38</v>
      </c>
      <c r="M78" s="5">
        <v>9200.86</v>
      </c>
      <c r="N78" s="2">
        <f t="shared" si="32"/>
        <v>6.0263931849848816E-2</v>
      </c>
      <c r="O78" s="2">
        <f t="shared" si="33"/>
        <v>0.56885986744717343</v>
      </c>
      <c r="P78" s="2">
        <f t="shared" si="28"/>
        <v>0.37087620070297778</v>
      </c>
      <c r="Q78" s="2">
        <f t="shared" si="34"/>
        <v>0.86881855217800064</v>
      </c>
      <c r="R78" s="2">
        <f t="shared" si="35"/>
        <v>11.820234869015357</v>
      </c>
      <c r="S78" s="2">
        <f t="shared" si="36"/>
        <v>5.6412299553645235</v>
      </c>
      <c r="T78" s="2">
        <f t="shared" si="37"/>
        <v>-1.8376183883418393</v>
      </c>
      <c r="U78" s="2">
        <f t="shared" si="38"/>
        <v>0.77281547014818408</v>
      </c>
      <c r="V78" s="2">
        <f t="shared" si="39"/>
        <v>3.310470681945913E-2</v>
      </c>
      <c r="W78" s="2">
        <f t="shared" si="40"/>
        <v>0.34115934447914636</v>
      </c>
      <c r="X78" s="2">
        <f t="shared" si="30"/>
        <v>3.3757726351368177E-3</v>
      </c>
      <c r="Y78" s="2">
        <f t="shared" si="31"/>
        <v>0.46035064893801536</v>
      </c>
      <c r="Z78" s="2">
        <f t="shared" si="29"/>
        <v>0.30258638622547979</v>
      </c>
      <c r="AA78" s="2">
        <f t="shared" si="41"/>
        <v>0.37430053577387395</v>
      </c>
      <c r="AB78" s="5">
        <v>6063.17</v>
      </c>
      <c r="AC78" s="5">
        <v>18.489999999999998</v>
      </c>
      <c r="AD78" s="4">
        <v>47.03</v>
      </c>
      <c r="AE78" s="4">
        <v>7.14</v>
      </c>
      <c r="AF78" s="2">
        <v>6.7695000000000007</v>
      </c>
      <c r="AG78" s="2">
        <f t="shared" si="42"/>
        <v>318.36958500000003</v>
      </c>
      <c r="AH78" s="2">
        <f t="shared" si="43"/>
        <v>48.334230000000005</v>
      </c>
      <c r="AI78" s="2">
        <f t="shared" si="44"/>
        <v>3.4602155124629656E-2</v>
      </c>
      <c r="AJ78" s="2">
        <f t="shared" si="45"/>
        <v>5.2532295894079468E-3</v>
      </c>
      <c r="AK78" s="7">
        <v>136.15</v>
      </c>
      <c r="AL78" s="2">
        <f t="shared" si="46"/>
        <v>4453.3015056922504</v>
      </c>
      <c r="AM78" s="5">
        <v>26283</v>
      </c>
      <c r="AN78" s="7">
        <v>330.67</v>
      </c>
      <c r="AO78" s="2">
        <f t="shared" si="47"/>
        <v>7948.407778147397</v>
      </c>
    </row>
    <row r="79" spans="1:41" ht="15.75" x14ac:dyDescent="0.25">
      <c r="A79" s="3" t="s">
        <v>4</v>
      </c>
      <c r="B79" s="2">
        <v>2011</v>
      </c>
      <c r="C79" s="4">
        <v>649.4</v>
      </c>
      <c r="D79" s="4">
        <v>468</v>
      </c>
      <c r="E79" s="4">
        <v>621.5</v>
      </c>
      <c r="F79" s="1">
        <f t="shared" si="24"/>
        <v>1738.9</v>
      </c>
      <c r="G79" s="2">
        <f t="shared" si="25"/>
        <v>0.37345448271896026</v>
      </c>
      <c r="H79" s="2">
        <f t="shared" si="26"/>
        <v>0.26913566047501292</v>
      </c>
      <c r="I79" s="2">
        <f t="shared" si="27"/>
        <v>0.35740985680602677</v>
      </c>
      <c r="J79" s="5">
        <v>641.41999999999996</v>
      </c>
      <c r="K79" s="6">
        <v>6635.26</v>
      </c>
      <c r="L79" s="5">
        <v>3960.87</v>
      </c>
      <c r="M79" s="5">
        <v>11237.55</v>
      </c>
      <c r="N79" s="2">
        <f t="shared" si="32"/>
        <v>5.7078277738475021E-2</v>
      </c>
      <c r="O79" s="2">
        <f t="shared" si="33"/>
        <v>0.5904543250085651</v>
      </c>
      <c r="P79" s="2">
        <f t="shared" si="28"/>
        <v>0.35246739725295984</v>
      </c>
      <c r="Q79" s="2">
        <f t="shared" si="34"/>
        <v>0.98771173390822298</v>
      </c>
      <c r="R79" s="2">
        <f t="shared" si="35"/>
        <v>14.177905982905983</v>
      </c>
      <c r="S79" s="2">
        <f t="shared" si="36"/>
        <v>6.3730812550281577</v>
      </c>
      <c r="T79" s="2">
        <f t="shared" si="37"/>
        <v>-1.8783725108761613</v>
      </c>
      <c r="U79" s="2">
        <f t="shared" si="38"/>
        <v>0.78567671644487869</v>
      </c>
      <c r="V79" s="2">
        <f t="shared" si="39"/>
        <v>-1.3925053632551152E-2</v>
      </c>
      <c r="W79" s="2">
        <f t="shared" si="40"/>
        <v>0.3517838200008272</v>
      </c>
      <c r="X79" s="2">
        <f t="shared" si="30"/>
        <v>3.8377291027825553E-3</v>
      </c>
      <c r="Y79" s="2">
        <f t="shared" si="31"/>
        <v>0.55217246460320402</v>
      </c>
      <c r="Z79" s="2">
        <f t="shared" si="29"/>
        <v>0.34184169788123914</v>
      </c>
      <c r="AA79" s="2">
        <f t="shared" si="41"/>
        <v>0.44673972436794729</v>
      </c>
      <c r="AB79" s="5">
        <v>7073.06</v>
      </c>
      <c r="AC79" s="5">
        <v>22.48</v>
      </c>
      <c r="AD79" s="4">
        <v>54.25</v>
      </c>
      <c r="AE79" s="4">
        <v>20.73</v>
      </c>
      <c r="AF79" s="2">
        <v>6.4588000000000001</v>
      </c>
      <c r="AG79" s="2">
        <f t="shared" si="42"/>
        <v>350.38990000000001</v>
      </c>
      <c r="AH79" s="2">
        <f t="shared" si="43"/>
        <v>133.89092400000001</v>
      </c>
      <c r="AI79" s="2">
        <f t="shared" si="44"/>
        <v>3.1180275059955243E-2</v>
      </c>
      <c r="AJ79" s="2">
        <f t="shared" si="45"/>
        <v>1.1914600958393957E-2</v>
      </c>
      <c r="AK79" s="7">
        <v>145.13999999999999</v>
      </c>
      <c r="AL79" s="2">
        <f t="shared" si="46"/>
        <v>4873.2671902990223</v>
      </c>
      <c r="AM79" s="5">
        <v>31357</v>
      </c>
      <c r="AN79" s="7">
        <v>367.05</v>
      </c>
      <c r="AO79" s="2">
        <f t="shared" si="47"/>
        <v>8542.9777959406074</v>
      </c>
    </row>
    <row r="80" spans="1:41" ht="15.75" x14ac:dyDescent="0.25">
      <c r="A80" s="3" t="s">
        <v>4</v>
      </c>
      <c r="B80" s="2">
        <v>2012</v>
      </c>
      <c r="C80" s="4">
        <v>647.11</v>
      </c>
      <c r="D80" s="4">
        <v>489.92</v>
      </c>
      <c r="E80" s="4">
        <v>653.14</v>
      </c>
      <c r="F80" s="1">
        <f t="shared" si="24"/>
        <v>1790.17</v>
      </c>
      <c r="G80" s="2">
        <f t="shared" si="25"/>
        <v>0.36147963601222227</v>
      </c>
      <c r="H80" s="2">
        <f t="shared" si="26"/>
        <v>0.27367233279520942</v>
      </c>
      <c r="I80" s="2">
        <f t="shared" si="27"/>
        <v>0.36484803119256826</v>
      </c>
      <c r="J80" s="5">
        <v>698.32</v>
      </c>
      <c r="K80" s="6">
        <v>6731.56</v>
      </c>
      <c r="L80" s="5">
        <v>4682.95</v>
      </c>
      <c r="M80" s="5">
        <v>12112.83</v>
      </c>
      <c r="N80" s="2">
        <f t="shared" si="32"/>
        <v>5.7651267292614529E-2</v>
      </c>
      <c r="O80" s="2">
        <f t="shared" si="33"/>
        <v>0.55573800672510065</v>
      </c>
      <c r="P80" s="2">
        <f t="shared" si="28"/>
        <v>0.38661072598228485</v>
      </c>
      <c r="Q80" s="2">
        <f t="shared" si="34"/>
        <v>1.0791364682975075</v>
      </c>
      <c r="R80" s="2">
        <f t="shared" si="35"/>
        <v>13.740120836054867</v>
      </c>
      <c r="S80" s="2">
        <f t="shared" si="36"/>
        <v>7.1699023180328876</v>
      </c>
      <c r="T80" s="2">
        <f t="shared" si="37"/>
        <v>-1.8357934790964263</v>
      </c>
      <c r="U80" s="2">
        <f t="shared" si="38"/>
        <v>0.70836544721057026</v>
      </c>
      <c r="V80" s="2">
        <f t="shared" si="39"/>
        <v>5.7937396795750322E-2</v>
      </c>
      <c r="W80" s="2">
        <f t="shared" si="40"/>
        <v>0.31022900014503874</v>
      </c>
      <c r="X80" s="2">
        <f t="shared" si="30"/>
        <v>4.1929576090711362E-3</v>
      </c>
      <c r="Y80" s="2">
        <f t="shared" si="31"/>
        <v>0.53512249235801435</v>
      </c>
      <c r="Z80" s="2">
        <f t="shared" si="29"/>
        <v>0.38458188181819525</v>
      </c>
      <c r="AA80" s="2">
        <f t="shared" si="41"/>
        <v>0.44631311710604371</v>
      </c>
      <c r="AB80" s="5">
        <v>8863.2999999999993</v>
      </c>
      <c r="AC80" s="5">
        <v>30.61</v>
      </c>
      <c r="AD80" s="4">
        <v>70.16</v>
      </c>
      <c r="AE80" s="4">
        <v>25.04</v>
      </c>
      <c r="AF80" s="2">
        <v>6.3125</v>
      </c>
      <c r="AG80" s="2">
        <f t="shared" si="42"/>
        <v>442.88499999999999</v>
      </c>
      <c r="AH80" s="2">
        <f t="shared" si="43"/>
        <v>158.065</v>
      </c>
      <c r="AI80" s="2">
        <f t="shared" si="44"/>
        <v>3.656329693391222E-2</v>
      </c>
      <c r="AJ80" s="2">
        <f t="shared" si="45"/>
        <v>1.3049386476983496E-2</v>
      </c>
      <c r="AK80" s="7">
        <v>146.72999999999999</v>
      </c>
      <c r="AL80" s="2">
        <f t="shared" si="46"/>
        <v>6040.5506713010291</v>
      </c>
      <c r="AM80" s="5">
        <v>33628</v>
      </c>
      <c r="AN80" s="7">
        <v>400.45</v>
      </c>
      <c r="AO80" s="2">
        <f t="shared" si="47"/>
        <v>8397.5527531527041</v>
      </c>
    </row>
    <row r="81" spans="1:41" ht="15.75" x14ac:dyDescent="0.25">
      <c r="A81" s="3" t="s">
        <v>4</v>
      </c>
      <c r="B81" s="2">
        <v>2013</v>
      </c>
      <c r="C81" s="4">
        <v>650.6</v>
      </c>
      <c r="D81" s="4">
        <v>519.1</v>
      </c>
      <c r="E81" s="4">
        <v>674.5</v>
      </c>
      <c r="F81" s="1">
        <f t="shared" si="24"/>
        <v>1844.2</v>
      </c>
      <c r="G81" s="2">
        <f t="shared" si="25"/>
        <v>0.35278169395944042</v>
      </c>
      <c r="H81" s="2">
        <f t="shared" si="26"/>
        <v>0.28147706322524674</v>
      </c>
      <c r="I81" s="2">
        <f t="shared" si="27"/>
        <v>0.36574124281531284</v>
      </c>
      <c r="J81" s="5">
        <v>741.01</v>
      </c>
      <c r="K81" s="6">
        <v>6613.06</v>
      </c>
      <c r="L81" s="5">
        <v>5311.18</v>
      </c>
      <c r="M81" s="5">
        <v>12665.25</v>
      </c>
      <c r="N81" s="2">
        <f t="shared" si="32"/>
        <v>5.8507333056986639E-2</v>
      </c>
      <c r="O81" s="2">
        <f t="shared" si="33"/>
        <v>0.52214208168018794</v>
      </c>
      <c r="P81" s="2">
        <f t="shared" si="28"/>
        <v>0.41935058526282543</v>
      </c>
      <c r="Q81" s="2">
        <f t="shared" si="34"/>
        <v>1.138964033200123</v>
      </c>
      <c r="R81" s="2">
        <f t="shared" si="35"/>
        <v>12.739472163359661</v>
      </c>
      <c r="S81" s="2">
        <f t="shared" si="36"/>
        <v>7.8742475908080065</v>
      </c>
      <c r="T81" s="2">
        <f t="shared" si="37"/>
        <v>-1.7966973371328858</v>
      </c>
      <c r="U81" s="2">
        <f t="shared" si="38"/>
        <v>0.61788877426296029</v>
      </c>
      <c r="V81" s="2">
        <f t="shared" si="39"/>
        <v>0.13678119254738103</v>
      </c>
      <c r="W81" s="2">
        <f t="shared" si="40"/>
        <v>0.27486503448193855</v>
      </c>
      <c r="X81" s="2">
        <f t="shared" si="30"/>
        <v>4.4254161079358605E-3</v>
      </c>
      <c r="Y81" s="2">
        <f t="shared" si="31"/>
        <v>0.49615124762905277</v>
      </c>
      <c r="Z81" s="2">
        <f t="shared" si="29"/>
        <v>0.42236181499417791</v>
      </c>
      <c r="AA81" s="2">
        <f t="shared" si="41"/>
        <v>0.43643803886987648</v>
      </c>
      <c r="AB81" s="5">
        <v>11031.89</v>
      </c>
      <c r="AC81" s="5">
        <v>52.77</v>
      </c>
      <c r="AD81" s="4">
        <v>79.959999999999994</v>
      </c>
      <c r="AE81" s="4">
        <v>28.07</v>
      </c>
      <c r="AF81" s="2">
        <v>6.1932000000000009</v>
      </c>
      <c r="AG81" s="2">
        <f t="shared" si="42"/>
        <v>495.20827200000002</v>
      </c>
      <c r="AH81" s="2">
        <f t="shared" si="43"/>
        <v>173.84312400000002</v>
      </c>
      <c r="AI81" s="2">
        <f t="shared" si="44"/>
        <v>3.9099762894534255E-2</v>
      </c>
      <c r="AJ81" s="2">
        <f t="shared" si="45"/>
        <v>1.3725992301770594E-2</v>
      </c>
      <c r="AK81" s="7">
        <v>147.16999999999999</v>
      </c>
      <c r="AL81" s="2">
        <f t="shared" si="46"/>
        <v>7496.0182102330637</v>
      </c>
      <c r="AM81" s="5">
        <v>34984</v>
      </c>
      <c r="AN81" s="7">
        <v>429.68</v>
      </c>
      <c r="AO81" s="2">
        <f t="shared" si="47"/>
        <v>8141.8730217836528</v>
      </c>
    </row>
    <row r="82" spans="1:41" ht="15.75" x14ac:dyDescent="0.25">
      <c r="A82" s="3" t="s">
        <v>4</v>
      </c>
      <c r="B82" s="2">
        <v>2014</v>
      </c>
      <c r="C82" s="4">
        <v>662.1</v>
      </c>
      <c r="D82" s="4">
        <v>505.3</v>
      </c>
      <c r="E82" s="4">
        <v>694.9</v>
      </c>
      <c r="F82" s="1">
        <f t="shared" si="24"/>
        <v>1862.3000000000002</v>
      </c>
      <c r="G82" s="2">
        <f t="shared" si="25"/>
        <v>0.35552811040111687</v>
      </c>
      <c r="H82" s="2">
        <f t="shared" si="26"/>
        <v>0.27133114965365407</v>
      </c>
      <c r="I82" s="2">
        <f t="shared" si="27"/>
        <v>0.37314073994522895</v>
      </c>
      <c r="J82" s="5">
        <v>788.89</v>
      </c>
      <c r="K82" s="6">
        <v>6293.91</v>
      </c>
      <c r="L82" s="5">
        <v>5678.69</v>
      </c>
      <c r="M82" s="5">
        <v>12761.49</v>
      </c>
      <c r="N82" s="2">
        <f t="shared" si="32"/>
        <v>6.1818016548224386E-2</v>
      </c>
      <c r="O82" s="2">
        <f t="shared" si="33"/>
        <v>0.49319554378054598</v>
      </c>
      <c r="P82" s="2">
        <f t="shared" si="28"/>
        <v>0.44498643967122964</v>
      </c>
      <c r="Q82" s="2">
        <f t="shared" si="34"/>
        <v>1.1914967527563811</v>
      </c>
      <c r="R82" s="2">
        <f t="shared" si="35"/>
        <v>12.455788640411637</v>
      </c>
      <c r="S82" s="2">
        <f t="shared" si="36"/>
        <v>8.1719527989638792</v>
      </c>
      <c r="T82" s="2">
        <f t="shared" si="37"/>
        <v>-1.7494094670918747</v>
      </c>
      <c r="U82" s="2">
        <f t="shared" si="38"/>
        <v>0.59756570658758101</v>
      </c>
      <c r="V82" s="2">
        <f t="shared" si="39"/>
        <v>0.17608814168805903</v>
      </c>
      <c r="W82" s="2">
        <f t="shared" si="40"/>
        <v>0.26492855545685473</v>
      </c>
      <c r="X82" s="2">
        <f t="shared" si="30"/>
        <v>4.6295306686606188E-3</v>
      </c>
      <c r="Y82" s="2">
        <f t="shared" si="31"/>
        <v>0.48510291438277575</v>
      </c>
      <c r="Z82" s="2">
        <f t="shared" si="29"/>
        <v>0.43833023744976785</v>
      </c>
      <c r="AA82" s="2">
        <f t="shared" si="41"/>
        <v>0.43458779581504337</v>
      </c>
      <c r="AB82" s="5">
        <v>12354.53</v>
      </c>
      <c r="AC82" s="5">
        <v>48.46</v>
      </c>
      <c r="AD82" s="4">
        <v>89.41</v>
      </c>
      <c r="AE82" s="4">
        <v>29.52</v>
      </c>
      <c r="AF82" s="2">
        <v>6.1427999999999994</v>
      </c>
      <c r="AG82" s="2">
        <f t="shared" si="42"/>
        <v>549.22774799999991</v>
      </c>
      <c r="AH82" s="2">
        <f t="shared" si="43"/>
        <v>181.33545599999997</v>
      </c>
      <c r="AI82" s="2">
        <f t="shared" si="44"/>
        <v>4.303790137358568E-2</v>
      </c>
      <c r="AJ82" s="2">
        <f t="shared" si="45"/>
        <v>1.4209583363698123E-2</v>
      </c>
      <c r="AK82" s="7">
        <v>147.91</v>
      </c>
      <c r="AL82" s="2">
        <f t="shared" si="46"/>
        <v>8352.7347711446146</v>
      </c>
      <c r="AM82" s="5">
        <v>35070</v>
      </c>
      <c r="AN82" s="7">
        <v>462.77</v>
      </c>
      <c r="AO82" s="2">
        <f t="shared" si="47"/>
        <v>7578.2786265315381</v>
      </c>
    </row>
    <row r="83" spans="1:41" ht="15.75" x14ac:dyDescent="0.25">
      <c r="A83" s="3" t="s">
        <v>4</v>
      </c>
      <c r="B83" s="2">
        <v>2015</v>
      </c>
      <c r="C83" s="4">
        <v>662.1</v>
      </c>
      <c r="D83" s="4">
        <v>505.3</v>
      </c>
      <c r="E83" s="4">
        <v>694.9</v>
      </c>
      <c r="F83" s="1">
        <f t="shared" si="24"/>
        <v>1862.3000000000002</v>
      </c>
      <c r="G83" s="2">
        <f t="shared" si="25"/>
        <v>0.35552811040111687</v>
      </c>
      <c r="H83" s="2">
        <f t="shared" si="26"/>
        <v>0.27133114965365407</v>
      </c>
      <c r="I83" s="2">
        <f t="shared" si="27"/>
        <v>0.37314073994522895</v>
      </c>
      <c r="J83" s="5">
        <v>783.16</v>
      </c>
      <c r="K83" s="6">
        <v>5194.2700000000004</v>
      </c>
      <c r="L83" s="5">
        <v>6789.06</v>
      </c>
      <c r="M83" s="5">
        <v>12766.49</v>
      </c>
      <c r="N83" s="2">
        <f t="shared" si="32"/>
        <v>6.1344974225491893E-2</v>
      </c>
      <c r="O83" s="2">
        <f t="shared" si="33"/>
        <v>0.40686751017703382</v>
      </c>
      <c r="P83" s="2">
        <f t="shared" si="28"/>
        <v>0.53178751559747428</v>
      </c>
      <c r="Q83" s="2">
        <f t="shared" si="34"/>
        <v>1.1828424709258418</v>
      </c>
      <c r="R83" s="2">
        <f t="shared" si="35"/>
        <v>10.279576489214328</v>
      </c>
      <c r="S83" s="2">
        <f t="shared" si="36"/>
        <v>9.7698373866743431</v>
      </c>
      <c r="T83" s="2">
        <f t="shared" si="37"/>
        <v>-1.7570910708890435</v>
      </c>
      <c r="U83" s="2">
        <f t="shared" si="38"/>
        <v>0.40514757528381712</v>
      </c>
      <c r="V83" s="2">
        <f t="shared" si="39"/>
        <v>0.35428833542089155</v>
      </c>
      <c r="W83" s="2">
        <f t="shared" si="40"/>
        <v>0.24545879245309929</v>
      </c>
      <c r="X83" s="2">
        <f t="shared" si="30"/>
        <v>4.5959046742489445E-3</v>
      </c>
      <c r="Y83" s="2">
        <f t="shared" si="31"/>
        <v>0.4003481961278475</v>
      </c>
      <c r="Z83" s="2">
        <f t="shared" si="29"/>
        <v>0.52403816405909143</v>
      </c>
      <c r="AA83" s="2">
        <f t="shared" si="41"/>
        <v>0.4418475627594346</v>
      </c>
      <c r="AB83" s="5">
        <v>14074.15</v>
      </c>
      <c r="AC83" s="5">
        <v>51.2</v>
      </c>
      <c r="AD83" s="4">
        <v>84.21</v>
      </c>
      <c r="AE83" s="4">
        <v>28.7</v>
      </c>
      <c r="AF83" s="2">
        <v>6.2284000000000006</v>
      </c>
      <c r="AG83" s="2">
        <f t="shared" si="42"/>
        <v>524.49356399999999</v>
      </c>
      <c r="AH83" s="2">
        <f t="shared" si="43"/>
        <v>178.75508000000002</v>
      </c>
      <c r="AI83" s="2">
        <f t="shared" si="44"/>
        <v>4.1083615308514711E-2</v>
      </c>
      <c r="AJ83" s="2">
        <f t="shared" si="45"/>
        <v>1.4001897154190385E-2</v>
      </c>
      <c r="AK83" s="7">
        <v>145.25</v>
      </c>
      <c r="AL83" s="2">
        <f t="shared" si="46"/>
        <v>9689.6041308089498</v>
      </c>
      <c r="AM83" s="5">
        <v>34919</v>
      </c>
      <c r="AN83" s="7">
        <v>497.48</v>
      </c>
      <c r="AO83" s="2">
        <f t="shared" si="47"/>
        <v>7019.1766503175995</v>
      </c>
    </row>
    <row r="84" spans="1:41" ht="15.75" x14ac:dyDescent="0.25">
      <c r="A84" s="3" t="s">
        <v>4</v>
      </c>
      <c r="B84" s="2">
        <v>2016</v>
      </c>
      <c r="C84" s="4">
        <v>670.45</v>
      </c>
      <c r="D84" s="4">
        <v>481.12</v>
      </c>
      <c r="E84" s="4">
        <v>756.64</v>
      </c>
      <c r="F84" s="1">
        <f t="shared" si="24"/>
        <v>1908.21</v>
      </c>
      <c r="G84" s="2">
        <f t="shared" si="25"/>
        <v>0.3513502182673815</v>
      </c>
      <c r="H84" s="2">
        <f t="shared" si="26"/>
        <v>0.25213157880946019</v>
      </c>
      <c r="I84" s="2">
        <f t="shared" si="27"/>
        <v>0.39651820292315831</v>
      </c>
      <c r="J84" s="5">
        <v>784.78</v>
      </c>
      <c r="K84" s="6">
        <v>5028.99</v>
      </c>
      <c r="L84" s="5">
        <v>7236.64</v>
      </c>
      <c r="M84" s="5">
        <v>13050.41</v>
      </c>
      <c r="N84" s="2">
        <f t="shared" si="32"/>
        <v>6.0134509184002649E-2</v>
      </c>
      <c r="O84" s="2">
        <f t="shared" si="33"/>
        <v>0.38535111157427238</v>
      </c>
      <c r="P84" s="2">
        <f t="shared" si="28"/>
        <v>0.55451437924172498</v>
      </c>
      <c r="Q84" s="2">
        <f t="shared" si="34"/>
        <v>1.1705272578119172</v>
      </c>
      <c r="R84" s="2">
        <f t="shared" si="35"/>
        <v>10.452672929830396</v>
      </c>
      <c r="S84" s="2">
        <f t="shared" si="36"/>
        <v>9.5641784732501591</v>
      </c>
      <c r="T84" s="2">
        <f t="shared" si="37"/>
        <v>-1.7651996260360212</v>
      </c>
      <c r="U84" s="2">
        <f t="shared" si="38"/>
        <v>0.42420380742587716</v>
      </c>
      <c r="V84" s="2">
        <f t="shared" si="39"/>
        <v>0.33537078932705672</v>
      </c>
      <c r="W84" s="2">
        <f t="shared" si="40"/>
        <v>0.24328592066163937</v>
      </c>
      <c r="X84" s="2">
        <f t="shared" si="30"/>
        <v>4.5480542234020488E-3</v>
      </c>
      <c r="Y84" s="2">
        <f t="shared" si="31"/>
        <v>0.40708960690770835</v>
      </c>
      <c r="Z84" s="2">
        <f t="shared" si="29"/>
        <v>0.51300695492553972</v>
      </c>
      <c r="AA84" s="2">
        <f t="shared" si="41"/>
        <v>0.44161566069790875</v>
      </c>
      <c r="AB84" s="5">
        <v>14197.98</v>
      </c>
      <c r="AC84" s="5">
        <v>42.56</v>
      </c>
      <c r="AD84" s="4">
        <v>99.32</v>
      </c>
      <c r="AE84" s="4">
        <v>23.32</v>
      </c>
      <c r="AF84" s="2">
        <v>6.6423000000000005</v>
      </c>
      <c r="AG84" s="2">
        <f t="shared" si="42"/>
        <v>659.71323600000005</v>
      </c>
      <c r="AH84" s="2">
        <f t="shared" si="43"/>
        <v>154.898436</v>
      </c>
      <c r="AI84" s="2">
        <f t="shared" si="44"/>
        <v>5.0551150193748708E-2</v>
      </c>
      <c r="AJ84" s="2">
        <f t="shared" si="45"/>
        <v>1.1869239050727143E-2</v>
      </c>
      <c r="AK84" s="7">
        <v>144.38</v>
      </c>
      <c r="AL84" s="2">
        <f t="shared" si="46"/>
        <v>9833.758138246294</v>
      </c>
      <c r="AM84" s="5">
        <v>35532</v>
      </c>
      <c r="AN84" s="7">
        <v>535.29</v>
      </c>
      <c r="AO84" s="2">
        <f t="shared" si="47"/>
        <v>6637.8972145939588</v>
      </c>
    </row>
    <row r="85" spans="1:41" ht="15.75" x14ac:dyDescent="0.25">
      <c r="A85" s="3" t="s">
        <v>4</v>
      </c>
      <c r="B85" s="2">
        <v>2017</v>
      </c>
      <c r="C85" s="4">
        <v>670.7</v>
      </c>
      <c r="D85" s="4">
        <v>483.8</v>
      </c>
      <c r="E85" s="4">
        <v>759.7</v>
      </c>
      <c r="F85" s="1">
        <f t="shared" si="24"/>
        <v>1914.2</v>
      </c>
      <c r="G85" s="2">
        <f t="shared" si="25"/>
        <v>0.35038136035941908</v>
      </c>
      <c r="H85" s="2">
        <f t="shared" si="26"/>
        <v>0.25274266011910979</v>
      </c>
      <c r="I85" s="2">
        <f t="shared" si="27"/>
        <v>0.39687597952147113</v>
      </c>
      <c r="J85" s="5">
        <v>719.16</v>
      </c>
      <c r="K85" s="6">
        <v>6778.89</v>
      </c>
      <c r="L85" s="5">
        <v>8030.37</v>
      </c>
      <c r="M85" s="5">
        <v>15528.42</v>
      </c>
      <c r="N85" s="2">
        <f t="shared" si="32"/>
        <v>4.6312503139405034E-2</v>
      </c>
      <c r="O85" s="2">
        <f t="shared" si="33"/>
        <v>0.43654731131692731</v>
      </c>
      <c r="P85" s="2">
        <f t="shared" si="28"/>
        <v>0.5171401855436677</v>
      </c>
      <c r="Q85" s="2">
        <f t="shared" si="34"/>
        <v>1.072252870135679</v>
      </c>
      <c r="R85" s="2">
        <f t="shared" si="35"/>
        <v>14.011761058288549</v>
      </c>
      <c r="S85" s="2">
        <f t="shared" si="36"/>
        <v>10.570448861392654</v>
      </c>
      <c r="T85" s="2">
        <f t="shared" si="37"/>
        <v>-2.0236101914822959</v>
      </c>
      <c r="U85" s="2">
        <f t="shared" si="38"/>
        <v>0.54652493990659623</v>
      </c>
      <c r="V85" s="2">
        <f t="shared" si="39"/>
        <v>0.26469015194587164</v>
      </c>
      <c r="W85" s="2">
        <f t="shared" si="40"/>
        <v>0.28174745402678364</v>
      </c>
      <c r="X85" s="2">
        <f t="shared" si="30"/>
        <v>4.1662115615244697E-3</v>
      </c>
      <c r="Y85" s="2">
        <f t="shared" si="31"/>
        <v>0.54570178743706033</v>
      </c>
      <c r="Z85" s="2">
        <f t="shared" si="29"/>
        <v>0.56698165950644408</v>
      </c>
      <c r="AA85" s="2">
        <f t="shared" si="41"/>
        <v>0.53162659636953169</v>
      </c>
      <c r="AB85" s="5">
        <v>6040.54</v>
      </c>
      <c r="AC85" s="5">
        <v>94.15</v>
      </c>
      <c r="AD85" s="4">
        <v>101.96</v>
      </c>
      <c r="AE85" s="4">
        <v>16.899999999999999</v>
      </c>
      <c r="AF85" s="2">
        <v>6.7517999999999994</v>
      </c>
      <c r="AG85" s="2">
        <f t="shared" si="42"/>
        <v>688.41352799999993</v>
      </c>
      <c r="AH85" s="2">
        <f t="shared" si="43"/>
        <v>114.10541999999998</v>
      </c>
      <c r="AI85" s="2">
        <f t="shared" si="44"/>
        <v>4.4332490234035397E-2</v>
      </c>
      <c r="AJ85" s="2">
        <f t="shared" si="45"/>
        <v>7.3481667806512179E-3</v>
      </c>
      <c r="AK85" s="7">
        <v>152.75</v>
      </c>
      <c r="AL85" s="2">
        <f t="shared" si="46"/>
        <v>3954.5270049099836</v>
      </c>
      <c r="AM85" s="5">
        <v>42060</v>
      </c>
      <c r="AN85" s="7">
        <v>567.4</v>
      </c>
      <c r="AO85" s="2">
        <f t="shared" si="47"/>
        <v>7412.7599577017972</v>
      </c>
    </row>
    <row r="86" spans="1:41" ht="15.75" x14ac:dyDescent="0.25">
      <c r="A86" s="3" t="s">
        <v>7</v>
      </c>
      <c r="B86" s="2">
        <v>1997</v>
      </c>
      <c r="C86" s="4">
        <v>544.6</v>
      </c>
      <c r="D86" s="4">
        <v>213.2</v>
      </c>
      <c r="E86" s="4">
        <v>292.5</v>
      </c>
      <c r="F86" s="1">
        <f t="shared" si="24"/>
        <v>1050.3</v>
      </c>
      <c r="G86" s="2">
        <f t="shared" si="25"/>
        <v>0.5185185185185186</v>
      </c>
      <c r="H86" s="2">
        <f t="shared" si="26"/>
        <v>0.20298962201275825</v>
      </c>
      <c r="I86" s="2">
        <f t="shared" si="27"/>
        <v>0.27849185946872324</v>
      </c>
      <c r="J86" s="5">
        <v>322.52</v>
      </c>
      <c r="K86" s="6">
        <v>422.39</v>
      </c>
      <c r="L86" s="5">
        <v>408.6</v>
      </c>
      <c r="M86" s="5">
        <v>1153.51</v>
      </c>
      <c r="N86" s="2">
        <f t="shared" si="32"/>
        <v>0.27959878978075614</v>
      </c>
      <c r="O86" s="2">
        <f t="shared" si="33"/>
        <v>0.36617801319451065</v>
      </c>
      <c r="P86" s="2">
        <f t="shared" si="28"/>
        <v>0.35422319702473321</v>
      </c>
      <c r="Q86" s="2">
        <f t="shared" si="34"/>
        <v>0.59221446933529187</v>
      </c>
      <c r="R86" s="2">
        <f t="shared" si="35"/>
        <v>1.9811913696060037</v>
      </c>
      <c r="S86" s="2">
        <f t="shared" si="36"/>
        <v>1.3969230769230769</v>
      </c>
      <c r="T86" s="2">
        <f t="shared" si="37"/>
        <v>-0.61762006063778574</v>
      </c>
      <c r="U86" s="2">
        <f t="shared" si="38"/>
        <v>0.58996473536275096</v>
      </c>
      <c r="V86" s="2">
        <f t="shared" si="39"/>
        <v>0.24053838549666276</v>
      </c>
      <c r="W86" s="2">
        <f t="shared" si="40"/>
        <v>0.12855056906911089</v>
      </c>
      <c r="X86" s="2">
        <f t="shared" si="30"/>
        <v>2.3010344273870485E-3</v>
      </c>
      <c r="Y86" s="2">
        <f t="shared" si="31"/>
        <v>7.7159442496297359E-2</v>
      </c>
      <c r="Z86" s="2">
        <f t="shared" si="29"/>
        <v>7.4928678501959514E-2</v>
      </c>
      <c r="AA86" s="2">
        <f t="shared" si="41"/>
        <v>5.5438933841434029E-2</v>
      </c>
      <c r="AB86" s="5">
        <v>317.5</v>
      </c>
      <c r="AC86" s="9">
        <v>2.9</v>
      </c>
      <c r="AD86" s="4">
        <v>7.35</v>
      </c>
      <c r="AE86" s="4">
        <v>0.84</v>
      </c>
      <c r="AF86" s="2">
        <v>8.2897999999999996</v>
      </c>
      <c r="AG86" s="2">
        <f t="shared" si="42"/>
        <v>60.930029999999995</v>
      </c>
      <c r="AH86" s="2">
        <f t="shared" si="43"/>
        <v>6.9634319999999992</v>
      </c>
      <c r="AI86" s="2">
        <f t="shared" si="44"/>
        <v>5.2821414638798102E-2</v>
      </c>
      <c r="AJ86" s="2">
        <f t="shared" si="45"/>
        <v>6.0367331015769255E-3</v>
      </c>
      <c r="AK86" s="7">
        <v>105.768</v>
      </c>
      <c r="AL86" s="2">
        <f t="shared" si="46"/>
        <v>300.18531124725814</v>
      </c>
      <c r="AM86" s="5">
        <v>4980</v>
      </c>
      <c r="AN86" s="7">
        <v>114.64</v>
      </c>
      <c r="AO86" s="2">
        <f t="shared" si="47"/>
        <v>4344.0334961618983</v>
      </c>
    </row>
    <row r="87" spans="1:41" ht="15.75" x14ac:dyDescent="0.25">
      <c r="A87" s="3" t="s">
        <v>7</v>
      </c>
      <c r="B87" s="2">
        <v>1998</v>
      </c>
      <c r="C87" s="4">
        <v>542.6</v>
      </c>
      <c r="D87" s="4">
        <v>207.1</v>
      </c>
      <c r="E87" s="4">
        <v>300.60000000000002</v>
      </c>
      <c r="F87" s="1">
        <f t="shared" si="24"/>
        <v>1050.3000000000002</v>
      </c>
      <c r="G87" s="2">
        <f t="shared" si="25"/>
        <v>0.51661430067599723</v>
      </c>
      <c r="H87" s="2">
        <f t="shared" si="26"/>
        <v>0.19718175759306861</v>
      </c>
      <c r="I87" s="2">
        <f t="shared" si="27"/>
        <v>0.286203941730934</v>
      </c>
      <c r="J87" s="5">
        <v>341.62</v>
      </c>
      <c r="K87" s="6">
        <v>458.86</v>
      </c>
      <c r="L87" s="5">
        <v>462.06</v>
      </c>
      <c r="M87" s="5">
        <v>1262.54</v>
      </c>
      <c r="N87" s="2">
        <f t="shared" si="32"/>
        <v>0.27058152612986519</v>
      </c>
      <c r="O87" s="2">
        <f t="shared" si="33"/>
        <v>0.36344195035404819</v>
      </c>
      <c r="P87" s="2">
        <f t="shared" si="28"/>
        <v>0.36597652351608662</v>
      </c>
      <c r="Q87" s="2">
        <f t="shared" si="34"/>
        <v>0.62959823074087728</v>
      </c>
      <c r="R87" s="2">
        <f t="shared" si="35"/>
        <v>2.215644616127475</v>
      </c>
      <c r="S87" s="2">
        <f t="shared" si="36"/>
        <v>1.5371257485029939</v>
      </c>
      <c r="T87" s="2">
        <f t="shared" si="37"/>
        <v>-0.64672311920211767</v>
      </c>
      <c r="U87" s="2">
        <f t="shared" si="38"/>
        <v>0.61149365705327641</v>
      </c>
      <c r="V87" s="2">
        <f t="shared" si="39"/>
        <v>0.24586454827313858</v>
      </c>
      <c r="W87" s="2">
        <f t="shared" si="40"/>
        <v>0.13723177140425286</v>
      </c>
      <c r="X87" s="2">
        <f t="shared" si="30"/>
        <v>2.4462880921886304E-3</v>
      </c>
      <c r="Y87" s="2">
        <f t="shared" si="31"/>
        <v>8.6290454305944633E-2</v>
      </c>
      <c r="Z87" s="2">
        <f t="shared" si="29"/>
        <v>8.2448921439793016E-2</v>
      </c>
      <c r="AA87" s="2">
        <f t="shared" si="41"/>
        <v>6.2197861011413495E-2</v>
      </c>
      <c r="AB87" s="5">
        <v>316.76</v>
      </c>
      <c r="AC87" s="9">
        <v>3.13</v>
      </c>
      <c r="AD87" s="4">
        <v>8.23</v>
      </c>
      <c r="AE87" s="4">
        <v>0.91</v>
      </c>
      <c r="AF87" s="2">
        <v>8.2790999999999997</v>
      </c>
      <c r="AG87" s="2">
        <f t="shared" si="42"/>
        <v>68.136993000000004</v>
      </c>
      <c r="AH87" s="2">
        <f t="shared" si="43"/>
        <v>7.5339809999999998</v>
      </c>
      <c r="AI87" s="2">
        <f t="shared" si="44"/>
        <v>5.3968185562437633E-2</v>
      </c>
      <c r="AJ87" s="2">
        <f t="shared" si="45"/>
        <v>5.9673206393460803E-3</v>
      </c>
      <c r="AK87" s="7">
        <v>105.556</v>
      </c>
      <c r="AL87" s="2">
        <f t="shared" si="46"/>
        <v>300.08715752775777</v>
      </c>
      <c r="AM87" s="5">
        <v>5406</v>
      </c>
      <c r="AN87" s="7">
        <v>121.06</v>
      </c>
      <c r="AO87" s="2">
        <f t="shared" si="47"/>
        <v>4465.5542706096148</v>
      </c>
    </row>
    <row r="88" spans="1:41" ht="15.75" x14ac:dyDescent="0.25">
      <c r="A88" s="3" t="s">
        <v>7</v>
      </c>
      <c r="B88" s="2">
        <v>1999</v>
      </c>
      <c r="C88" s="4">
        <v>555.4</v>
      </c>
      <c r="D88" s="4">
        <v>185.5</v>
      </c>
      <c r="E88" s="4">
        <v>315.8</v>
      </c>
      <c r="F88" s="1">
        <f t="shared" si="24"/>
        <v>1056.7</v>
      </c>
      <c r="G88" s="2">
        <f t="shared" si="25"/>
        <v>0.52559856155957219</v>
      </c>
      <c r="H88" s="2">
        <f t="shared" si="26"/>
        <v>0.1755465127283051</v>
      </c>
      <c r="I88" s="2">
        <f t="shared" si="27"/>
        <v>0.29885492571212263</v>
      </c>
      <c r="J88" s="5">
        <v>342.91</v>
      </c>
      <c r="K88" s="6">
        <v>510.47</v>
      </c>
      <c r="L88" s="5">
        <v>525.92999999999995</v>
      </c>
      <c r="M88" s="5">
        <v>1379.31</v>
      </c>
      <c r="N88" s="2">
        <f t="shared" si="32"/>
        <v>0.24860981215245306</v>
      </c>
      <c r="O88" s="2">
        <f t="shared" si="33"/>
        <v>0.37009084252271068</v>
      </c>
      <c r="P88" s="2">
        <f t="shared" si="28"/>
        <v>0.38129934532483628</v>
      </c>
      <c r="Q88" s="2">
        <f t="shared" si="34"/>
        <v>0.61741087504501269</v>
      </c>
      <c r="R88" s="2">
        <f t="shared" si="35"/>
        <v>2.7518598382749326</v>
      </c>
      <c r="S88" s="2">
        <f t="shared" si="36"/>
        <v>1.6653894870170991</v>
      </c>
      <c r="T88" s="2">
        <f t="shared" si="37"/>
        <v>-0.74865308247035089</v>
      </c>
      <c r="U88" s="2">
        <f t="shared" si="38"/>
        <v>0.74584445825209467</v>
      </c>
      <c r="V88" s="2">
        <f t="shared" si="39"/>
        <v>0.24362649254976762</v>
      </c>
      <c r="W88" s="2">
        <f t="shared" si="40"/>
        <v>0.18280232385811607</v>
      </c>
      <c r="X88" s="2">
        <f t="shared" si="30"/>
        <v>2.3989344281242042E-3</v>
      </c>
      <c r="Y88" s="2">
        <f t="shared" si="31"/>
        <v>0.1071738824460309</v>
      </c>
      <c r="Z88" s="2">
        <f t="shared" si="29"/>
        <v>8.9328779454417251E-2</v>
      </c>
      <c r="AA88" s="2">
        <f t="shared" si="41"/>
        <v>7.4321476213059512E-2</v>
      </c>
      <c r="AB88" s="5">
        <v>348.22</v>
      </c>
      <c r="AC88" s="9">
        <v>2.97</v>
      </c>
      <c r="AD88" s="4">
        <v>9.06</v>
      </c>
      <c r="AE88" s="4">
        <v>0.94</v>
      </c>
      <c r="AF88" s="2">
        <v>8.2782999999999998</v>
      </c>
      <c r="AG88" s="2">
        <f t="shared" si="42"/>
        <v>75.001398000000009</v>
      </c>
      <c r="AH88" s="2">
        <f t="shared" si="43"/>
        <v>7.7816019999999995</v>
      </c>
      <c r="AI88" s="2">
        <f t="shared" si="44"/>
        <v>5.4376027144006793E-2</v>
      </c>
      <c r="AJ88" s="2">
        <f t="shared" si="45"/>
        <v>5.6416628604157148E-3</v>
      </c>
      <c r="AK88" s="7">
        <v>105.13</v>
      </c>
      <c r="AL88" s="2">
        <f t="shared" si="46"/>
        <v>331.2280034243318</v>
      </c>
      <c r="AM88" s="5">
        <v>5861</v>
      </c>
      <c r="AN88" s="7">
        <v>131.11000000000001</v>
      </c>
      <c r="AO88" s="2">
        <f t="shared" si="47"/>
        <v>4470.2921211196699</v>
      </c>
    </row>
    <row r="89" spans="1:41" ht="15.75" x14ac:dyDescent="0.25">
      <c r="A89" s="3" t="s">
        <v>7</v>
      </c>
      <c r="B89" s="2">
        <v>2000</v>
      </c>
      <c r="C89" s="4">
        <v>553.70000000000005</v>
      </c>
      <c r="D89" s="4">
        <v>182.4</v>
      </c>
      <c r="E89" s="4">
        <v>325.5</v>
      </c>
      <c r="F89" s="1">
        <f t="shared" si="24"/>
        <v>1061.5999999999999</v>
      </c>
      <c r="G89" s="2">
        <f t="shared" si="25"/>
        <v>0.52157121326299938</v>
      </c>
      <c r="H89" s="2">
        <f t="shared" si="26"/>
        <v>0.17181612660135645</v>
      </c>
      <c r="I89" s="2">
        <f t="shared" si="27"/>
        <v>0.30661266013564431</v>
      </c>
      <c r="J89" s="5">
        <v>350.8</v>
      </c>
      <c r="K89" s="6">
        <v>582.57000000000005</v>
      </c>
      <c r="L89" s="5">
        <v>605.74</v>
      </c>
      <c r="M89" s="5">
        <v>1539.12</v>
      </c>
      <c r="N89" s="2">
        <f t="shared" si="32"/>
        <v>0.22792244919174595</v>
      </c>
      <c r="O89" s="2">
        <f t="shared" si="33"/>
        <v>0.37850849836270084</v>
      </c>
      <c r="P89" s="2">
        <f t="shared" si="28"/>
        <v>0.39356905244555318</v>
      </c>
      <c r="Q89" s="2">
        <f t="shared" si="34"/>
        <v>0.63355607729817587</v>
      </c>
      <c r="R89" s="2">
        <f t="shared" si="35"/>
        <v>3.1939144736842109</v>
      </c>
      <c r="S89" s="2">
        <f t="shared" si="36"/>
        <v>1.8609523809523809</v>
      </c>
      <c r="T89" s="2">
        <f t="shared" si="37"/>
        <v>-0.82784038382161318</v>
      </c>
      <c r="U89" s="2">
        <f t="shared" si="38"/>
        <v>0.78981365176268792</v>
      </c>
      <c r="V89" s="2">
        <f t="shared" si="39"/>
        <v>0.24967127755729149</v>
      </c>
      <c r="W89" s="2">
        <f t="shared" si="40"/>
        <v>0.208530659625693</v>
      </c>
      <c r="X89" s="2">
        <f t="shared" si="30"/>
        <v>2.4616662054537139E-3</v>
      </c>
      <c r="Y89" s="2">
        <f t="shared" si="31"/>
        <v>0.12439013411376708</v>
      </c>
      <c r="Z89" s="2">
        <f t="shared" si="29"/>
        <v>9.9818454547240157E-2</v>
      </c>
      <c r="AA89" s="2">
        <f t="shared" si="41"/>
        <v>8.6929246437913332E-2</v>
      </c>
      <c r="AB89" s="5">
        <v>423.64</v>
      </c>
      <c r="AC89" s="9">
        <v>6.03</v>
      </c>
      <c r="AD89" s="4">
        <v>9.6999999999999993</v>
      </c>
      <c r="AE89" s="4">
        <v>1.1200000000000001</v>
      </c>
      <c r="AF89" s="2">
        <v>8.2783999999999995</v>
      </c>
      <c r="AG89" s="2">
        <f t="shared" si="42"/>
        <v>80.300479999999993</v>
      </c>
      <c r="AH89" s="2">
        <f t="shared" si="43"/>
        <v>9.271808</v>
      </c>
      <c r="AI89" s="2">
        <f t="shared" si="44"/>
        <v>5.2172981963719528E-2</v>
      </c>
      <c r="AJ89" s="2">
        <f t="shared" si="45"/>
        <v>6.0240968865325649E-3</v>
      </c>
      <c r="AK89" s="7">
        <v>106.29</v>
      </c>
      <c r="AL89" s="2">
        <f t="shared" si="46"/>
        <v>398.56995013641921</v>
      </c>
      <c r="AM89" s="5">
        <v>6502</v>
      </c>
      <c r="AN89" s="7">
        <v>145.01</v>
      </c>
      <c r="AO89" s="2">
        <f t="shared" si="47"/>
        <v>4483.8287014688649</v>
      </c>
    </row>
    <row r="90" spans="1:41" ht="15.75" x14ac:dyDescent="0.25">
      <c r="A90" s="3" t="s">
        <v>7</v>
      </c>
      <c r="B90" s="2">
        <v>2001</v>
      </c>
      <c r="C90" s="4">
        <v>550.5</v>
      </c>
      <c r="D90" s="4">
        <v>179.3</v>
      </c>
      <c r="E90" s="4">
        <v>337.2</v>
      </c>
      <c r="F90" s="1">
        <f t="shared" si="24"/>
        <v>1067</v>
      </c>
      <c r="G90" s="2">
        <f t="shared" si="25"/>
        <v>0.51593252108716026</v>
      </c>
      <c r="H90" s="2">
        <f t="shared" si="26"/>
        <v>0.16804123711340208</v>
      </c>
      <c r="I90" s="2">
        <f t="shared" si="27"/>
        <v>0.31602624179943767</v>
      </c>
      <c r="J90" s="5">
        <v>358.89</v>
      </c>
      <c r="K90" s="6">
        <v>655.68</v>
      </c>
      <c r="L90" s="5">
        <v>699.24</v>
      </c>
      <c r="M90" s="5">
        <v>1713.81</v>
      </c>
      <c r="N90" s="2">
        <f t="shared" si="32"/>
        <v>0.2094106114446759</v>
      </c>
      <c r="O90" s="2">
        <f t="shared" si="33"/>
        <v>0.38258616766152603</v>
      </c>
      <c r="P90" s="2">
        <f t="shared" si="28"/>
        <v>0.40800322089379809</v>
      </c>
      <c r="Q90" s="2">
        <f t="shared" si="34"/>
        <v>0.65193460490463218</v>
      </c>
      <c r="R90" s="2">
        <f t="shared" si="35"/>
        <v>3.6568878973786942</v>
      </c>
      <c r="S90" s="2">
        <f t="shared" si="36"/>
        <v>2.0736654804270462</v>
      </c>
      <c r="T90" s="2">
        <f t="shared" si="37"/>
        <v>-0.90167901121463323</v>
      </c>
      <c r="U90" s="2">
        <f t="shared" si="38"/>
        <v>0.82274449453662646</v>
      </c>
      <c r="V90" s="2">
        <f t="shared" si="39"/>
        <v>0.25544981491246177</v>
      </c>
      <c r="W90" s="2">
        <f t="shared" si="40"/>
        <v>0.23017385732510914</v>
      </c>
      <c r="X90" s="2">
        <f t="shared" si="30"/>
        <v>2.5330755122790023E-3</v>
      </c>
      <c r="Y90" s="2">
        <f t="shared" si="31"/>
        <v>0.14242108852377572</v>
      </c>
      <c r="Z90" s="2">
        <f t="shared" si="29"/>
        <v>0.11122803873050023</v>
      </c>
      <c r="AA90" s="2">
        <f t="shared" si="41"/>
        <v>0.1004001894001004</v>
      </c>
      <c r="AB90" s="5">
        <v>503.63</v>
      </c>
      <c r="AC90" s="9">
        <v>6.24</v>
      </c>
      <c r="AD90" s="4">
        <v>6.27</v>
      </c>
      <c r="AE90" s="4">
        <v>1.0900000000000001</v>
      </c>
      <c r="AF90" s="2">
        <v>8.277000000000001</v>
      </c>
      <c r="AG90" s="2">
        <f t="shared" si="42"/>
        <v>51.896790000000003</v>
      </c>
      <c r="AH90" s="2">
        <f t="shared" si="43"/>
        <v>9.0219300000000011</v>
      </c>
      <c r="AI90" s="2">
        <f t="shared" si="44"/>
        <v>3.0281530624748372E-2</v>
      </c>
      <c r="AJ90" s="2">
        <f t="shared" si="45"/>
        <v>5.2642533302991587E-3</v>
      </c>
      <c r="AK90" s="7">
        <v>106.72</v>
      </c>
      <c r="AL90" s="2">
        <f t="shared" si="46"/>
        <v>471.91716641679164</v>
      </c>
      <c r="AM90" s="5">
        <v>7216</v>
      </c>
      <c r="AN90" s="7">
        <v>153.85</v>
      </c>
      <c r="AO90" s="2">
        <f t="shared" si="47"/>
        <v>4690.2827429314275</v>
      </c>
    </row>
    <row r="91" spans="1:41" ht="15.75" x14ac:dyDescent="0.25">
      <c r="A91" s="3" t="s">
        <v>7</v>
      </c>
      <c r="B91" s="2">
        <v>2002</v>
      </c>
      <c r="C91" s="4">
        <v>552.29999999999995</v>
      </c>
      <c r="D91" s="4">
        <v>173.7</v>
      </c>
      <c r="E91" s="4">
        <v>360.1</v>
      </c>
      <c r="F91" s="1">
        <f t="shared" si="24"/>
        <v>1086.0999999999999</v>
      </c>
      <c r="G91" s="2">
        <f t="shared" si="25"/>
        <v>0.50851671116840069</v>
      </c>
      <c r="H91" s="2">
        <f t="shared" si="26"/>
        <v>0.15993002485958935</v>
      </c>
      <c r="I91" s="2">
        <f t="shared" si="27"/>
        <v>0.33155326397201001</v>
      </c>
      <c r="J91" s="5">
        <v>374.69</v>
      </c>
      <c r="K91" s="6">
        <v>754.78</v>
      </c>
      <c r="L91" s="5">
        <v>811.47</v>
      </c>
      <c r="M91" s="5">
        <v>1940.94</v>
      </c>
      <c r="N91" s="2">
        <f t="shared" si="32"/>
        <v>0.1930456376807114</v>
      </c>
      <c r="O91" s="2">
        <f t="shared" si="33"/>
        <v>0.38887343246056033</v>
      </c>
      <c r="P91" s="2">
        <f t="shared" si="28"/>
        <v>0.4180809298587283</v>
      </c>
      <c r="Q91" s="2">
        <f t="shared" si="34"/>
        <v>0.67841752670650013</v>
      </c>
      <c r="R91" s="2">
        <f t="shared" si="35"/>
        <v>4.3453080023028212</v>
      </c>
      <c r="S91" s="2">
        <f t="shared" si="36"/>
        <v>2.2534573729519578</v>
      </c>
      <c r="T91" s="2">
        <f t="shared" si="37"/>
        <v>-0.96857145298486724</v>
      </c>
      <c r="U91" s="2">
        <f t="shared" si="38"/>
        <v>0.88851754930680604</v>
      </c>
      <c r="V91" s="2">
        <f t="shared" si="39"/>
        <v>0.23188655353559651</v>
      </c>
      <c r="W91" s="2">
        <f t="shared" si="40"/>
        <v>0.25548972134348391</v>
      </c>
      <c r="X91" s="2">
        <f t="shared" si="30"/>
        <v>2.6359742389384421E-3</v>
      </c>
      <c r="Y91" s="2">
        <f t="shared" si="31"/>
        <v>0.16923228521788997</v>
      </c>
      <c r="Z91" s="2">
        <f t="shared" si="29"/>
        <v>0.12087178299588314</v>
      </c>
      <c r="AA91" s="2">
        <f t="shared" si="41"/>
        <v>0.11685299039229247</v>
      </c>
      <c r="AB91" s="5">
        <v>707.91</v>
      </c>
      <c r="AC91" s="9">
        <v>5.82</v>
      </c>
      <c r="AD91" s="4">
        <v>8.07</v>
      </c>
      <c r="AE91" s="4">
        <v>2.2799999999999998</v>
      </c>
      <c r="AF91" s="2">
        <v>8.277000000000001</v>
      </c>
      <c r="AG91" s="2">
        <f t="shared" si="42"/>
        <v>66.795390000000012</v>
      </c>
      <c r="AH91" s="2">
        <f t="shared" si="43"/>
        <v>18.871560000000002</v>
      </c>
      <c r="AI91" s="2">
        <f t="shared" si="44"/>
        <v>3.4413938607066687E-2</v>
      </c>
      <c r="AJ91" s="2">
        <f t="shared" si="45"/>
        <v>9.7228971529259023E-3</v>
      </c>
      <c r="AK91" s="7">
        <v>106.93</v>
      </c>
      <c r="AL91" s="2">
        <f t="shared" si="46"/>
        <v>662.03123538763668</v>
      </c>
      <c r="AM91" s="5">
        <v>8162</v>
      </c>
      <c r="AN91" s="7">
        <v>166.78</v>
      </c>
      <c r="AO91" s="2">
        <f t="shared" si="47"/>
        <v>4893.8721669264896</v>
      </c>
    </row>
    <row r="92" spans="1:41" ht="15.75" x14ac:dyDescent="0.25">
      <c r="A92" s="3" t="s">
        <v>7</v>
      </c>
      <c r="B92" s="2">
        <v>2003</v>
      </c>
      <c r="C92" s="4">
        <v>548.70000000000005</v>
      </c>
      <c r="D92" s="4">
        <v>152.5</v>
      </c>
      <c r="E92" s="4">
        <v>303.89999999999998</v>
      </c>
      <c r="F92" s="1">
        <f t="shared" si="24"/>
        <v>1005.1</v>
      </c>
      <c r="G92" s="2">
        <f t="shared" si="25"/>
        <v>0.54591582927071935</v>
      </c>
      <c r="H92" s="2">
        <f t="shared" si="26"/>
        <v>0.15172619639836832</v>
      </c>
      <c r="I92" s="2">
        <f t="shared" si="27"/>
        <v>0.30235797433091233</v>
      </c>
      <c r="J92" s="5">
        <v>420.1</v>
      </c>
      <c r="K92" s="6">
        <v>967.49</v>
      </c>
      <c r="L92" s="5">
        <v>1000.79</v>
      </c>
      <c r="M92" s="5">
        <v>2388.38</v>
      </c>
      <c r="N92" s="2">
        <f t="shared" si="32"/>
        <v>0.17589328331337559</v>
      </c>
      <c r="O92" s="2">
        <f t="shared" si="33"/>
        <v>0.40508210586255117</v>
      </c>
      <c r="P92" s="2">
        <f t="shared" si="28"/>
        <v>0.41902461082407322</v>
      </c>
      <c r="Q92" s="2">
        <f t="shared" si="34"/>
        <v>0.76562784763987601</v>
      </c>
      <c r="R92" s="2">
        <f t="shared" si="35"/>
        <v>6.3441967213114756</v>
      </c>
      <c r="S92" s="2">
        <f t="shared" si="36"/>
        <v>3.2931556433037183</v>
      </c>
      <c r="T92" s="2">
        <f t="shared" si="37"/>
        <v>-1.1325873386899434</v>
      </c>
      <c r="U92" s="2">
        <f t="shared" si="38"/>
        <v>0.98201222008539168</v>
      </c>
      <c r="V92" s="2">
        <f t="shared" si="39"/>
        <v>0.32631799437328862</v>
      </c>
      <c r="W92" s="2">
        <f t="shared" si="40"/>
        <v>0.33531634305077662</v>
      </c>
      <c r="X92" s="2">
        <f t="shared" si="30"/>
        <v>2.9748277477296236E-3</v>
      </c>
      <c r="Y92" s="2">
        <f t="shared" si="31"/>
        <v>0.24708096835722637</v>
      </c>
      <c r="Z92" s="2">
        <f t="shared" si="29"/>
        <v>0.17663950473029921</v>
      </c>
      <c r="AA92" s="2">
        <f t="shared" si="41"/>
        <v>0.1746276309263142</v>
      </c>
      <c r="AB92" s="5">
        <v>1174.6600000000001</v>
      </c>
      <c r="AC92" s="9">
        <v>10.85</v>
      </c>
      <c r="AD92" s="4">
        <v>11.56</v>
      </c>
      <c r="AE92" s="4">
        <v>3.68</v>
      </c>
      <c r="AF92" s="2">
        <v>8.277000000000001</v>
      </c>
      <c r="AG92" s="2">
        <f t="shared" si="42"/>
        <v>95.682120000000012</v>
      </c>
      <c r="AH92" s="2">
        <f t="shared" si="43"/>
        <v>30.459360000000004</v>
      </c>
      <c r="AI92" s="2">
        <f t="shared" si="44"/>
        <v>4.0061514499367776E-2</v>
      </c>
      <c r="AJ92" s="2">
        <f t="shared" si="45"/>
        <v>1.2753146484227804E-2</v>
      </c>
      <c r="AK92" s="7">
        <v>109.28</v>
      </c>
      <c r="AL92" s="2">
        <f t="shared" si="46"/>
        <v>1074.9084919472914</v>
      </c>
      <c r="AM92" s="5">
        <v>10039</v>
      </c>
      <c r="AN92" s="7">
        <v>176.45</v>
      </c>
      <c r="AO92" s="2">
        <f t="shared" si="47"/>
        <v>5689.4304335505813</v>
      </c>
    </row>
    <row r="93" spans="1:41" ht="15.75" x14ac:dyDescent="0.25">
      <c r="A93" s="3" t="s">
        <v>7</v>
      </c>
      <c r="B93" s="2">
        <v>2004</v>
      </c>
      <c r="C93" s="4">
        <v>559.29999999999995</v>
      </c>
      <c r="D93" s="4">
        <v>153</v>
      </c>
      <c r="E93" s="4">
        <v>313.8</v>
      </c>
      <c r="F93" s="1">
        <f t="shared" si="24"/>
        <v>1026.0999999999999</v>
      </c>
      <c r="G93" s="2">
        <f t="shared" si="25"/>
        <v>0.54507357957314106</v>
      </c>
      <c r="H93" s="2">
        <f t="shared" si="26"/>
        <v>0.14910827404736382</v>
      </c>
      <c r="I93" s="2">
        <f t="shared" si="27"/>
        <v>0.30581814637949523</v>
      </c>
      <c r="J93" s="5">
        <v>522.79999999999995</v>
      </c>
      <c r="K93" s="6">
        <v>1248.27</v>
      </c>
      <c r="L93" s="5">
        <v>1270</v>
      </c>
      <c r="M93" s="5">
        <v>3041.07</v>
      </c>
      <c r="N93" s="2">
        <f t="shared" si="32"/>
        <v>0.17191317529685274</v>
      </c>
      <c r="O93" s="2">
        <f t="shared" si="33"/>
        <v>0.41047065670964494</v>
      </c>
      <c r="P93" s="2">
        <f t="shared" si="28"/>
        <v>0.41761616799350226</v>
      </c>
      <c r="Q93" s="2">
        <f t="shared" si="34"/>
        <v>0.93473985338816379</v>
      </c>
      <c r="R93" s="2">
        <f t="shared" si="35"/>
        <v>8.1586274509803918</v>
      </c>
      <c r="S93" s="2">
        <f t="shared" si="36"/>
        <v>4.0471637985978326</v>
      </c>
      <c r="T93" s="2">
        <f t="shared" si="37"/>
        <v>-1.1539312393655838</v>
      </c>
      <c r="U93" s="2">
        <f t="shared" si="38"/>
        <v>1.0126317310032211</v>
      </c>
      <c r="V93" s="2">
        <f t="shared" si="39"/>
        <v>0.3115721198655963</v>
      </c>
      <c r="W93" s="2">
        <f t="shared" si="40"/>
        <v>0.34739718294822908</v>
      </c>
      <c r="X93" s="2">
        <f t="shared" si="30"/>
        <v>3.6319081931771207E-3</v>
      </c>
      <c r="Y93" s="2">
        <f t="shared" si="31"/>
        <v>0.31774575404991051</v>
      </c>
      <c r="Z93" s="2">
        <f t="shared" si="29"/>
        <v>0.21708327403242184</v>
      </c>
      <c r="AA93" s="2">
        <f t="shared" si="41"/>
        <v>0.22170716623834719</v>
      </c>
      <c r="AB93" s="5">
        <v>1787.95</v>
      </c>
      <c r="AC93" s="9">
        <v>10.41</v>
      </c>
      <c r="AD93" s="4">
        <v>13.54</v>
      </c>
      <c r="AE93" s="4">
        <v>6.27</v>
      </c>
      <c r="AF93" s="2">
        <v>8.2767999999999997</v>
      </c>
      <c r="AG93" s="2">
        <f t="shared" si="42"/>
        <v>112.06787199999999</v>
      </c>
      <c r="AH93" s="2">
        <f t="shared" si="43"/>
        <v>51.895535999999993</v>
      </c>
      <c r="AI93" s="2">
        <f t="shared" si="44"/>
        <v>3.6851460834508902E-2</v>
      </c>
      <c r="AJ93" s="2">
        <f t="shared" si="45"/>
        <v>1.7064893606526646E-2</v>
      </c>
      <c r="AK93" s="7">
        <v>115.4</v>
      </c>
      <c r="AL93" s="2">
        <f t="shared" si="46"/>
        <v>1549.3500866551126</v>
      </c>
      <c r="AM93" s="5">
        <v>12767</v>
      </c>
      <c r="AN93" s="7">
        <v>189.15</v>
      </c>
      <c r="AO93" s="2">
        <f t="shared" si="47"/>
        <v>6749.6695744118424</v>
      </c>
    </row>
    <row r="94" spans="1:41" ht="15.75" x14ac:dyDescent="0.25">
      <c r="A94" s="3" t="s">
        <v>7</v>
      </c>
      <c r="B94" s="2">
        <v>2005</v>
      </c>
      <c r="C94" s="4">
        <v>560.46</v>
      </c>
      <c r="D94" s="4">
        <v>162.69999999999999</v>
      </c>
      <c r="E94" s="4">
        <v>317.88</v>
      </c>
      <c r="F94" s="1">
        <f t="shared" si="24"/>
        <v>1041.04</v>
      </c>
      <c r="G94" s="2">
        <f t="shared" si="25"/>
        <v>0.53836548067317302</v>
      </c>
      <c r="H94" s="2">
        <f t="shared" si="26"/>
        <v>0.15628602167063704</v>
      </c>
      <c r="I94" s="2">
        <f t="shared" si="27"/>
        <v>0.30534849765618999</v>
      </c>
      <c r="J94" s="5">
        <v>589.55999999999995</v>
      </c>
      <c r="K94" s="6">
        <v>1773.21</v>
      </c>
      <c r="L94" s="5">
        <v>1542.26</v>
      </c>
      <c r="M94" s="5">
        <v>3905.03</v>
      </c>
      <c r="N94" s="2">
        <f t="shared" si="32"/>
        <v>0.15097451235970016</v>
      </c>
      <c r="O94" s="2">
        <f t="shared" si="33"/>
        <v>0.45408357938351307</v>
      </c>
      <c r="P94" s="2">
        <f t="shared" si="28"/>
        <v>0.39494190825678677</v>
      </c>
      <c r="Q94" s="2">
        <f t="shared" si="34"/>
        <v>1.0519216357991648</v>
      </c>
      <c r="R94" s="2">
        <f t="shared" si="35"/>
        <v>10.898647818070069</v>
      </c>
      <c r="S94" s="2">
        <f t="shared" si="36"/>
        <v>4.8517050459292816</v>
      </c>
      <c r="T94" s="2">
        <f t="shared" si="37"/>
        <v>-1.2714266313784166</v>
      </c>
      <c r="U94" s="2">
        <f t="shared" si="38"/>
        <v>1.0665934759176119</v>
      </c>
      <c r="V94" s="2">
        <f t="shared" si="39"/>
        <v>0.2572849467956555</v>
      </c>
      <c r="W94" s="2">
        <f t="shared" si="40"/>
        <v>0.39398217547150138</v>
      </c>
      <c r="X94" s="2">
        <f t="shared" si="30"/>
        <v>4.0872150618068885E-3</v>
      </c>
      <c r="Y94" s="2">
        <f t="shared" si="31"/>
        <v>0.42445853666978633</v>
      </c>
      <c r="Z94" s="2">
        <f t="shared" si="29"/>
        <v>0.26023755608182864</v>
      </c>
      <c r="AA94" s="2">
        <f t="shared" si="41"/>
        <v>0.29613543393081021</v>
      </c>
      <c r="AB94" s="5">
        <v>2643.6</v>
      </c>
      <c r="AC94" s="9">
        <v>10.99</v>
      </c>
      <c r="AD94" s="4">
        <v>17.739999999999998</v>
      </c>
      <c r="AE94" s="4">
        <v>11.86</v>
      </c>
      <c r="AF94" s="2">
        <v>8.1916999999999991</v>
      </c>
      <c r="AG94" s="2">
        <f t="shared" si="42"/>
        <v>145.32075799999998</v>
      </c>
      <c r="AH94" s="2">
        <f t="shared" si="43"/>
        <v>97.15356199999998</v>
      </c>
      <c r="AI94" s="2">
        <f t="shared" si="44"/>
        <v>3.7213736642228094E-2</v>
      </c>
      <c r="AJ94" s="2">
        <f t="shared" si="45"/>
        <v>2.4879082106923626E-2</v>
      </c>
      <c r="AK94" s="7">
        <v>117.25</v>
      </c>
      <c r="AL94" s="2">
        <f t="shared" si="46"/>
        <v>2254.6695095948826</v>
      </c>
      <c r="AM94" s="5">
        <v>16331</v>
      </c>
      <c r="AN94" s="7">
        <v>207.5</v>
      </c>
      <c r="AO94" s="2">
        <f t="shared" si="47"/>
        <v>7870.3614457831318</v>
      </c>
    </row>
    <row r="95" spans="1:41" ht="15.75" x14ac:dyDescent="0.25">
      <c r="A95" s="3" t="s">
        <v>7</v>
      </c>
      <c r="B95" s="2">
        <v>2006</v>
      </c>
      <c r="C95" s="4">
        <v>565.29</v>
      </c>
      <c r="D95" s="4">
        <v>168.04</v>
      </c>
      <c r="E95" s="4">
        <v>317.87</v>
      </c>
      <c r="F95" s="1">
        <f t="shared" si="24"/>
        <v>1051.1999999999998</v>
      </c>
      <c r="G95" s="2">
        <f t="shared" si="25"/>
        <v>0.53775684931506851</v>
      </c>
      <c r="H95" s="2">
        <f t="shared" si="26"/>
        <v>0.15985540334855405</v>
      </c>
      <c r="I95" s="2">
        <f t="shared" si="27"/>
        <v>0.30238774733637752</v>
      </c>
      <c r="J95" s="5">
        <v>634.94000000000005</v>
      </c>
      <c r="K95" s="6">
        <v>2374.96</v>
      </c>
      <c r="L95" s="5">
        <v>1934.35</v>
      </c>
      <c r="M95" s="5">
        <v>4944.25</v>
      </c>
      <c r="N95" s="2">
        <f t="shared" si="32"/>
        <v>0.12841988168074026</v>
      </c>
      <c r="O95" s="2">
        <f t="shared" si="33"/>
        <v>0.48034787884916824</v>
      </c>
      <c r="P95" s="2">
        <f t="shared" si="28"/>
        <v>0.3912322394700915</v>
      </c>
      <c r="Q95" s="2">
        <f t="shared" si="34"/>
        <v>1.1232110951900796</v>
      </c>
      <c r="R95" s="2">
        <f t="shared" si="35"/>
        <v>14.133301594858368</v>
      </c>
      <c r="S95" s="2">
        <f t="shared" si="36"/>
        <v>6.0853493566552359</v>
      </c>
      <c r="T95" s="2">
        <f t="shared" si="37"/>
        <v>-1.4321012840348719</v>
      </c>
      <c r="U95" s="2">
        <f t="shared" si="38"/>
        <v>1.1002409114486789</v>
      </c>
      <c r="V95" s="2">
        <f t="shared" si="39"/>
        <v>0.25759122108140048</v>
      </c>
      <c r="W95" s="2">
        <f t="shared" si="40"/>
        <v>0.44536610087836576</v>
      </c>
      <c r="X95" s="2">
        <f t="shared" si="30"/>
        <v>4.3642084634581951E-3</v>
      </c>
      <c r="Y95" s="2">
        <f t="shared" si="31"/>
        <v>0.55043530292995946</v>
      </c>
      <c r="Z95" s="2">
        <f t="shared" si="29"/>
        <v>0.32640822751762344</v>
      </c>
      <c r="AA95" s="2">
        <f t="shared" si="41"/>
        <v>0.39266230317379569</v>
      </c>
      <c r="AB95" s="5">
        <v>3363.21</v>
      </c>
      <c r="AC95" s="9">
        <v>10.71</v>
      </c>
      <c r="AD95" s="4">
        <v>21.41</v>
      </c>
      <c r="AE95" s="4">
        <v>17.41</v>
      </c>
      <c r="AF95" s="2">
        <v>7.9717999999999991</v>
      </c>
      <c r="AG95" s="2">
        <f t="shared" si="42"/>
        <v>170.67623799999998</v>
      </c>
      <c r="AH95" s="2">
        <f t="shared" si="43"/>
        <v>138.78903799999998</v>
      </c>
      <c r="AI95" s="2">
        <f t="shared" si="44"/>
        <v>3.4520147241745458E-2</v>
      </c>
      <c r="AJ95" s="2">
        <f t="shared" si="45"/>
        <v>2.8070796986398337E-2</v>
      </c>
      <c r="AK95" s="7">
        <v>119</v>
      </c>
      <c r="AL95" s="2">
        <f t="shared" si="46"/>
        <v>2826.2268907563025</v>
      </c>
      <c r="AM95" s="5">
        <v>20047</v>
      </c>
      <c r="AN95" s="7">
        <v>224.93</v>
      </c>
      <c r="AO95" s="2">
        <f t="shared" si="47"/>
        <v>8912.5505712888462</v>
      </c>
    </row>
    <row r="96" spans="1:41" ht="15.75" x14ac:dyDescent="0.25">
      <c r="A96" s="3" t="s">
        <v>7</v>
      </c>
      <c r="B96" s="2">
        <v>2007</v>
      </c>
      <c r="C96" s="4">
        <v>569.29999999999995</v>
      </c>
      <c r="D96" s="4">
        <v>183.6</v>
      </c>
      <c r="E96" s="4">
        <v>328.6</v>
      </c>
      <c r="F96" s="1">
        <f t="shared" si="24"/>
        <v>1081.5</v>
      </c>
      <c r="G96" s="2">
        <f t="shared" si="25"/>
        <v>0.52639852057327785</v>
      </c>
      <c r="H96" s="2">
        <f t="shared" si="26"/>
        <v>0.1697642163661581</v>
      </c>
      <c r="I96" s="2">
        <f t="shared" si="27"/>
        <v>0.30383726306056408</v>
      </c>
      <c r="J96" s="5">
        <v>762.1</v>
      </c>
      <c r="K96" s="6">
        <v>3193.67</v>
      </c>
      <c r="L96" s="5">
        <v>2467.41</v>
      </c>
      <c r="M96" s="5">
        <v>6423.18</v>
      </c>
      <c r="N96" s="2">
        <f t="shared" si="32"/>
        <v>0.11864839534311665</v>
      </c>
      <c r="O96" s="2">
        <f t="shared" si="33"/>
        <v>0.49721010465221277</v>
      </c>
      <c r="P96" s="2">
        <f t="shared" si="28"/>
        <v>0.38414150000467057</v>
      </c>
      <c r="Q96" s="2">
        <f t="shared" si="34"/>
        <v>1.3386615141401723</v>
      </c>
      <c r="R96" s="2">
        <f t="shared" si="35"/>
        <v>17.394716775599129</v>
      </c>
      <c r="S96" s="2">
        <f t="shared" si="36"/>
        <v>7.5088557516737664</v>
      </c>
      <c r="T96" s="2">
        <f t="shared" si="37"/>
        <v>-1.4898941110446864</v>
      </c>
      <c r="U96" s="2">
        <f t="shared" si="38"/>
        <v>1.0746021707684941</v>
      </c>
      <c r="V96" s="2">
        <f t="shared" si="39"/>
        <v>0.23451873511541446</v>
      </c>
      <c r="W96" s="2">
        <f t="shared" si="40"/>
        <v>0.44761789096711996</v>
      </c>
      <c r="X96" s="2">
        <f t="shared" si="30"/>
        <v>5.2013356480667908E-3</v>
      </c>
      <c r="Y96" s="2">
        <f t="shared" si="31"/>
        <v>0.67745431833429315</v>
      </c>
      <c r="Z96" s="2">
        <f t="shared" si="29"/>
        <v>0.40276279190263164</v>
      </c>
      <c r="AA96" s="2">
        <f t="shared" si="41"/>
        <v>0.49217216567191735</v>
      </c>
      <c r="AB96" s="5">
        <v>4372.88</v>
      </c>
      <c r="AC96" s="9">
        <v>10.98</v>
      </c>
      <c r="AD96" s="4">
        <v>29.44</v>
      </c>
      <c r="AE96" s="4">
        <v>21.49</v>
      </c>
      <c r="AF96" s="2">
        <v>7.6040000000000001</v>
      </c>
      <c r="AG96" s="2">
        <f t="shared" si="42"/>
        <v>223.86176</v>
      </c>
      <c r="AH96" s="2">
        <f t="shared" si="43"/>
        <v>163.40995999999998</v>
      </c>
      <c r="AI96" s="2">
        <f t="shared" si="44"/>
        <v>3.4852169797514626E-2</v>
      </c>
      <c r="AJ96" s="2">
        <f t="shared" si="45"/>
        <v>2.5440663347438493E-2</v>
      </c>
      <c r="AK96" s="7">
        <v>123.65</v>
      </c>
      <c r="AL96" s="2">
        <f t="shared" si="46"/>
        <v>3536.4981803477554</v>
      </c>
      <c r="AM96" s="5">
        <v>26521</v>
      </c>
      <c r="AN96" s="7">
        <v>253.72</v>
      </c>
      <c r="AO96" s="2">
        <f t="shared" si="47"/>
        <v>10452.861422040045</v>
      </c>
    </row>
    <row r="97" spans="1:41" ht="15.75" x14ac:dyDescent="0.25">
      <c r="A97" s="3" t="s">
        <v>7</v>
      </c>
      <c r="B97" s="2">
        <v>2008</v>
      </c>
      <c r="C97" s="4">
        <v>556.69000000000005</v>
      </c>
      <c r="D97" s="4">
        <v>186.17</v>
      </c>
      <c r="E97" s="4">
        <v>360.42</v>
      </c>
      <c r="F97" s="1">
        <f t="shared" si="24"/>
        <v>1103.28</v>
      </c>
      <c r="G97" s="2">
        <f t="shared" si="25"/>
        <v>0.50457726053223118</v>
      </c>
      <c r="H97" s="2">
        <f t="shared" si="26"/>
        <v>0.16874229570009425</v>
      </c>
      <c r="I97" s="2">
        <f t="shared" si="27"/>
        <v>0.32668044376767458</v>
      </c>
      <c r="J97" s="5">
        <v>907.95</v>
      </c>
      <c r="K97" s="6">
        <v>4376.1899999999996</v>
      </c>
      <c r="L97" s="5">
        <v>3212.06</v>
      </c>
      <c r="M97" s="5">
        <v>8496.2000000000007</v>
      </c>
      <c r="N97" s="2">
        <f t="shared" si="32"/>
        <v>0.1068654221887432</v>
      </c>
      <c r="O97" s="2">
        <f t="shared" si="33"/>
        <v>0.51507615169134424</v>
      </c>
      <c r="P97" s="2">
        <f t="shared" si="28"/>
        <v>0.37805842611991258</v>
      </c>
      <c r="Q97" s="2">
        <f t="shared" si="34"/>
        <v>1.6309795397797697</v>
      </c>
      <c r="R97" s="2">
        <f t="shared" si="35"/>
        <v>23.5064188644787</v>
      </c>
      <c r="S97" s="2">
        <f t="shared" si="36"/>
        <v>8.9119915653959261</v>
      </c>
      <c r="T97" s="2">
        <f t="shared" si="37"/>
        <v>-1.5521506645542988</v>
      </c>
      <c r="U97" s="2">
        <f t="shared" si="38"/>
        <v>1.1159420834944085</v>
      </c>
      <c r="V97" s="2">
        <f t="shared" si="39"/>
        <v>0.14606629322403927</v>
      </c>
      <c r="W97" s="2">
        <f t="shared" si="40"/>
        <v>0.46414551073403709</v>
      </c>
      <c r="X97" s="2">
        <f t="shared" si="30"/>
        <v>6.3371299853741776E-3</v>
      </c>
      <c r="Y97" s="2">
        <f t="shared" si="31"/>
        <v>0.91548055503003711</v>
      </c>
      <c r="Z97" s="2">
        <f t="shared" si="29"/>
        <v>0.47802471148702869</v>
      </c>
      <c r="AA97" s="2">
        <f t="shared" si="41"/>
        <v>0.65294069137569077</v>
      </c>
      <c r="AB97" s="5">
        <v>5475.41</v>
      </c>
      <c r="AC97" s="9">
        <v>9.44</v>
      </c>
      <c r="AD97" s="4">
        <v>35.92</v>
      </c>
      <c r="AE97" s="4">
        <v>26.51</v>
      </c>
      <c r="AF97" s="2">
        <v>6.9451000000000001</v>
      </c>
      <c r="AG97" s="2">
        <f t="shared" si="42"/>
        <v>249.46799200000001</v>
      </c>
      <c r="AH97" s="2">
        <f t="shared" si="43"/>
        <v>184.11460100000002</v>
      </c>
      <c r="AI97" s="2">
        <f t="shared" si="44"/>
        <v>2.9362302205691956E-2</v>
      </c>
      <c r="AJ97" s="2">
        <f t="shared" si="45"/>
        <v>2.1670229161272099E-2</v>
      </c>
      <c r="AK97" s="7">
        <v>134.65</v>
      </c>
      <c r="AL97" s="2">
        <f t="shared" si="46"/>
        <v>4066.401782398812</v>
      </c>
      <c r="AM97" s="5">
        <v>34869</v>
      </c>
      <c r="AN97" s="7">
        <v>274.77999999999997</v>
      </c>
      <c r="AO97" s="2">
        <f t="shared" si="47"/>
        <v>12689.788194191719</v>
      </c>
    </row>
    <row r="98" spans="1:41" ht="15.75" x14ac:dyDescent="0.25">
      <c r="A98" s="3" t="s">
        <v>7</v>
      </c>
      <c r="B98" s="2">
        <v>2009</v>
      </c>
      <c r="C98" s="4">
        <v>557.95000000000005</v>
      </c>
      <c r="D98" s="4">
        <v>193.28</v>
      </c>
      <c r="E98" s="4">
        <v>391.23</v>
      </c>
      <c r="F98" s="1">
        <f t="shared" si="24"/>
        <v>1142.46</v>
      </c>
      <c r="G98" s="2">
        <f t="shared" si="25"/>
        <v>0.4883759606463246</v>
      </c>
      <c r="H98" s="2">
        <f t="shared" si="26"/>
        <v>0.1691787896293962</v>
      </c>
      <c r="I98" s="2">
        <f t="shared" si="27"/>
        <v>0.3424452497242792</v>
      </c>
      <c r="J98" s="5">
        <v>929.6</v>
      </c>
      <c r="K98" s="6">
        <v>5114</v>
      </c>
      <c r="L98" s="5">
        <v>3696.65</v>
      </c>
      <c r="M98" s="5">
        <v>9740.25</v>
      </c>
      <c r="N98" s="2">
        <f t="shared" si="32"/>
        <v>9.5439028772362114E-2</v>
      </c>
      <c r="O98" s="2">
        <f t="shared" si="33"/>
        <v>0.52503785837119166</v>
      </c>
      <c r="P98" s="2">
        <f t="shared" si="28"/>
        <v>0.37952311285644624</v>
      </c>
      <c r="Q98" s="2">
        <f t="shared" si="34"/>
        <v>1.6660991128237297</v>
      </c>
      <c r="R98" s="2">
        <f t="shared" si="35"/>
        <v>26.459023178807946</v>
      </c>
      <c r="S98" s="2">
        <f t="shared" si="36"/>
        <v>9.4487897144901982</v>
      </c>
      <c r="T98" s="2">
        <f t="shared" si="37"/>
        <v>-1.6325979189778292</v>
      </c>
      <c r="U98" s="2">
        <f t="shared" si="38"/>
        <v>1.1325142886609159</v>
      </c>
      <c r="V98" s="2">
        <f t="shared" si="39"/>
        <v>0.10280370831917753</v>
      </c>
      <c r="W98" s="2">
        <f t="shared" si="40"/>
        <v>0.47781570032475756</v>
      </c>
      <c r="X98" s="2">
        <f t="shared" si="30"/>
        <v>6.4735862032372594E-3</v>
      </c>
      <c r="Y98" s="2">
        <f t="shared" si="31"/>
        <v>1.0304726281335623</v>
      </c>
      <c r="Z98" s="2">
        <f t="shared" si="29"/>
        <v>0.50681768985382991</v>
      </c>
      <c r="AA98" s="2">
        <f t="shared" si="41"/>
        <v>0.73400400186932857</v>
      </c>
      <c r="AB98" s="5">
        <v>7336.79</v>
      </c>
      <c r="AC98" s="9">
        <v>14.77</v>
      </c>
      <c r="AD98" s="4">
        <v>23.15</v>
      </c>
      <c r="AE98" s="4">
        <v>29.84</v>
      </c>
      <c r="AF98" s="2">
        <v>6.8310000000000004</v>
      </c>
      <c r="AG98" s="2">
        <f t="shared" si="42"/>
        <v>158.13765000000001</v>
      </c>
      <c r="AH98" s="2">
        <f t="shared" si="43"/>
        <v>203.83704</v>
      </c>
      <c r="AI98" s="2">
        <f t="shared" si="44"/>
        <v>1.6235481635481636E-2</v>
      </c>
      <c r="AJ98" s="2">
        <f t="shared" si="45"/>
        <v>2.0927290367290366E-2</v>
      </c>
      <c r="AK98" s="7">
        <v>134.41999999999999</v>
      </c>
      <c r="AL98" s="2">
        <f t="shared" si="46"/>
        <v>5458.1089123642323</v>
      </c>
      <c r="AM98" s="5">
        <v>39735</v>
      </c>
      <c r="AN98" s="7">
        <v>310.70999999999998</v>
      </c>
      <c r="AO98" s="2">
        <f t="shared" si="47"/>
        <v>12788.452254513857</v>
      </c>
    </row>
    <row r="99" spans="1:41" ht="15.75" x14ac:dyDescent="0.25">
      <c r="A99" s="3" t="s">
        <v>7</v>
      </c>
      <c r="B99" s="2">
        <v>2010</v>
      </c>
      <c r="C99" s="4">
        <v>571</v>
      </c>
      <c r="D99" s="4">
        <v>206.2</v>
      </c>
      <c r="E99" s="4">
        <v>407.5</v>
      </c>
      <c r="F99" s="1">
        <f t="shared" si="24"/>
        <v>1184.7</v>
      </c>
      <c r="G99" s="2">
        <f t="shared" si="25"/>
        <v>0.48197855997298894</v>
      </c>
      <c r="H99" s="2">
        <f t="shared" si="26"/>
        <v>0.17405250274331052</v>
      </c>
      <c r="I99" s="2">
        <f t="shared" si="27"/>
        <v>0.34396893728370048</v>
      </c>
      <c r="J99" s="5">
        <v>1095.28</v>
      </c>
      <c r="K99" s="6">
        <v>6367.69</v>
      </c>
      <c r="L99" s="5">
        <v>4209.03</v>
      </c>
      <c r="M99" s="5">
        <v>11672</v>
      </c>
      <c r="N99" s="2">
        <f t="shared" si="32"/>
        <v>9.3838245373543516E-2</v>
      </c>
      <c r="O99" s="2">
        <f t="shared" si="33"/>
        <v>0.54555260452364629</v>
      </c>
      <c r="P99" s="2">
        <f t="shared" si="28"/>
        <v>0.36060915010281014</v>
      </c>
      <c r="Q99" s="2">
        <f t="shared" si="34"/>
        <v>1.9181786339754816</v>
      </c>
      <c r="R99" s="2">
        <f t="shared" si="35"/>
        <v>30.881134820562561</v>
      </c>
      <c r="S99" s="2">
        <f t="shared" si="36"/>
        <v>10.328907975460123</v>
      </c>
      <c r="T99" s="2">
        <f t="shared" si="37"/>
        <v>-1.6363271255724179</v>
      </c>
      <c r="U99" s="2">
        <f t="shared" si="38"/>
        <v>1.142442240609975</v>
      </c>
      <c r="V99" s="2">
        <f t="shared" si="39"/>
        <v>4.7243330406093249E-2</v>
      </c>
      <c r="W99" s="2">
        <f t="shared" si="40"/>
        <v>0.48674865078751994</v>
      </c>
      <c r="X99" s="2">
        <f t="shared" si="30"/>
        <v>7.4530348432890131E-3</v>
      </c>
      <c r="Y99" s="2">
        <f t="shared" si="31"/>
        <v>1.2026961064752975</v>
      </c>
      <c r="Z99" s="2">
        <f t="shared" si="29"/>
        <v>0.55402579981302313</v>
      </c>
      <c r="AA99" s="2">
        <f t="shared" si="41"/>
        <v>0.85662014585605306</v>
      </c>
      <c r="AB99" s="5">
        <v>8926.4599999999991</v>
      </c>
      <c r="AC99" s="9">
        <v>27.15</v>
      </c>
      <c r="AD99" s="4">
        <v>33.340000000000003</v>
      </c>
      <c r="AE99" s="4">
        <v>33.85</v>
      </c>
      <c r="AF99" s="2">
        <v>6.7695000000000007</v>
      </c>
      <c r="AG99" s="2">
        <f t="shared" si="42"/>
        <v>225.69513000000003</v>
      </c>
      <c r="AH99" s="2">
        <f t="shared" si="43"/>
        <v>229.14757500000005</v>
      </c>
      <c r="AI99" s="2">
        <f t="shared" si="44"/>
        <v>1.9336457333790271E-2</v>
      </c>
      <c r="AJ99" s="2">
        <f t="shared" si="45"/>
        <v>1.9632245973269367E-2</v>
      </c>
      <c r="AK99" s="7">
        <v>136.15</v>
      </c>
      <c r="AL99" s="2">
        <f t="shared" si="46"/>
        <v>6556.3422695556364</v>
      </c>
      <c r="AM99" s="5">
        <v>47347</v>
      </c>
      <c r="AN99" s="7">
        <v>330.67</v>
      </c>
      <c r="AO99" s="2">
        <f t="shared" si="47"/>
        <v>14318.504853781715</v>
      </c>
    </row>
    <row r="100" spans="1:41" ht="15.75" x14ac:dyDescent="0.25">
      <c r="A100" s="3" t="s">
        <v>7</v>
      </c>
      <c r="B100" s="2">
        <v>2011</v>
      </c>
      <c r="C100" s="4">
        <v>573</v>
      </c>
      <c r="D100" s="4">
        <v>221.5</v>
      </c>
      <c r="E100" s="4">
        <v>454.8</v>
      </c>
      <c r="F100" s="1">
        <f t="shared" si="24"/>
        <v>1249.3</v>
      </c>
      <c r="G100" s="2">
        <f t="shared" si="25"/>
        <v>0.4586568478347875</v>
      </c>
      <c r="H100" s="2">
        <f t="shared" si="26"/>
        <v>0.17729928760105659</v>
      </c>
      <c r="I100" s="2">
        <f t="shared" si="27"/>
        <v>0.36404386456415594</v>
      </c>
      <c r="J100" s="5">
        <v>1306.3</v>
      </c>
      <c r="K100" s="6">
        <v>8037.69</v>
      </c>
      <c r="L100" s="5">
        <v>5015.8900000000003</v>
      </c>
      <c r="M100" s="5">
        <v>14359.88</v>
      </c>
      <c r="N100" s="2">
        <f t="shared" si="32"/>
        <v>9.0968726758162324E-2</v>
      </c>
      <c r="O100" s="2">
        <f t="shared" si="33"/>
        <v>0.55973239330690783</v>
      </c>
      <c r="P100" s="2">
        <f t="shared" si="28"/>
        <v>0.34929887993492981</v>
      </c>
      <c r="Q100" s="2">
        <f t="shared" si="34"/>
        <v>2.2797556719022687</v>
      </c>
      <c r="R100" s="2">
        <f t="shared" si="35"/>
        <v>36.287539503386</v>
      </c>
      <c r="S100" s="2">
        <f t="shared" si="36"/>
        <v>11.028781882145999</v>
      </c>
      <c r="T100" s="2">
        <f t="shared" si="37"/>
        <v>-1.6177865368057767</v>
      </c>
      <c r="U100" s="2">
        <f t="shared" si="38"/>
        <v>1.1496196053890195</v>
      </c>
      <c r="V100" s="2">
        <f t="shared" si="39"/>
        <v>-4.1346422212202416E-2</v>
      </c>
      <c r="W100" s="2">
        <f t="shared" si="40"/>
        <v>0.48186909272918138</v>
      </c>
      <c r="X100" s="2">
        <f t="shared" si="30"/>
        <v>8.8579333310885716E-3</v>
      </c>
      <c r="Y100" s="2">
        <f t="shared" si="31"/>
        <v>1.4132538434186939</v>
      </c>
      <c r="Z100" s="2">
        <f t="shared" si="29"/>
        <v>0.59156589619505484</v>
      </c>
      <c r="AA100" s="2">
        <f t="shared" si="41"/>
        <v>0.99848305599240494</v>
      </c>
      <c r="AB100" s="5">
        <v>10365.17</v>
      </c>
      <c r="AC100" s="9">
        <v>22.67</v>
      </c>
      <c r="AD100" s="4">
        <v>46.87</v>
      </c>
      <c r="AE100" s="4">
        <v>38.380000000000003</v>
      </c>
      <c r="AF100" s="2">
        <v>6.4588000000000001</v>
      </c>
      <c r="AG100" s="2">
        <f t="shared" si="42"/>
        <v>302.72395599999999</v>
      </c>
      <c r="AH100" s="2">
        <f t="shared" si="43"/>
        <v>247.88874400000003</v>
      </c>
      <c r="AI100" s="2">
        <f t="shared" si="44"/>
        <v>2.1081231598035637E-2</v>
      </c>
      <c r="AJ100" s="2">
        <f t="shared" si="45"/>
        <v>1.7262591609400638E-2</v>
      </c>
      <c r="AK100" s="7">
        <v>145.13999999999999</v>
      </c>
      <c r="AL100" s="2">
        <f t="shared" si="46"/>
        <v>7141.4978641311845</v>
      </c>
      <c r="AM100" s="5">
        <v>57974</v>
      </c>
      <c r="AN100" s="7">
        <v>367.05</v>
      </c>
      <c r="AO100" s="2">
        <f t="shared" si="47"/>
        <v>15794.578395313987</v>
      </c>
    </row>
    <row r="101" spans="1:41" ht="15.75" x14ac:dyDescent="0.25">
      <c r="A101" s="3" t="s">
        <v>10</v>
      </c>
      <c r="B101" s="2">
        <v>2012</v>
      </c>
      <c r="C101" s="4">
        <v>583.4</v>
      </c>
      <c r="D101" s="4">
        <v>236.1</v>
      </c>
      <c r="E101" s="4">
        <v>485.4</v>
      </c>
      <c r="F101" s="1">
        <f t="shared" si="24"/>
        <v>1304.9000000000001</v>
      </c>
      <c r="G101" s="2">
        <f t="shared" si="25"/>
        <v>0.4470840677446547</v>
      </c>
      <c r="H101" s="2">
        <f t="shared" si="26"/>
        <v>0.18093340485860984</v>
      </c>
      <c r="I101" s="2">
        <f t="shared" si="27"/>
        <v>0.37198252739673532</v>
      </c>
      <c r="J101" s="5">
        <v>1448.58</v>
      </c>
      <c r="K101" s="6">
        <v>8801.5</v>
      </c>
      <c r="L101" s="5">
        <v>5630.5</v>
      </c>
      <c r="M101" s="5">
        <v>15880.58</v>
      </c>
      <c r="N101" s="2">
        <f t="shared" si="32"/>
        <v>9.1217071416787046E-2</v>
      </c>
      <c r="O101" s="2">
        <f t="shared" si="33"/>
        <v>0.55423038705135452</v>
      </c>
      <c r="P101" s="2">
        <f t="shared" si="28"/>
        <v>0.35455254153185845</v>
      </c>
      <c r="Q101" s="2">
        <f t="shared" si="34"/>
        <v>2.4829962290023997</v>
      </c>
      <c r="R101" s="2">
        <f t="shared" si="35"/>
        <v>37.278695468022022</v>
      </c>
      <c r="S101" s="2">
        <f t="shared" si="36"/>
        <v>11.599711578079935</v>
      </c>
      <c r="T101" s="2">
        <f t="shared" si="37"/>
        <v>-1.5895045817969171</v>
      </c>
      <c r="U101" s="2">
        <f t="shared" si="38"/>
        <v>1.1194514267991456</v>
      </c>
      <c r="V101" s="2">
        <f t="shared" si="39"/>
        <v>-4.7990335750834619E-2</v>
      </c>
      <c r="W101" s="2">
        <f t="shared" si="40"/>
        <v>0.4584289490955763</v>
      </c>
      <c r="X101" s="2">
        <f t="shared" si="30"/>
        <v>9.6476194045369886E-3</v>
      </c>
      <c r="Y101" s="2">
        <f t="shared" si="31"/>
        <v>1.4518553853148732</v>
      </c>
      <c r="Z101" s="2">
        <f t="shared" si="29"/>
        <v>0.62218963513999537</v>
      </c>
      <c r="AA101" s="2">
        <f t="shared" si="41"/>
        <v>1.0261413161875463</v>
      </c>
      <c r="AB101" s="5">
        <v>11875.7</v>
      </c>
      <c r="AC101" s="9">
        <v>106.1</v>
      </c>
      <c r="AD101" s="4">
        <v>39.700000000000003</v>
      </c>
      <c r="AE101" s="4">
        <v>39.43</v>
      </c>
      <c r="AF101" s="2">
        <v>6.3125</v>
      </c>
      <c r="AG101" s="2">
        <f t="shared" si="42"/>
        <v>250.60625000000002</v>
      </c>
      <c r="AH101" s="2">
        <f t="shared" si="43"/>
        <v>248.90187499999999</v>
      </c>
      <c r="AI101" s="2">
        <f t="shared" si="44"/>
        <v>1.5780673627789413E-2</v>
      </c>
      <c r="AJ101" s="2">
        <f t="shared" si="45"/>
        <v>1.5673349147197393E-2</v>
      </c>
      <c r="AK101" s="7">
        <v>146.72999999999999</v>
      </c>
      <c r="AL101" s="2">
        <f t="shared" si="46"/>
        <v>8093.5732297417035</v>
      </c>
      <c r="AM101" s="5">
        <v>63886</v>
      </c>
      <c r="AN101" s="7">
        <v>400.45</v>
      </c>
      <c r="AO101" s="2">
        <f t="shared" si="47"/>
        <v>15953.552253714572</v>
      </c>
    </row>
    <row r="102" spans="1:41" ht="15.75" x14ac:dyDescent="0.25">
      <c r="A102" s="3" t="s">
        <v>9</v>
      </c>
      <c r="B102" s="2">
        <v>2013</v>
      </c>
      <c r="C102" s="4">
        <v>580.9</v>
      </c>
      <c r="D102" s="4">
        <v>264.60000000000002</v>
      </c>
      <c r="E102" s="4">
        <v>562.70000000000005</v>
      </c>
      <c r="F102" s="1">
        <f t="shared" si="24"/>
        <v>1408.2</v>
      </c>
      <c r="G102" s="2">
        <f t="shared" si="25"/>
        <v>0.41251242721204373</v>
      </c>
      <c r="H102" s="2">
        <f t="shared" si="26"/>
        <v>0.18789944610140605</v>
      </c>
      <c r="I102" s="2">
        <f t="shared" si="27"/>
        <v>0.39958812668655025</v>
      </c>
      <c r="J102" s="5">
        <v>1575.76</v>
      </c>
      <c r="K102" s="6">
        <v>9104.08</v>
      </c>
      <c r="L102" s="5">
        <v>6236.66</v>
      </c>
      <c r="M102" s="5">
        <v>16916.5</v>
      </c>
      <c r="N102" s="2">
        <f t="shared" si="32"/>
        <v>9.3149292111252321E-2</v>
      </c>
      <c r="O102" s="2">
        <f t="shared" si="33"/>
        <v>0.53817751899033484</v>
      </c>
      <c r="P102" s="2">
        <f t="shared" si="28"/>
        <v>0.36867318889841283</v>
      </c>
      <c r="Q102" s="2">
        <f t="shared" si="34"/>
        <v>2.7126183508349113</v>
      </c>
      <c r="R102" s="2">
        <f t="shared" si="35"/>
        <v>34.406953892668177</v>
      </c>
      <c r="S102" s="2">
        <f t="shared" si="36"/>
        <v>11.083454771636751</v>
      </c>
      <c r="T102" s="2">
        <f t="shared" si="37"/>
        <v>-1.4880628343266566</v>
      </c>
      <c r="U102" s="2">
        <f t="shared" si="38"/>
        <v>1.0522815081072605</v>
      </c>
      <c r="V102" s="2">
        <f t="shared" si="39"/>
        <v>-8.0523748672475234E-2</v>
      </c>
      <c r="W102" s="2">
        <f t="shared" si="40"/>
        <v>0.39801530447284583</v>
      </c>
      <c r="X102" s="2">
        <f t="shared" si="30"/>
        <v>1.0539810384300316E-2</v>
      </c>
      <c r="Y102" s="2">
        <f t="shared" si="31"/>
        <v>1.3400125909502849</v>
      </c>
      <c r="Z102" s="2">
        <f t="shared" si="29"/>
        <v>0.5944984609347318</v>
      </c>
      <c r="AA102" s="2">
        <f t="shared" si="41"/>
        <v>0.94132207087772535</v>
      </c>
      <c r="AB102" s="5">
        <v>14217.38</v>
      </c>
      <c r="AC102" s="9">
        <v>38.74</v>
      </c>
      <c r="AD102" s="4">
        <v>40.93</v>
      </c>
      <c r="AE102" s="4">
        <v>46.45</v>
      </c>
      <c r="AF102" s="2">
        <v>6.1932000000000009</v>
      </c>
      <c r="AG102" s="2">
        <f t="shared" si="42"/>
        <v>253.48767600000005</v>
      </c>
      <c r="AH102" s="2">
        <f t="shared" si="43"/>
        <v>287.67414000000008</v>
      </c>
      <c r="AI102" s="2">
        <f t="shared" si="44"/>
        <v>1.4984640794490588E-2</v>
      </c>
      <c r="AJ102" s="2">
        <f t="shared" si="45"/>
        <v>1.7005535423994331E-2</v>
      </c>
      <c r="AK102" s="7">
        <v>147.16999999999999</v>
      </c>
      <c r="AL102" s="2">
        <f t="shared" si="46"/>
        <v>9660.5150506217306</v>
      </c>
      <c r="AM102" s="5">
        <v>67836</v>
      </c>
      <c r="AN102" s="7">
        <v>429.68</v>
      </c>
      <c r="AO102" s="2">
        <f t="shared" si="47"/>
        <v>15787.562837460437</v>
      </c>
    </row>
    <row r="103" spans="1:41" ht="15.75" x14ac:dyDescent="0.25">
      <c r="A103" s="3" t="s">
        <v>7</v>
      </c>
      <c r="B103" s="2">
        <v>2014</v>
      </c>
      <c r="C103" s="4">
        <v>582</v>
      </c>
      <c r="D103" s="4">
        <v>271.39999999999998</v>
      </c>
      <c r="E103" s="4">
        <v>632</v>
      </c>
      <c r="F103" s="1">
        <f t="shared" si="24"/>
        <v>1485.4</v>
      </c>
      <c r="G103" s="2">
        <f t="shared" si="25"/>
        <v>0.39181365288811093</v>
      </c>
      <c r="H103" s="2">
        <f t="shared" si="26"/>
        <v>0.18271172748081321</v>
      </c>
      <c r="I103" s="2">
        <f t="shared" si="27"/>
        <v>0.4254746196310758</v>
      </c>
      <c r="J103" s="5">
        <v>1627.85</v>
      </c>
      <c r="K103" s="6">
        <v>9119.7900000000009</v>
      </c>
      <c r="L103" s="5">
        <v>7022.55</v>
      </c>
      <c r="M103" s="5">
        <v>17770.189999999999</v>
      </c>
      <c r="N103" s="2">
        <f t="shared" si="32"/>
        <v>9.1605660941160447E-2</v>
      </c>
      <c r="O103" s="2">
        <f t="shared" si="33"/>
        <v>0.51320723076117936</v>
      </c>
      <c r="P103" s="2">
        <f t="shared" si="28"/>
        <v>0.39518710829766024</v>
      </c>
      <c r="Q103" s="2">
        <f t="shared" si="34"/>
        <v>2.7969931271477662</v>
      </c>
      <c r="R103" s="2">
        <f t="shared" si="35"/>
        <v>33.602763448784088</v>
      </c>
      <c r="S103" s="2">
        <f t="shared" si="36"/>
        <v>11.111629746835444</v>
      </c>
      <c r="T103" s="2">
        <f t="shared" si="37"/>
        <v>-1.4532932810401862</v>
      </c>
      <c r="U103" s="2">
        <f t="shared" si="38"/>
        <v>1.0327700710525418</v>
      </c>
      <c r="V103" s="2">
        <f t="shared" si="39"/>
        <v>-7.3845953256453434E-2</v>
      </c>
      <c r="W103" s="2">
        <f t="shared" si="40"/>
        <v>0.3677122078999655</v>
      </c>
      <c r="X103" s="2">
        <f t="shared" si="30"/>
        <v>1.0867646455777724E-2</v>
      </c>
      <c r="Y103" s="2">
        <f t="shared" si="31"/>
        <v>1.3086926047728333</v>
      </c>
      <c r="Z103" s="2">
        <f t="shared" si="29"/>
        <v>0.59600972071226621</v>
      </c>
      <c r="AA103" s="2">
        <f t="shared" si="41"/>
        <v>0.90816140359513331</v>
      </c>
      <c r="AB103" s="5">
        <v>17591.830000000002</v>
      </c>
      <c r="AC103" s="9">
        <v>13.94</v>
      </c>
      <c r="AD103" s="4">
        <v>63.94</v>
      </c>
      <c r="AE103" s="4">
        <v>39.770000000000003</v>
      </c>
      <c r="AF103" s="2">
        <v>6.1427999999999994</v>
      </c>
      <c r="AG103" s="2">
        <f t="shared" si="42"/>
        <v>392.77063199999992</v>
      </c>
      <c r="AH103" s="2">
        <f t="shared" si="43"/>
        <v>244.29915599999998</v>
      </c>
      <c r="AI103" s="2">
        <f t="shared" si="44"/>
        <v>2.2102781793554259E-2</v>
      </c>
      <c r="AJ103" s="2">
        <f t="shared" si="45"/>
        <v>1.3747695213163168E-2</v>
      </c>
      <c r="AK103" s="7">
        <v>147.91</v>
      </c>
      <c r="AL103" s="2">
        <f t="shared" si="46"/>
        <v>11893.604218781693</v>
      </c>
      <c r="AM103" s="5">
        <v>71046</v>
      </c>
      <c r="AN103" s="7">
        <v>462.77</v>
      </c>
      <c r="AO103" s="2">
        <f t="shared" si="47"/>
        <v>15352.3348531668</v>
      </c>
    </row>
    <row r="104" spans="1:41" ht="15.75" x14ac:dyDescent="0.25">
      <c r="A104" s="3" t="s">
        <v>9</v>
      </c>
      <c r="B104" s="2">
        <v>2015</v>
      </c>
      <c r="C104" s="4">
        <v>572.29999999999995</v>
      </c>
      <c r="D104" s="4">
        <v>249.7</v>
      </c>
      <c r="E104" s="4">
        <v>641.70000000000005</v>
      </c>
      <c r="F104" s="1">
        <f t="shared" si="24"/>
        <v>1463.7</v>
      </c>
      <c r="G104" s="2">
        <f t="shared" si="25"/>
        <v>0.39099542255926756</v>
      </c>
      <c r="H104" s="2">
        <f t="shared" si="26"/>
        <v>0.17059506729521076</v>
      </c>
      <c r="I104" s="2">
        <f t="shared" si="27"/>
        <v>0.43840951014552165</v>
      </c>
      <c r="J104" s="5">
        <v>1617.42</v>
      </c>
      <c r="K104" s="6">
        <v>9000.58</v>
      </c>
      <c r="L104" s="5">
        <v>7213.51</v>
      </c>
      <c r="M104" s="5">
        <v>17831.509999999998</v>
      </c>
      <c r="N104" s="2">
        <f t="shared" si="32"/>
        <v>9.0705722622481222E-2</v>
      </c>
      <c r="O104" s="2">
        <f t="shared" si="33"/>
        <v>0.50475702842888803</v>
      </c>
      <c r="P104" s="2">
        <f t="shared" si="28"/>
        <v>0.40453724894863075</v>
      </c>
      <c r="Q104" s="2">
        <f t="shared" si="34"/>
        <v>2.8261750829984278</v>
      </c>
      <c r="R104" s="2">
        <f t="shared" si="35"/>
        <v>36.045574689627557</v>
      </c>
      <c r="S104" s="2">
        <f t="shared" si="36"/>
        <v>11.241249805204925</v>
      </c>
      <c r="T104" s="2">
        <f t="shared" si="37"/>
        <v>-1.4610754038131326</v>
      </c>
      <c r="U104" s="2">
        <f t="shared" si="38"/>
        <v>1.0847844608923576</v>
      </c>
      <c r="V104" s="2">
        <f t="shared" si="39"/>
        <v>-8.0409609590269771E-2</v>
      </c>
      <c r="W104" s="2">
        <f t="shared" si="40"/>
        <v>0.38249599840437476</v>
      </c>
      <c r="X104" s="2">
        <f t="shared" si="30"/>
        <v>1.0981032211357506E-2</v>
      </c>
      <c r="Y104" s="2">
        <f t="shared" si="31"/>
        <v>1.4038302862501428</v>
      </c>
      <c r="Z104" s="2">
        <f t="shared" si="29"/>
        <v>0.60296232951472428</v>
      </c>
      <c r="AA104" s="2">
        <f t="shared" si="41"/>
        <v>0.95350996816951361</v>
      </c>
      <c r="AB104" s="5">
        <v>13702.22</v>
      </c>
      <c r="AC104" s="9">
        <v>15.39</v>
      </c>
      <c r="AD104" s="4">
        <v>56.5</v>
      </c>
      <c r="AE104" s="4">
        <v>33.659999999999997</v>
      </c>
      <c r="AF104" s="2">
        <v>6.2284000000000006</v>
      </c>
      <c r="AG104" s="2">
        <f t="shared" si="42"/>
        <v>351.90460000000002</v>
      </c>
      <c r="AH104" s="2">
        <f t="shared" si="43"/>
        <v>209.647944</v>
      </c>
      <c r="AI104" s="2">
        <f t="shared" si="44"/>
        <v>1.9734985988287029E-2</v>
      </c>
      <c r="AJ104" s="2">
        <f t="shared" si="45"/>
        <v>1.1757161563995422E-2</v>
      </c>
      <c r="AK104" s="7">
        <v>145.25</v>
      </c>
      <c r="AL104" s="2">
        <f t="shared" si="46"/>
        <v>9433.5421686746977</v>
      </c>
      <c r="AM104" s="5">
        <v>71101</v>
      </c>
      <c r="AN104" s="7">
        <v>497.48</v>
      </c>
      <c r="AO104" s="2">
        <f t="shared" si="47"/>
        <v>14292.232853582052</v>
      </c>
    </row>
    <row r="105" spans="1:41" ht="15.75" x14ac:dyDescent="0.25">
      <c r="A105" s="3" t="s">
        <v>9</v>
      </c>
      <c r="B105" s="2">
        <v>2016</v>
      </c>
      <c r="C105" s="4">
        <v>590.5</v>
      </c>
      <c r="D105" s="4">
        <v>233.7</v>
      </c>
      <c r="E105" s="4">
        <v>649.79999999999995</v>
      </c>
      <c r="F105" s="1">
        <f t="shared" si="24"/>
        <v>1474</v>
      </c>
      <c r="G105" s="2">
        <f t="shared" si="25"/>
        <v>0.40061058344640432</v>
      </c>
      <c r="H105" s="2">
        <f t="shared" si="26"/>
        <v>0.15854816824966078</v>
      </c>
      <c r="I105" s="2">
        <f t="shared" si="27"/>
        <v>0.44084124830393484</v>
      </c>
      <c r="J105" s="5">
        <v>1637.39</v>
      </c>
      <c r="K105" s="6">
        <v>8553.6299999999992</v>
      </c>
      <c r="L105" s="5">
        <v>7937.08</v>
      </c>
      <c r="M105" s="5">
        <v>18128.099999999999</v>
      </c>
      <c r="N105" s="2">
        <f t="shared" si="32"/>
        <v>9.0323310220045139E-2</v>
      </c>
      <c r="O105" s="2">
        <f t="shared" si="33"/>
        <v>0.47184371224783622</v>
      </c>
      <c r="P105" s="2">
        <f t="shared" si="28"/>
        <v>0.43783297753211864</v>
      </c>
      <c r="Q105" s="2">
        <f t="shared" si="34"/>
        <v>2.7728873835732433</v>
      </c>
      <c r="R105" s="2">
        <f t="shared" si="35"/>
        <v>36.600898587933244</v>
      </c>
      <c r="S105" s="2">
        <f t="shared" si="36"/>
        <v>12.214650661742075</v>
      </c>
      <c r="T105" s="2">
        <f t="shared" si="37"/>
        <v>-1.4895942727885314</v>
      </c>
      <c r="U105" s="2">
        <f t="shared" si="38"/>
        <v>1.0905893648571885</v>
      </c>
      <c r="V105" s="2">
        <f t="shared" si="39"/>
        <v>-6.847321651464771E-3</v>
      </c>
      <c r="W105" s="2">
        <f t="shared" si="40"/>
        <v>0.37704466562236366</v>
      </c>
      <c r="X105" s="2">
        <f t="shared" si="30"/>
        <v>1.077398419533853E-2</v>
      </c>
      <c r="Y105" s="2">
        <f t="shared" si="31"/>
        <v>1.4254579205390296</v>
      </c>
      <c r="Z105" s="2">
        <f t="shared" si="29"/>
        <v>0.65517396595905542</v>
      </c>
      <c r="AA105" s="2">
        <f t="shared" si="41"/>
        <v>0.96042326711437853</v>
      </c>
      <c r="AB105" s="5">
        <v>15080.01</v>
      </c>
      <c r="AC105" s="9">
        <v>12.05</v>
      </c>
      <c r="AD105" s="4">
        <v>43.96</v>
      </c>
      <c r="AE105" s="4">
        <v>39.67</v>
      </c>
      <c r="AF105" s="2">
        <v>6.6423000000000005</v>
      </c>
      <c r="AG105" s="2">
        <f t="shared" si="42"/>
        <v>291.99550800000003</v>
      </c>
      <c r="AH105" s="2">
        <f t="shared" si="43"/>
        <v>263.50004100000001</v>
      </c>
      <c r="AI105" s="2">
        <f t="shared" si="44"/>
        <v>1.610734208218181E-2</v>
      </c>
      <c r="AJ105" s="2">
        <f t="shared" si="45"/>
        <v>1.4535447233852418E-2</v>
      </c>
      <c r="AK105" s="7">
        <v>144.38</v>
      </c>
      <c r="AL105" s="2">
        <f t="shared" si="46"/>
        <v>10444.666851364454</v>
      </c>
      <c r="AM105" s="5">
        <v>72064</v>
      </c>
      <c r="AN105" s="7">
        <v>535.29</v>
      </c>
      <c r="AO105" s="2">
        <f t="shared" si="47"/>
        <v>13462.609053036673</v>
      </c>
    </row>
    <row r="106" spans="1:41" ht="15.75" x14ac:dyDescent="0.25">
      <c r="A106" s="3" t="s">
        <v>9</v>
      </c>
      <c r="B106" s="2">
        <v>2017</v>
      </c>
      <c r="C106" s="4">
        <v>589.4</v>
      </c>
      <c r="D106" s="4">
        <v>224.9</v>
      </c>
      <c r="E106" s="4">
        <v>610.70000000000005</v>
      </c>
      <c r="F106" s="1">
        <f t="shared" si="24"/>
        <v>1425</v>
      </c>
      <c r="G106" s="2">
        <f t="shared" si="25"/>
        <v>0.41361403508771927</v>
      </c>
      <c r="H106" s="2">
        <f t="shared" si="26"/>
        <v>0.15782456140350878</v>
      </c>
      <c r="I106" s="2">
        <f t="shared" si="27"/>
        <v>0.42856140350877198</v>
      </c>
      <c r="J106" s="5">
        <v>1649.77</v>
      </c>
      <c r="K106" s="6">
        <v>6399.68</v>
      </c>
      <c r="L106" s="5">
        <v>8046.76</v>
      </c>
      <c r="M106" s="5">
        <v>16096.21</v>
      </c>
      <c r="N106" s="2">
        <f t="shared" si="32"/>
        <v>0.1024943138788572</v>
      </c>
      <c r="O106" s="2">
        <f t="shared" si="33"/>
        <v>0.39758924616415919</v>
      </c>
      <c r="P106" s="2">
        <f t="shared" si="28"/>
        <v>0.49991643995698359</v>
      </c>
      <c r="Q106" s="2">
        <f t="shared" si="34"/>
        <v>2.7990668476416696</v>
      </c>
      <c r="R106" s="2">
        <f t="shared" si="35"/>
        <v>28.455669186305023</v>
      </c>
      <c r="S106" s="2">
        <f t="shared" si="36"/>
        <v>13.176289503848043</v>
      </c>
      <c r="T106" s="2">
        <f t="shared" si="37"/>
        <v>-1.395125933895889</v>
      </c>
      <c r="U106" s="2">
        <f t="shared" si="38"/>
        <v>0.92393538230116268</v>
      </c>
      <c r="V106" s="2">
        <f t="shared" si="39"/>
        <v>0.154006937861566</v>
      </c>
      <c r="W106" s="2">
        <f t="shared" si="40"/>
        <v>0.30134489688868493</v>
      </c>
      <c r="X106" s="2">
        <f t="shared" si="30"/>
        <v>1.0875703844606142E-2</v>
      </c>
      <c r="Y106" s="2">
        <f t="shared" si="31"/>
        <v>1.1082339666717824</v>
      </c>
      <c r="Z106" s="2">
        <f t="shared" si="29"/>
        <v>0.70675470710756916</v>
      </c>
      <c r="AA106" s="2">
        <f t="shared" si="41"/>
        <v>0.79505490228610909</v>
      </c>
      <c r="AB106" s="5">
        <v>14013.16</v>
      </c>
      <c r="AC106" s="9">
        <v>19.61</v>
      </c>
      <c r="AD106" s="4">
        <v>48.78</v>
      </c>
      <c r="AE106" s="4">
        <v>31.5</v>
      </c>
      <c r="AF106" s="2">
        <v>6.7517999999999994</v>
      </c>
      <c r="AG106" s="2">
        <f t="shared" si="42"/>
        <v>329.35280399999999</v>
      </c>
      <c r="AH106" s="2">
        <f t="shared" si="43"/>
        <v>212.68169999999998</v>
      </c>
      <c r="AI106" s="2">
        <f t="shared" si="44"/>
        <v>2.0461512616945232E-2</v>
      </c>
      <c r="AJ106" s="2">
        <f t="shared" si="45"/>
        <v>1.3213153903931421E-2</v>
      </c>
      <c r="AK106" s="7">
        <v>152.75</v>
      </c>
      <c r="AL106" s="2">
        <f t="shared" si="46"/>
        <v>9173.9181669394438</v>
      </c>
      <c r="AM106" s="5">
        <v>63764</v>
      </c>
      <c r="AN106" s="7">
        <v>567.4</v>
      </c>
      <c r="AO106" s="2">
        <f t="shared" si="47"/>
        <v>11237.927388086007</v>
      </c>
    </row>
    <row r="107" spans="1:41" ht="15.75" x14ac:dyDescent="0.25">
      <c r="A107" s="3" t="s">
        <v>8</v>
      </c>
      <c r="B107" s="2">
        <v>1997</v>
      </c>
      <c r="C107" s="4">
        <v>639.70000000000005</v>
      </c>
      <c r="D107" s="4">
        <v>716.7</v>
      </c>
      <c r="E107" s="4">
        <v>610.70000000000005</v>
      </c>
      <c r="F107" s="1">
        <f t="shared" si="24"/>
        <v>1967.1000000000001</v>
      </c>
      <c r="G107" s="2">
        <f t="shared" si="25"/>
        <v>0.32519953230644094</v>
      </c>
      <c r="H107" s="2">
        <f t="shared" si="26"/>
        <v>0.36434344974836053</v>
      </c>
      <c r="I107" s="2">
        <f t="shared" si="27"/>
        <v>0.31045701794519853</v>
      </c>
      <c r="J107" s="5">
        <v>474.39</v>
      </c>
      <c r="K107" s="6">
        <v>1743.87</v>
      </c>
      <c r="L107" s="5">
        <v>1364.2</v>
      </c>
      <c r="M107" s="5">
        <v>3582.46</v>
      </c>
      <c r="N107" s="2">
        <f t="shared" si="32"/>
        <v>0.13242018054632851</v>
      </c>
      <c r="O107" s="2">
        <f t="shared" si="33"/>
        <v>0.4867800338315012</v>
      </c>
      <c r="P107" s="2">
        <f t="shared" si="28"/>
        <v>0.38079978562217026</v>
      </c>
      <c r="Q107" s="2">
        <f t="shared" si="34"/>
        <v>0.74158199155854299</v>
      </c>
      <c r="R107" s="2">
        <f t="shared" si="35"/>
        <v>2.4331938049393047</v>
      </c>
      <c r="S107" s="2">
        <f t="shared" si="36"/>
        <v>2.2338300311118386</v>
      </c>
      <c r="T107" s="2">
        <f t="shared" si="37"/>
        <v>-0.89845888656776773</v>
      </c>
      <c r="U107" s="2">
        <f t="shared" si="38"/>
        <v>0.2897153790912973</v>
      </c>
      <c r="V107" s="2">
        <f t="shared" si="39"/>
        <v>0.20422827667651908</v>
      </c>
      <c r="W107" s="2">
        <f t="shared" si="40"/>
        <v>9.9823658039214558E-2</v>
      </c>
      <c r="X107" s="2">
        <f t="shared" si="30"/>
        <v>2.8813981786391472E-3</v>
      </c>
      <c r="Y107" s="2">
        <f t="shared" si="31"/>
        <v>9.4763120996179964E-2</v>
      </c>
      <c r="Z107" s="2">
        <f t="shared" si="29"/>
        <v>0.11981900434909776</v>
      </c>
      <c r="AA107" s="2">
        <f t="shared" si="41"/>
        <v>9.2137401681138681E-2</v>
      </c>
      <c r="AB107" s="5">
        <v>953.7</v>
      </c>
      <c r="AC107" s="9">
        <v>25.04</v>
      </c>
      <c r="AD107" s="4">
        <v>88.94</v>
      </c>
      <c r="AE107" s="4">
        <v>22.14</v>
      </c>
      <c r="AF107" s="2">
        <v>8.2897999999999996</v>
      </c>
      <c r="AG107" s="2">
        <f t="shared" si="42"/>
        <v>737.29481199999998</v>
      </c>
      <c r="AH107" s="2">
        <f t="shared" si="43"/>
        <v>183.53617199999999</v>
      </c>
      <c r="AI107" s="2">
        <f t="shared" si="44"/>
        <v>0.20580685115814273</v>
      </c>
      <c r="AJ107" s="2">
        <f t="shared" si="45"/>
        <v>5.1231883119420729E-2</v>
      </c>
      <c r="AK107" s="7">
        <v>105.768</v>
      </c>
      <c r="AL107" s="2">
        <f t="shared" si="46"/>
        <v>901.69049239845708</v>
      </c>
      <c r="AM107" s="5">
        <v>8725</v>
      </c>
      <c r="AN107" s="7">
        <v>114.64</v>
      </c>
      <c r="AO107" s="2">
        <f t="shared" si="47"/>
        <v>7610.7815771109554</v>
      </c>
    </row>
    <row r="108" spans="1:41" ht="15.75" x14ac:dyDescent="0.25">
      <c r="A108" s="3" t="s">
        <v>11</v>
      </c>
      <c r="B108" s="2">
        <v>1998</v>
      </c>
      <c r="C108" s="4">
        <v>657.9</v>
      </c>
      <c r="D108" s="4">
        <v>684.7</v>
      </c>
      <c r="E108" s="4">
        <v>616.20000000000005</v>
      </c>
      <c r="F108" s="1">
        <f t="shared" si="24"/>
        <v>1958.8</v>
      </c>
      <c r="G108" s="2">
        <f t="shared" si="25"/>
        <v>0.33586889932611802</v>
      </c>
      <c r="H108" s="2">
        <f t="shared" si="26"/>
        <v>0.34955074535429859</v>
      </c>
      <c r="I108" s="2">
        <f t="shared" si="27"/>
        <v>0.31458035531958345</v>
      </c>
      <c r="J108" s="5">
        <v>531.46</v>
      </c>
      <c r="K108" s="6">
        <v>1855.22</v>
      </c>
      <c r="L108" s="5">
        <v>1495.05</v>
      </c>
      <c r="M108" s="5">
        <v>3881.73</v>
      </c>
      <c r="N108" s="2">
        <f t="shared" si="32"/>
        <v>0.1369131804633501</v>
      </c>
      <c r="O108" s="2">
        <f t="shared" si="33"/>
        <v>0.47793638403495348</v>
      </c>
      <c r="P108" s="2">
        <f t="shared" si="28"/>
        <v>0.38515043550169642</v>
      </c>
      <c r="Q108" s="2">
        <f t="shared" si="34"/>
        <v>0.80781273749810012</v>
      </c>
      <c r="R108" s="2">
        <f t="shared" si="35"/>
        <v>2.7095370235139478</v>
      </c>
      <c r="S108" s="2">
        <f t="shared" si="36"/>
        <v>2.4262414800389482</v>
      </c>
      <c r="T108" s="2">
        <f t="shared" si="37"/>
        <v>-0.89737389754833707</v>
      </c>
      <c r="U108" s="2">
        <f t="shared" si="38"/>
        <v>0.31282889056051338</v>
      </c>
      <c r="V108" s="2">
        <f t="shared" si="39"/>
        <v>0.20239445421448538</v>
      </c>
      <c r="W108" s="2">
        <f t="shared" si="40"/>
        <v>0.10460230658185984</v>
      </c>
      <c r="X108" s="2">
        <f t="shared" si="30"/>
        <v>3.1387360763934871E-3</v>
      </c>
      <c r="Y108" s="2">
        <f t="shared" si="31"/>
        <v>0.10552557888387623</v>
      </c>
      <c r="Z108" s="2">
        <f t="shared" si="29"/>
        <v>0.13013964106483689</v>
      </c>
      <c r="AA108" s="2">
        <f t="shared" si="41"/>
        <v>0.10098758736596553</v>
      </c>
      <c r="AB108" s="5">
        <v>1057.7</v>
      </c>
      <c r="AC108" s="9">
        <v>28.1</v>
      </c>
      <c r="AD108" s="4">
        <v>80.48</v>
      </c>
      <c r="AE108" s="4">
        <v>22.05</v>
      </c>
      <c r="AF108" s="2">
        <v>8.2790999999999997</v>
      </c>
      <c r="AG108" s="2">
        <f t="shared" si="42"/>
        <v>666.30196799999999</v>
      </c>
      <c r="AH108" s="2">
        <f t="shared" si="43"/>
        <v>182.55415500000001</v>
      </c>
      <c r="AI108" s="2">
        <f t="shared" si="44"/>
        <v>0.17165077632911099</v>
      </c>
      <c r="AJ108" s="2">
        <f t="shared" si="45"/>
        <v>4.7029070800905785E-2</v>
      </c>
      <c r="AK108" s="7">
        <v>105.556</v>
      </c>
      <c r="AL108" s="2">
        <f t="shared" si="46"/>
        <v>1002.0273598848005</v>
      </c>
      <c r="AM108" s="5">
        <v>9415</v>
      </c>
      <c r="AN108" s="7">
        <v>121.06</v>
      </c>
      <c r="AO108" s="2">
        <f t="shared" si="47"/>
        <v>7777.1353048075325</v>
      </c>
    </row>
    <row r="109" spans="1:41" ht="15.75" x14ac:dyDescent="0.25">
      <c r="A109" s="3" t="s">
        <v>8</v>
      </c>
      <c r="B109" s="2">
        <v>1999</v>
      </c>
      <c r="C109" s="4">
        <v>651.5</v>
      </c>
      <c r="D109" s="4">
        <v>658.3</v>
      </c>
      <c r="E109" s="4">
        <v>684.6</v>
      </c>
      <c r="F109" s="1">
        <f t="shared" si="24"/>
        <v>1994.4</v>
      </c>
      <c r="G109" s="2">
        <f t="shared" si="25"/>
        <v>0.32666466105094261</v>
      </c>
      <c r="H109" s="2">
        <f t="shared" si="26"/>
        <v>0.33007420778178898</v>
      </c>
      <c r="I109" s="2">
        <f t="shared" si="27"/>
        <v>0.34326113116726836</v>
      </c>
      <c r="J109" s="5">
        <v>520.79999999999995</v>
      </c>
      <c r="K109" s="6">
        <v>2001.48</v>
      </c>
      <c r="L109" s="5">
        <v>1649.41</v>
      </c>
      <c r="M109" s="5">
        <v>4171.6899999999996</v>
      </c>
      <c r="N109" s="2">
        <f t="shared" si="32"/>
        <v>0.12484149109833186</v>
      </c>
      <c r="O109" s="2">
        <f t="shared" si="33"/>
        <v>0.47977678111269056</v>
      </c>
      <c r="P109" s="2">
        <f t="shared" si="28"/>
        <v>0.39538172778897757</v>
      </c>
      <c r="Q109" s="2">
        <f t="shared" si="34"/>
        <v>0.79938603223330773</v>
      </c>
      <c r="R109" s="2">
        <f t="shared" si="35"/>
        <v>3.040376727935592</v>
      </c>
      <c r="S109" s="2">
        <f t="shared" si="36"/>
        <v>2.4093047034764825</v>
      </c>
      <c r="T109" s="2">
        <f t="shared" si="37"/>
        <v>-0.96188928193136891</v>
      </c>
      <c r="U109" s="2">
        <f t="shared" si="38"/>
        <v>0.3740034551424225</v>
      </c>
      <c r="V109" s="2">
        <f t="shared" si="39"/>
        <v>0.14136022483468141</v>
      </c>
      <c r="W109" s="2">
        <f t="shared" si="40"/>
        <v>0.11524573154121488</v>
      </c>
      <c r="X109" s="2">
        <f t="shared" si="30"/>
        <v>3.1059943250048476E-3</v>
      </c>
      <c r="Y109" s="2">
        <f t="shared" si="31"/>
        <v>0.118410455903046</v>
      </c>
      <c r="Z109" s="2">
        <f t="shared" si="29"/>
        <v>0.129231179957083</v>
      </c>
      <c r="AA109" s="2">
        <f t="shared" si="41"/>
        <v>0.10829399156176592</v>
      </c>
      <c r="AB109" s="5">
        <v>1119.47</v>
      </c>
      <c r="AC109" s="9">
        <v>30.15</v>
      </c>
      <c r="AD109" s="4">
        <v>82</v>
      </c>
      <c r="AE109" s="4">
        <v>20.64</v>
      </c>
      <c r="AF109" s="2">
        <v>8.2782999999999998</v>
      </c>
      <c r="AG109" s="2">
        <f t="shared" si="42"/>
        <v>678.82060000000001</v>
      </c>
      <c r="AH109" s="2">
        <f t="shared" si="43"/>
        <v>170.86411200000001</v>
      </c>
      <c r="AI109" s="2">
        <f t="shared" si="44"/>
        <v>0.16272076784228937</v>
      </c>
      <c r="AJ109" s="2">
        <f t="shared" si="45"/>
        <v>4.0958007905668933E-2</v>
      </c>
      <c r="AK109" s="7">
        <v>105.13</v>
      </c>
      <c r="AL109" s="2">
        <f t="shared" si="46"/>
        <v>1064.8435270617333</v>
      </c>
      <c r="AM109" s="5">
        <v>10086</v>
      </c>
      <c r="AN109" s="7">
        <v>131.11000000000001</v>
      </c>
      <c r="AO109" s="2">
        <f t="shared" si="47"/>
        <v>7692.7770574326896</v>
      </c>
    </row>
    <row r="110" spans="1:41" ht="15.75" x14ac:dyDescent="0.25">
      <c r="A110" s="3" t="s">
        <v>8</v>
      </c>
      <c r="B110" s="2">
        <v>2000</v>
      </c>
      <c r="C110" s="4">
        <v>685.4</v>
      </c>
      <c r="D110" s="4">
        <v>649.6</v>
      </c>
      <c r="E110" s="4">
        <v>717</v>
      </c>
      <c r="F110" s="1">
        <f t="shared" si="24"/>
        <v>2052</v>
      </c>
      <c r="G110" s="2">
        <f t="shared" si="25"/>
        <v>0.33401559454191032</v>
      </c>
      <c r="H110" s="2">
        <f t="shared" si="26"/>
        <v>0.31656920077972711</v>
      </c>
      <c r="I110" s="2">
        <f t="shared" si="27"/>
        <v>0.34941520467836257</v>
      </c>
      <c r="J110" s="5">
        <v>503.44</v>
      </c>
      <c r="K110" s="6">
        <v>2344.4</v>
      </c>
      <c r="L110" s="5">
        <v>1821.22</v>
      </c>
      <c r="M110" s="5">
        <v>4669.0600000000004</v>
      </c>
      <c r="N110" s="2">
        <f t="shared" si="32"/>
        <v>0.10782470133174557</v>
      </c>
      <c r="O110" s="2">
        <f t="shared" si="33"/>
        <v>0.50211391586315013</v>
      </c>
      <c r="P110" s="2">
        <f t="shared" si="28"/>
        <v>0.39006138280510427</v>
      </c>
      <c r="Q110" s="2">
        <f t="shared" si="34"/>
        <v>0.73451998832798371</v>
      </c>
      <c r="R110" s="2">
        <f t="shared" si="35"/>
        <v>3.6089901477832513</v>
      </c>
      <c r="S110" s="2">
        <f t="shared" si="36"/>
        <v>2.5400557880055787</v>
      </c>
      <c r="T110" s="2">
        <f t="shared" si="37"/>
        <v>-1.1306809095370358</v>
      </c>
      <c r="U110" s="2">
        <f t="shared" si="38"/>
        <v>0.46128515643960027</v>
      </c>
      <c r="V110" s="2">
        <f t="shared" si="39"/>
        <v>0.11004320525576336</v>
      </c>
      <c r="W110" s="2">
        <f t="shared" si="40"/>
        <v>0.15262596966746514</v>
      </c>
      <c r="X110" s="2">
        <f t="shared" si="30"/>
        <v>2.85395894268452E-3</v>
      </c>
      <c r="Y110" s="2">
        <f t="shared" si="31"/>
        <v>0.14055566365250413</v>
      </c>
      <c r="Z110" s="2">
        <f t="shared" si="29"/>
        <v>0.13624445516049827</v>
      </c>
      <c r="AA110" s="2">
        <f t="shared" si="41"/>
        <v>0.12402638252334268</v>
      </c>
      <c r="AB110" s="5">
        <v>1267.68</v>
      </c>
      <c r="AC110" s="9">
        <v>34.78</v>
      </c>
      <c r="AD110" s="4">
        <v>108.56</v>
      </c>
      <c r="AE110" s="4">
        <v>25.52</v>
      </c>
      <c r="AF110" s="2">
        <v>8.2783999999999995</v>
      </c>
      <c r="AG110" s="2">
        <f t="shared" si="42"/>
        <v>898.70310399999994</v>
      </c>
      <c r="AH110" s="2">
        <f t="shared" si="43"/>
        <v>211.26476799999998</v>
      </c>
      <c r="AI110" s="2">
        <f t="shared" si="44"/>
        <v>0.19248052156108508</v>
      </c>
      <c r="AJ110" s="2">
        <f t="shared" si="45"/>
        <v>4.5247816048626481E-2</v>
      </c>
      <c r="AK110" s="7">
        <v>106.29</v>
      </c>
      <c r="AL110" s="2">
        <f t="shared" si="46"/>
        <v>1192.6615862263618</v>
      </c>
      <c r="AM110" s="5">
        <v>11177</v>
      </c>
      <c r="AN110" s="7">
        <v>145.01</v>
      </c>
      <c r="AO110" s="2">
        <f t="shared" si="47"/>
        <v>7707.7442934970004</v>
      </c>
    </row>
    <row r="111" spans="1:41" ht="15.75" x14ac:dyDescent="0.25">
      <c r="A111" s="3" t="s">
        <v>11</v>
      </c>
      <c r="B111" s="2">
        <v>2001</v>
      </c>
      <c r="C111" s="4">
        <v>686.7</v>
      </c>
      <c r="D111" s="4">
        <v>625.9</v>
      </c>
      <c r="E111" s="4">
        <v>756.7</v>
      </c>
      <c r="F111" s="1">
        <f t="shared" si="24"/>
        <v>2069.3000000000002</v>
      </c>
      <c r="G111" s="2">
        <f t="shared" si="25"/>
        <v>0.33185135069830379</v>
      </c>
      <c r="H111" s="2">
        <f t="shared" si="26"/>
        <v>0.30246943410815247</v>
      </c>
      <c r="I111" s="2">
        <f t="shared" si="27"/>
        <v>0.36567921519354368</v>
      </c>
      <c r="J111" s="5">
        <v>544.44000000000005</v>
      </c>
      <c r="K111" s="6">
        <v>2440.5500000000002</v>
      </c>
      <c r="L111" s="5">
        <v>2048.09</v>
      </c>
      <c r="M111" s="5">
        <v>5033.08</v>
      </c>
      <c r="N111" s="2">
        <f t="shared" si="32"/>
        <v>0.10817233185246411</v>
      </c>
      <c r="O111" s="2">
        <f t="shared" si="33"/>
        <v>0.48490188910170318</v>
      </c>
      <c r="P111" s="2">
        <f t="shared" si="28"/>
        <v>0.40692577904583271</v>
      </c>
      <c r="Q111" s="2">
        <f t="shared" si="34"/>
        <v>0.79283529925731766</v>
      </c>
      <c r="R111" s="2">
        <f t="shared" si="35"/>
        <v>3.8992650583160255</v>
      </c>
      <c r="S111" s="2">
        <f t="shared" si="36"/>
        <v>2.7066076384300253</v>
      </c>
      <c r="T111" s="2">
        <f t="shared" si="37"/>
        <v>-1.1209615090873992</v>
      </c>
      <c r="U111" s="2">
        <f t="shared" si="38"/>
        <v>0.47196635186703606</v>
      </c>
      <c r="V111" s="2">
        <f t="shared" si="39"/>
        <v>0.10687431988121392</v>
      </c>
      <c r="W111" s="2">
        <f t="shared" si="40"/>
        <v>0.15109027113558035</v>
      </c>
      <c r="X111" s="2">
        <f t="shared" si="30"/>
        <v>3.0805416167667471E-3</v>
      </c>
      <c r="Y111" s="2">
        <f t="shared" si="31"/>
        <v>0.15186070495794127</v>
      </c>
      <c r="Z111" s="2">
        <f t="shared" si="29"/>
        <v>0.14517802513333292</v>
      </c>
      <c r="AA111" s="2">
        <f t="shared" si="41"/>
        <v>0.13304745306219329</v>
      </c>
      <c r="AB111" s="5">
        <v>1421.19</v>
      </c>
      <c r="AC111" s="9">
        <v>40.869999999999997</v>
      </c>
      <c r="AD111" s="4">
        <v>110</v>
      </c>
      <c r="AE111" s="4">
        <v>31.13</v>
      </c>
      <c r="AF111" s="2">
        <v>8.277000000000001</v>
      </c>
      <c r="AG111" s="2">
        <f t="shared" si="42"/>
        <v>910.47000000000014</v>
      </c>
      <c r="AH111" s="2">
        <f t="shared" si="43"/>
        <v>257.66301000000004</v>
      </c>
      <c r="AI111" s="2">
        <f t="shared" si="44"/>
        <v>0.18089718422914003</v>
      </c>
      <c r="AJ111" s="2">
        <f t="shared" si="45"/>
        <v>5.119390313684663E-2</v>
      </c>
      <c r="AK111" s="7">
        <v>106.72</v>
      </c>
      <c r="AL111" s="2">
        <f t="shared" si="46"/>
        <v>1331.6997751124438</v>
      </c>
      <c r="AM111" s="5">
        <v>12015</v>
      </c>
      <c r="AN111" s="7">
        <v>153.85</v>
      </c>
      <c r="AO111" s="2">
        <f t="shared" si="47"/>
        <v>7809.554761130973</v>
      </c>
    </row>
    <row r="112" spans="1:41" ht="15.75" x14ac:dyDescent="0.25">
      <c r="A112" s="3" t="s">
        <v>8</v>
      </c>
      <c r="B112" s="2">
        <v>2002</v>
      </c>
      <c r="C112" s="4">
        <v>697.6</v>
      </c>
      <c r="D112" s="4">
        <v>580.6</v>
      </c>
      <c r="E112" s="4">
        <v>747.1</v>
      </c>
      <c r="F112" s="1">
        <f t="shared" si="24"/>
        <v>2025.3000000000002</v>
      </c>
      <c r="G112" s="2">
        <f t="shared" si="25"/>
        <v>0.34444279859773858</v>
      </c>
      <c r="H112" s="2">
        <f t="shared" si="26"/>
        <v>0.28667357922283115</v>
      </c>
      <c r="I112" s="2">
        <f t="shared" si="27"/>
        <v>0.36888362217943016</v>
      </c>
      <c r="J112" s="5">
        <v>590.20000000000005</v>
      </c>
      <c r="K112" s="6">
        <v>2609.85</v>
      </c>
      <c r="L112" s="5">
        <v>2258.17</v>
      </c>
      <c r="M112" s="5">
        <v>5458.22</v>
      </c>
      <c r="N112" s="2">
        <f t="shared" si="32"/>
        <v>0.10813048942695605</v>
      </c>
      <c r="O112" s="2">
        <f t="shared" si="33"/>
        <v>0.4781503860232823</v>
      </c>
      <c r="P112" s="2">
        <f t="shared" si="28"/>
        <v>0.41371912454976167</v>
      </c>
      <c r="Q112" s="2">
        <f t="shared" si="34"/>
        <v>0.84604357798165142</v>
      </c>
      <c r="R112" s="2">
        <f t="shared" si="35"/>
        <v>4.495091284877712</v>
      </c>
      <c r="S112" s="2">
        <f t="shared" si="36"/>
        <v>3.0225806451612902</v>
      </c>
      <c r="T112" s="2">
        <f t="shared" si="37"/>
        <v>-1.1585893016309989</v>
      </c>
      <c r="U112" s="2">
        <f t="shared" si="38"/>
        <v>0.51158108426523707</v>
      </c>
      <c r="V112" s="2">
        <f t="shared" si="39"/>
        <v>0.11470609321416221</v>
      </c>
      <c r="W112" s="2">
        <f t="shared" si="40"/>
        <v>0.16678996915852384</v>
      </c>
      <c r="X112" s="2">
        <f t="shared" si="30"/>
        <v>3.2872810456498662E-3</v>
      </c>
      <c r="Y112" s="2">
        <f t="shared" si="31"/>
        <v>0.17506574217517637</v>
      </c>
      <c r="Z112" s="2">
        <f t="shared" si="29"/>
        <v>0.16212630254944735</v>
      </c>
      <c r="AA112" s="2">
        <f t="shared" si="41"/>
        <v>0.15113795946611019</v>
      </c>
      <c r="AB112" s="5">
        <v>1605.55</v>
      </c>
      <c r="AC112" s="9">
        <v>50.83</v>
      </c>
      <c r="AD112" s="4">
        <v>123.67</v>
      </c>
      <c r="AE112" s="4">
        <v>39.159999999999997</v>
      </c>
      <c r="AF112" s="2">
        <v>8.277000000000001</v>
      </c>
      <c r="AG112" s="2">
        <f t="shared" si="42"/>
        <v>1023.6165900000001</v>
      </c>
      <c r="AH112" s="2">
        <f t="shared" si="43"/>
        <v>324.12732</v>
      </c>
      <c r="AI112" s="2">
        <f t="shared" si="44"/>
        <v>0.1875367042735544</v>
      </c>
      <c r="AJ112" s="2">
        <f t="shared" si="45"/>
        <v>5.9383337425021339E-2</v>
      </c>
      <c r="AK112" s="7">
        <v>106.93</v>
      </c>
      <c r="AL112" s="2">
        <f t="shared" si="46"/>
        <v>1501.4963059945758</v>
      </c>
      <c r="AM112" s="5">
        <v>13000</v>
      </c>
      <c r="AN112" s="7">
        <v>166.78</v>
      </c>
      <c r="AO112" s="2">
        <f t="shared" si="47"/>
        <v>7794.6996042690971</v>
      </c>
    </row>
    <row r="113" spans="1:41" ht="15.75" x14ac:dyDescent="0.25">
      <c r="A113" s="3" t="s">
        <v>11</v>
      </c>
      <c r="B113" s="2">
        <v>2003</v>
      </c>
      <c r="C113" s="4">
        <v>700.8</v>
      </c>
      <c r="D113" s="4">
        <v>568.79999999999995</v>
      </c>
      <c r="E113" s="4">
        <v>749.3</v>
      </c>
      <c r="F113" s="1">
        <f t="shared" ref="F113:F169" si="48">SUM(C113:E113)</f>
        <v>2018.8999999999999</v>
      </c>
      <c r="G113" s="2">
        <f t="shared" ref="G113:G169" si="49">C113/F113</f>
        <v>0.34711971865867552</v>
      </c>
      <c r="H113" s="2">
        <f t="shared" ref="H113:H169" si="50">D113/F113</f>
        <v>0.28173757987022635</v>
      </c>
      <c r="I113" s="2">
        <f t="shared" ref="I113:I169" si="51">E113/F113</f>
        <v>0.37114270147109812</v>
      </c>
      <c r="J113" s="5">
        <v>615.79999999999995</v>
      </c>
      <c r="K113" s="6">
        <v>2898.89</v>
      </c>
      <c r="L113" s="5">
        <v>2487.85</v>
      </c>
      <c r="M113" s="5">
        <v>6002.54</v>
      </c>
      <c r="N113" s="2">
        <f t="shared" si="32"/>
        <v>0.10258990360747283</v>
      </c>
      <c r="O113" s="2">
        <f t="shared" si="33"/>
        <v>0.48294388708779951</v>
      </c>
      <c r="P113" s="2">
        <f t="shared" ref="P113:P169" si="52">1-N113-O113</f>
        <v>0.41446620930472761</v>
      </c>
      <c r="Q113" s="2">
        <f t="shared" si="34"/>
        <v>0.87871004566210043</v>
      </c>
      <c r="R113" s="2">
        <f t="shared" si="35"/>
        <v>5.0965014064697609</v>
      </c>
      <c r="S113" s="2">
        <f t="shared" si="36"/>
        <v>3.32023221673562</v>
      </c>
      <c r="T113" s="2">
        <f t="shared" si="37"/>
        <v>-1.218930208478854</v>
      </c>
      <c r="U113" s="2">
        <f t="shared" si="38"/>
        <v>0.53892440124699414</v>
      </c>
      <c r="V113" s="2">
        <f t="shared" si="39"/>
        <v>0.11040482093518666</v>
      </c>
      <c r="W113" s="2">
        <f t="shared" si="40"/>
        <v>0.18097938021457993</v>
      </c>
      <c r="X113" s="2">
        <f t="shared" si="30"/>
        <v>3.4142057843145725E-3</v>
      </c>
      <c r="Y113" s="2">
        <f t="shared" si="31"/>
        <v>0.19848824966515261</v>
      </c>
      <c r="Z113" s="2">
        <f t="shared" ref="Z113:Z169" si="53">S113/18.64337</f>
        <v>0.17809184802616801</v>
      </c>
      <c r="AA113" s="2">
        <f t="shared" si="41"/>
        <v>0.1700220030363308</v>
      </c>
      <c r="AB113" s="5">
        <v>2076.36</v>
      </c>
      <c r="AC113" s="9">
        <v>62.02</v>
      </c>
      <c r="AD113" s="4">
        <v>145.79</v>
      </c>
      <c r="AE113" s="4">
        <v>55.83</v>
      </c>
      <c r="AF113" s="2">
        <v>8.277000000000001</v>
      </c>
      <c r="AG113" s="2">
        <f t="shared" si="42"/>
        <v>1206.7038300000002</v>
      </c>
      <c r="AH113" s="2">
        <f t="shared" si="43"/>
        <v>462.10491000000002</v>
      </c>
      <c r="AI113" s="2">
        <f t="shared" si="44"/>
        <v>0.20103220136808753</v>
      </c>
      <c r="AJ113" s="2">
        <f t="shared" si="45"/>
        <v>7.6984894727898531E-2</v>
      </c>
      <c r="AK113" s="7">
        <v>109.28</v>
      </c>
      <c r="AL113" s="2">
        <f t="shared" si="46"/>
        <v>1900.0366032210834</v>
      </c>
      <c r="AM113" s="5">
        <v>14270</v>
      </c>
      <c r="AN113" s="7">
        <v>176.45</v>
      </c>
      <c r="AO113" s="2">
        <f t="shared" si="47"/>
        <v>8087.2768489657137</v>
      </c>
    </row>
    <row r="114" spans="1:41" ht="15.75" x14ac:dyDescent="0.25">
      <c r="A114" s="3" t="s">
        <v>8</v>
      </c>
      <c r="B114" s="2">
        <v>2004</v>
      </c>
      <c r="C114" s="4">
        <v>721.2</v>
      </c>
      <c r="D114" s="4">
        <v>586.79999999999995</v>
      </c>
      <c r="E114" s="4">
        <v>789.3</v>
      </c>
      <c r="F114" s="1">
        <f t="shared" si="48"/>
        <v>2097.3000000000002</v>
      </c>
      <c r="G114" s="2">
        <f t="shared" si="49"/>
        <v>0.34387069088828492</v>
      </c>
      <c r="H114" s="2">
        <f t="shared" si="50"/>
        <v>0.27978829924188237</v>
      </c>
      <c r="I114" s="2">
        <f t="shared" si="51"/>
        <v>0.3763410098698326</v>
      </c>
      <c r="J114" s="5">
        <v>798.43</v>
      </c>
      <c r="K114" s="6">
        <v>3061.62</v>
      </c>
      <c r="L114" s="5">
        <v>2811.95</v>
      </c>
      <c r="M114" s="5">
        <v>6672</v>
      </c>
      <c r="N114" s="2">
        <f t="shared" si="32"/>
        <v>0.11966876498800959</v>
      </c>
      <c r="O114" s="2">
        <f t="shared" si="33"/>
        <v>0.45887589928057554</v>
      </c>
      <c r="P114" s="2">
        <f t="shared" si="52"/>
        <v>0.42145533573141486</v>
      </c>
      <c r="Q114" s="2">
        <f t="shared" si="34"/>
        <v>1.1070854132002217</v>
      </c>
      <c r="R114" s="2">
        <f t="shared" si="35"/>
        <v>5.2174846625766875</v>
      </c>
      <c r="S114" s="2">
        <f t="shared" si="36"/>
        <v>3.5625871024958826</v>
      </c>
      <c r="T114" s="2">
        <f t="shared" si="37"/>
        <v>-1.0555380537400691</v>
      </c>
      <c r="U114" s="2">
        <f t="shared" si="38"/>
        <v>0.49474655850080507</v>
      </c>
      <c r="V114" s="2">
        <f t="shared" si="39"/>
        <v>0.11321813326674894</v>
      </c>
      <c r="W114" s="2">
        <f t="shared" si="40"/>
        <v>0.14842872302592716</v>
      </c>
      <c r="X114" s="2">
        <f t="shared" ref="X114:X169" si="54">Q114/257.3688</f>
        <v>4.3015525316208551E-3</v>
      </c>
      <c r="Y114" s="2">
        <f t="shared" ref="Y114:Y169" si="55">R114/25.67659</f>
        <v>0.2032000613234346</v>
      </c>
      <c r="Z114" s="2">
        <f t="shared" si="53"/>
        <v>0.19109136934448454</v>
      </c>
      <c r="AA114" s="2">
        <f t="shared" si="41"/>
        <v>0.17429484957510477</v>
      </c>
      <c r="AB114" s="5">
        <v>2979.59</v>
      </c>
      <c r="AC114" s="9">
        <v>75.28</v>
      </c>
      <c r="AD114" s="4">
        <v>189.14</v>
      </c>
      <c r="AE114" s="4">
        <v>54.07</v>
      </c>
      <c r="AF114" s="2">
        <v>8.2767999999999997</v>
      </c>
      <c r="AG114" s="2">
        <f t="shared" si="42"/>
        <v>1565.4739519999998</v>
      </c>
      <c r="AH114" s="2">
        <f t="shared" si="43"/>
        <v>447.52657599999998</v>
      </c>
      <c r="AI114" s="2">
        <f t="shared" si="44"/>
        <v>0.23463338609112708</v>
      </c>
      <c r="AJ114" s="2">
        <f t="shared" si="45"/>
        <v>6.7075326139088731E-2</v>
      </c>
      <c r="AK114" s="7">
        <v>115.4</v>
      </c>
      <c r="AL114" s="2">
        <f t="shared" si="46"/>
        <v>2581.9670710571922</v>
      </c>
      <c r="AM114" s="5">
        <v>15835</v>
      </c>
      <c r="AN114" s="7">
        <v>189.15</v>
      </c>
      <c r="AO114" s="2">
        <f t="shared" si="47"/>
        <v>8371.6627015596096</v>
      </c>
    </row>
    <row r="115" spans="1:41" ht="15.75" x14ac:dyDescent="0.25">
      <c r="A115" s="3" t="s">
        <v>8</v>
      </c>
      <c r="B115" s="2">
        <v>2005</v>
      </c>
      <c r="C115" s="4">
        <v>722.1</v>
      </c>
      <c r="D115" s="4">
        <v>596</v>
      </c>
      <c r="E115" s="4">
        <v>802.5</v>
      </c>
      <c r="F115" s="1">
        <f t="shared" si="48"/>
        <v>2120.6</v>
      </c>
      <c r="G115" s="2">
        <f t="shared" si="49"/>
        <v>0.34051683485805906</v>
      </c>
      <c r="H115" s="2">
        <f t="shared" si="50"/>
        <v>0.28105253230217864</v>
      </c>
      <c r="I115" s="2">
        <f t="shared" si="51"/>
        <v>0.37843063283976236</v>
      </c>
      <c r="J115" s="5">
        <v>882.41</v>
      </c>
      <c r="K115" s="6">
        <v>3869.4</v>
      </c>
      <c r="L115" s="5">
        <v>3295.45</v>
      </c>
      <c r="M115" s="5">
        <v>8047.26</v>
      </c>
      <c r="N115" s="2">
        <f t="shared" si="32"/>
        <v>0.10965347211348955</v>
      </c>
      <c r="O115" s="2">
        <f t="shared" si="33"/>
        <v>0.480834470366311</v>
      </c>
      <c r="P115" s="2">
        <f t="shared" si="52"/>
        <v>0.40951205752019948</v>
      </c>
      <c r="Q115" s="2">
        <f t="shared" si="34"/>
        <v>1.2220052624290263</v>
      </c>
      <c r="R115" s="2">
        <f t="shared" si="35"/>
        <v>6.4922818791946311</v>
      </c>
      <c r="S115" s="2">
        <f t="shared" si="36"/>
        <v>4.1064797507788162</v>
      </c>
      <c r="T115" s="2">
        <f t="shared" si="37"/>
        <v>-1.1331394261633156</v>
      </c>
      <c r="U115" s="2">
        <f t="shared" si="38"/>
        <v>0.5369814748688585</v>
      </c>
      <c r="V115" s="2">
        <f t="shared" si="39"/>
        <v>7.8933559858804861E-2</v>
      </c>
      <c r="W115" s="2">
        <f t="shared" si="40"/>
        <v>0.16627077510276639</v>
      </c>
      <c r="X115" s="2">
        <f t="shared" si="54"/>
        <v>4.7480707157550803E-3</v>
      </c>
      <c r="Y115" s="2">
        <f t="shared" si="55"/>
        <v>0.2528482901816258</v>
      </c>
      <c r="Z115" s="2">
        <f t="shared" si="53"/>
        <v>0.22026488509206307</v>
      </c>
      <c r="AA115" s="2">
        <f t="shared" si="41"/>
        <v>0.21229994242583333</v>
      </c>
      <c r="AB115" s="5">
        <v>4200.45</v>
      </c>
      <c r="AC115" s="9">
        <v>86.52</v>
      </c>
      <c r="AD115" s="4">
        <v>234.38</v>
      </c>
      <c r="AE115" s="4">
        <v>35.9</v>
      </c>
      <c r="AF115" s="2">
        <v>8.1916999999999991</v>
      </c>
      <c r="AG115" s="2">
        <f t="shared" si="42"/>
        <v>1919.9706459999998</v>
      </c>
      <c r="AH115" s="2">
        <f t="shared" si="43"/>
        <v>294.08202999999997</v>
      </c>
      <c r="AI115" s="2">
        <f t="shared" si="44"/>
        <v>0.23858687876370338</v>
      </c>
      <c r="AJ115" s="2">
        <f t="shared" si="45"/>
        <v>3.6544367896650533E-2</v>
      </c>
      <c r="AK115" s="7">
        <v>117.25</v>
      </c>
      <c r="AL115" s="2">
        <f t="shared" si="46"/>
        <v>3582.4733475479738</v>
      </c>
      <c r="AM115" s="5">
        <v>18983</v>
      </c>
      <c r="AN115" s="7">
        <v>207.5</v>
      </c>
      <c r="AO115" s="2">
        <f t="shared" si="47"/>
        <v>9148.4337349397592</v>
      </c>
    </row>
    <row r="116" spans="1:41" ht="15.75" x14ac:dyDescent="0.25">
      <c r="A116" s="3" t="s">
        <v>11</v>
      </c>
      <c r="B116" s="2">
        <v>2006</v>
      </c>
      <c r="C116" s="4">
        <v>716.2</v>
      </c>
      <c r="D116" s="4">
        <v>590.20000000000005</v>
      </c>
      <c r="E116" s="4">
        <v>821.8</v>
      </c>
      <c r="F116" s="1">
        <f t="shared" si="48"/>
        <v>2128.1999999999998</v>
      </c>
      <c r="G116" s="2">
        <f t="shared" si="49"/>
        <v>0.33652852175547415</v>
      </c>
      <c r="H116" s="2">
        <f t="shared" si="50"/>
        <v>0.27732355981580681</v>
      </c>
      <c r="I116" s="2">
        <f t="shared" si="51"/>
        <v>0.38614791842871909</v>
      </c>
      <c r="J116" s="5">
        <v>939.43</v>
      </c>
      <c r="K116" s="6">
        <v>4566.83</v>
      </c>
      <c r="L116" s="5">
        <v>3798.26</v>
      </c>
      <c r="M116" s="5">
        <v>9304.52</v>
      </c>
      <c r="N116" s="2">
        <f t="shared" si="32"/>
        <v>0.10096490737834944</v>
      </c>
      <c r="O116" s="2">
        <f t="shared" si="33"/>
        <v>0.49081844092978466</v>
      </c>
      <c r="P116" s="2">
        <f t="shared" si="52"/>
        <v>0.40821665169186594</v>
      </c>
      <c r="Q116" s="2">
        <f t="shared" si="34"/>
        <v>1.3116866796984081</v>
      </c>
      <c r="R116" s="2">
        <f t="shared" si="35"/>
        <v>7.7377668586919679</v>
      </c>
      <c r="S116" s="2">
        <f t="shared" si="36"/>
        <v>4.6218788026283777</v>
      </c>
      <c r="T116" s="2">
        <f t="shared" si="37"/>
        <v>-1.2039099007724166</v>
      </c>
      <c r="U116" s="2">
        <f t="shared" si="38"/>
        <v>0.57088937485412639</v>
      </c>
      <c r="V116" s="2">
        <f t="shared" si="39"/>
        <v>5.557753809362239E-2</v>
      </c>
      <c r="W116" s="2">
        <f t="shared" si="40"/>
        <v>0.1813380577957725</v>
      </c>
      <c r="X116" s="2">
        <f t="shared" si="54"/>
        <v>5.0965256072158238E-3</v>
      </c>
      <c r="Y116" s="2">
        <f t="shared" si="55"/>
        <v>0.30135492519419316</v>
      </c>
      <c r="Z116" s="2">
        <f t="shared" si="53"/>
        <v>0.24791005073805741</v>
      </c>
      <c r="AA116" s="2">
        <f t="shared" si="41"/>
        <v>0.24962613561926011</v>
      </c>
      <c r="AB116" s="5">
        <v>5689.64</v>
      </c>
      <c r="AC116" s="9">
        <v>80.650000000000006</v>
      </c>
      <c r="AD116" s="4">
        <v>283.19</v>
      </c>
      <c r="AE116" s="4">
        <v>59.86</v>
      </c>
      <c r="AF116" s="2">
        <v>7.9717999999999991</v>
      </c>
      <c r="AG116" s="2">
        <f t="shared" si="42"/>
        <v>2257.5340419999998</v>
      </c>
      <c r="AH116" s="2">
        <f t="shared" si="43"/>
        <v>477.19194799999997</v>
      </c>
      <c r="AI116" s="2">
        <f t="shared" si="44"/>
        <v>0.2426276736467867</v>
      </c>
      <c r="AJ116" s="2">
        <f t="shared" si="45"/>
        <v>5.128603603409955E-2</v>
      </c>
      <c r="AK116" s="7">
        <v>119</v>
      </c>
      <c r="AL116" s="2">
        <f t="shared" si="46"/>
        <v>4781.2100840336134</v>
      </c>
      <c r="AM116" s="5">
        <v>21802</v>
      </c>
      <c r="AN116" s="7">
        <v>224.93</v>
      </c>
      <c r="AO116" s="2">
        <f t="shared" si="47"/>
        <v>9692.7933134753039</v>
      </c>
    </row>
    <row r="117" spans="1:41" ht="15.75" x14ac:dyDescent="0.25">
      <c r="A117" s="3" t="s">
        <v>8</v>
      </c>
      <c r="B117" s="2">
        <v>2007</v>
      </c>
      <c r="C117" s="4">
        <v>705.7</v>
      </c>
      <c r="D117" s="4">
        <v>601.4</v>
      </c>
      <c r="E117" s="4">
        <v>873.6</v>
      </c>
      <c r="F117" s="1">
        <f t="shared" si="48"/>
        <v>2180.6999999999998</v>
      </c>
      <c r="G117" s="2">
        <f t="shared" si="49"/>
        <v>0.32361168432154819</v>
      </c>
      <c r="H117" s="2">
        <f t="shared" si="50"/>
        <v>0.27578300545696338</v>
      </c>
      <c r="I117" s="2">
        <f t="shared" si="51"/>
        <v>0.40060531022148854</v>
      </c>
      <c r="J117" s="5">
        <v>1133.42</v>
      </c>
      <c r="K117" s="6">
        <v>5544.14</v>
      </c>
      <c r="L117" s="5">
        <v>4486.74</v>
      </c>
      <c r="M117" s="5">
        <v>11164.3</v>
      </c>
      <c r="N117" s="2">
        <f t="shared" si="32"/>
        <v>0.10152181507125392</v>
      </c>
      <c r="O117" s="2">
        <f t="shared" si="33"/>
        <v>0.49659539783058504</v>
      </c>
      <c r="P117" s="2">
        <f t="shared" si="52"/>
        <v>0.40188278709816105</v>
      </c>
      <c r="Q117" s="2">
        <f t="shared" si="34"/>
        <v>1.6060932407538615</v>
      </c>
      <c r="R117" s="2">
        <f t="shared" si="35"/>
        <v>9.218722979714002</v>
      </c>
      <c r="S117" s="2">
        <f t="shared" si="36"/>
        <v>5.1359203296703289</v>
      </c>
      <c r="T117" s="2">
        <f t="shared" si="37"/>
        <v>-1.159270589631455</v>
      </c>
      <c r="U117" s="2">
        <f t="shared" si="38"/>
        <v>0.58816126129640112</v>
      </c>
      <c r="V117" s="2">
        <f t="shared" si="39"/>
        <v>3.1837929061839421E-3</v>
      </c>
      <c r="W117" s="2">
        <f t="shared" si="40"/>
        <v>0.17566643269059745</v>
      </c>
      <c r="X117" s="2">
        <f t="shared" si="54"/>
        <v>6.2404348963583049E-3</v>
      </c>
      <c r="Y117" s="2">
        <f t="shared" si="55"/>
        <v>0.35903221493640713</v>
      </c>
      <c r="Z117" s="2">
        <f t="shared" si="53"/>
        <v>0.2754824009645428</v>
      </c>
      <c r="AA117" s="2">
        <f t="shared" si="41"/>
        <v>0.28963892098397709</v>
      </c>
      <c r="AB117" s="5">
        <v>7435.23</v>
      </c>
      <c r="AC117" s="9">
        <v>92.93</v>
      </c>
      <c r="AD117" s="4">
        <v>353.24</v>
      </c>
      <c r="AE117" s="4">
        <v>90.97</v>
      </c>
      <c r="AF117" s="2">
        <v>7.6040000000000001</v>
      </c>
      <c r="AG117" s="2">
        <f t="shared" si="42"/>
        <v>2686.0369599999999</v>
      </c>
      <c r="AH117" s="2">
        <f t="shared" si="43"/>
        <v>691.73587999999995</v>
      </c>
      <c r="AI117" s="2">
        <f t="shared" si="44"/>
        <v>0.24059161434214416</v>
      </c>
      <c r="AJ117" s="2">
        <f t="shared" si="45"/>
        <v>6.1959628458568831E-2</v>
      </c>
      <c r="AK117" s="7">
        <v>123.65</v>
      </c>
      <c r="AL117" s="2">
        <f t="shared" si="46"/>
        <v>6013.1257581884338</v>
      </c>
      <c r="AM117" s="5">
        <v>26057</v>
      </c>
      <c r="AN117" s="7">
        <v>253.72</v>
      </c>
      <c r="AO117" s="2">
        <f t="shared" si="47"/>
        <v>10269.982658048242</v>
      </c>
    </row>
    <row r="118" spans="1:41" ht="15.75" x14ac:dyDescent="0.25">
      <c r="A118" s="3" t="s">
        <v>11</v>
      </c>
      <c r="B118" s="2">
        <v>2008</v>
      </c>
      <c r="C118" s="4">
        <v>700.7</v>
      </c>
      <c r="D118" s="4">
        <v>605</v>
      </c>
      <c r="E118" s="4">
        <v>892.5</v>
      </c>
      <c r="F118" s="1">
        <f t="shared" si="48"/>
        <v>2198.1999999999998</v>
      </c>
      <c r="G118" s="2">
        <f t="shared" si="49"/>
        <v>0.31876080429442277</v>
      </c>
      <c r="H118" s="2">
        <f t="shared" si="50"/>
        <v>0.27522518424165227</v>
      </c>
      <c r="I118" s="2">
        <f t="shared" si="51"/>
        <v>0.40601401146392507</v>
      </c>
      <c r="J118" s="5">
        <v>1302.02</v>
      </c>
      <c r="K118" s="6">
        <v>7158.84</v>
      </c>
      <c r="L118" s="5">
        <v>5207.72</v>
      </c>
      <c r="M118" s="5">
        <v>13668.58</v>
      </c>
      <c r="N118" s="2">
        <f t="shared" si="32"/>
        <v>9.5256420198733149E-2</v>
      </c>
      <c r="O118" s="2">
        <f t="shared" si="33"/>
        <v>0.52374423678246018</v>
      </c>
      <c r="P118" s="2">
        <f t="shared" si="52"/>
        <v>0.38099934301880667</v>
      </c>
      <c r="Q118" s="2">
        <f t="shared" si="34"/>
        <v>1.8581704010275437</v>
      </c>
      <c r="R118" s="2">
        <f t="shared" si="35"/>
        <v>11.832793388429753</v>
      </c>
      <c r="S118" s="2">
        <f t="shared" si="36"/>
        <v>5.8349803921568633</v>
      </c>
      <c r="T118" s="2">
        <f t="shared" si="37"/>
        <v>-1.2078685763272994</v>
      </c>
      <c r="U118" s="2">
        <f t="shared" si="38"/>
        <v>0.64341385304098797</v>
      </c>
      <c r="V118" s="2">
        <f t="shared" si="39"/>
        <v>-6.3590019236004533E-2</v>
      </c>
      <c r="W118" s="2">
        <f t="shared" si="40"/>
        <v>0.1976993051932644</v>
      </c>
      <c r="X118" s="2">
        <f t="shared" si="54"/>
        <v>7.219874363277692E-3</v>
      </c>
      <c r="Y118" s="2">
        <f t="shared" si="55"/>
        <v>0.46083975280322476</v>
      </c>
      <c r="Z118" s="2">
        <f t="shared" si="53"/>
        <v>0.31297884406933202</v>
      </c>
      <c r="AA118" s="2">
        <f t="shared" si="41"/>
        <v>0.36129463796627403</v>
      </c>
      <c r="AB118" s="5">
        <v>10019.07</v>
      </c>
      <c r="AC118" s="9">
        <v>99.73</v>
      </c>
      <c r="AD118" s="4">
        <v>420.69</v>
      </c>
      <c r="AE118" s="4">
        <v>120.19</v>
      </c>
      <c r="AF118" s="2">
        <v>6.9451000000000001</v>
      </c>
      <c r="AG118" s="2">
        <f t="shared" si="42"/>
        <v>2921.7341190000002</v>
      </c>
      <c r="AH118" s="2">
        <f t="shared" si="43"/>
        <v>834.73156900000004</v>
      </c>
      <c r="AI118" s="2">
        <f t="shared" si="44"/>
        <v>0.21375549757180337</v>
      </c>
      <c r="AJ118" s="2">
        <f t="shared" si="45"/>
        <v>6.1069369971130875E-2</v>
      </c>
      <c r="AK118" s="7">
        <v>134.65</v>
      </c>
      <c r="AL118" s="2">
        <f t="shared" si="46"/>
        <v>7440.8243594504274</v>
      </c>
      <c r="AM118" s="5">
        <v>31739</v>
      </c>
      <c r="AN118" s="7">
        <v>274.77999999999997</v>
      </c>
      <c r="AO118" s="2">
        <f t="shared" si="47"/>
        <v>11550.695101535775</v>
      </c>
    </row>
    <row r="119" spans="1:41" ht="15.75" x14ac:dyDescent="0.25">
      <c r="A119" s="3" t="s">
        <v>11</v>
      </c>
      <c r="B119" s="2">
        <v>2009</v>
      </c>
      <c r="C119" s="4">
        <v>697.5</v>
      </c>
      <c r="D119" s="4">
        <v>619.20000000000005</v>
      </c>
      <c r="E119" s="4">
        <v>960.4</v>
      </c>
      <c r="F119" s="1">
        <f t="shared" si="48"/>
        <v>2277.1</v>
      </c>
      <c r="G119" s="2">
        <f t="shared" si="49"/>
        <v>0.30631065829344345</v>
      </c>
      <c r="H119" s="2">
        <f t="shared" si="50"/>
        <v>0.27192481665276014</v>
      </c>
      <c r="I119" s="2">
        <f t="shared" si="51"/>
        <v>0.42176452505379652</v>
      </c>
      <c r="J119" s="5">
        <v>1414.9</v>
      </c>
      <c r="K119" s="6">
        <v>7906.34</v>
      </c>
      <c r="L119" s="5">
        <v>5891.25</v>
      </c>
      <c r="M119" s="5">
        <v>15212.49</v>
      </c>
      <c r="N119" s="2">
        <f t="shared" si="32"/>
        <v>9.3009099759473968E-2</v>
      </c>
      <c r="O119" s="2">
        <f t="shared" si="33"/>
        <v>0.5197268823184108</v>
      </c>
      <c r="P119" s="2">
        <f t="shared" si="52"/>
        <v>0.38726401792211529</v>
      </c>
      <c r="Q119" s="2">
        <f t="shared" si="34"/>
        <v>2.0285304659498209</v>
      </c>
      <c r="R119" s="2">
        <f t="shared" si="35"/>
        <v>12.768636950904392</v>
      </c>
      <c r="S119" s="2">
        <f t="shared" si="36"/>
        <v>6.1341628488129949</v>
      </c>
      <c r="T119" s="2">
        <f t="shared" si="37"/>
        <v>-1.1919024749004121</v>
      </c>
      <c r="U119" s="2">
        <f t="shared" si="38"/>
        <v>0.64777782856203447</v>
      </c>
      <c r="V119" s="2">
        <f t="shared" si="39"/>
        <v>-8.5340483515955634E-2</v>
      </c>
      <c r="W119" s="2">
        <f t="shared" si="40"/>
        <v>0.19276047654415485</v>
      </c>
      <c r="X119" s="2">
        <f t="shared" si="54"/>
        <v>7.8818041112590984E-3</v>
      </c>
      <c r="Y119" s="2">
        <f t="shared" si="55"/>
        <v>0.49728709890621736</v>
      </c>
      <c r="Z119" s="2">
        <f t="shared" si="53"/>
        <v>0.32902650372829562</v>
      </c>
      <c r="AA119" s="2">
        <f t="shared" si="41"/>
        <v>0.3866066788732499</v>
      </c>
      <c r="AB119" s="5">
        <v>12292.49</v>
      </c>
      <c r="AC119" s="9">
        <v>119.71</v>
      </c>
      <c r="AD119" s="4">
        <v>334.15</v>
      </c>
      <c r="AE119" s="4">
        <v>154.44</v>
      </c>
      <c r="AF119" s="2">
        <v>6.8310000000000004</v>
      </c>
      <c r="AG119" s="2">
        <f t="shared" si="42"/>
        <v>2282.5786499999999</v>
      </c>
      <c r="AH119" s="2">
        <f t="shared" si="43"/>
        <v>1054.97964</v>
      </c>
      <c r="AI119" s="2">
        <f t="shared" si="44"/>
        <v>0.15004635335832595</v>
      </c>
      <c r="AJ119" s="2">
        <f t="shared" si="45"/>
        <v>6.9349569991500409E-2</v>
      </c>
      <c r="AK119" s="7">
        <v>134.41999999999999</v>
      </c>
      <c r="AL119" s="2">
        <f t="shared" si="46"/>
        <v>9144.8370778158023</v>
      </c>
      <c r="AM119" s="5">
        <v>35149</v>
      </c>
      <c r="AN119" s="7">
        <v>310.70999999999998</v>
      </c>
      <c r="AO119" s="2">
        <f t="shared" si="47"/>
        <v>11312.477873258022</v>
      </c>
    </row>
    <row r="120" spans="1:41" ht="15.75" x14ac:dyDescent="0.25">
      <c r="A120" s="3" t="s">
        <v>11</v>
      </c>
      <c r="B120" s="2">
        <v>2010</v>
      </c>
      <c r="C120" s="4">
        <v>703.6</v>
      </c>
      <c r="D120" s="4">
        <v>641.5</v>
      </c>
      <c r="E120" s="4">
        <v>972.4</v>
      </c>
      <c r="F120" s="1">
        <f t="shared" si="48"/>
        <v>2317.5</v>
      </c>
      <c r="G120" s="2">
        <f t="shared" si="49"/>
        <v>0.3036030204962244</v>
      </c>
      <c r="H120" s="2">
        <f t="shared" si="50"/>
        <v>0.27680690399137003</v>
      </c>
      <c r="I120" s="2">
        <f t="shared" si="51"/>
        <v>0.41959007551240562</v>
      </c>
      <c r="J120" s="5">
        <v>1631.08</v>
      </c>
      <c r="K120" s="6">
        <v>9976.82</v>
      </c>
      <c r="L120" s="5">
        <v>6849.37</v>
      </c>
      <c r="M120" s="5">
        <v>18457.27</v>
      </c>
      <c r="N120" s="2">
        <f t="shared" si="32"/>
        <v>8.8370598685504412E-2</v>
      </c>
      <c r="O120" s="2">
        <f t="shared" si="33"/>
        <v>0.54053605977482044</v>
      </c>
      <c r="P120" s="2">
        <f t="shared" si="52"/>
        <v>0.3710933415396751</v>
      </c>
      <c r="Q120" s="2">
        <f t="shared" si="34"/>
        <v>2.3181921546333144</v>
      </c>
      <c r="R120" s="2">
        <f t="shared" si="35"/>
        <v>15.552330475448167</v>
      </c>
      <c r="S120" s="2">
        <f t="shared" si="36"/>
        <v>7.0437782805429867</v>
      </c>
      <c r="T120" s="2">
        <f t="shared" si="37"/>
        <v>-1.2341816741389819</v>
      </c>
      <c r="U120" s="2">
        <f t="shared" si="38"/>
        <v>0.66924118484314599</v>
      </c>
      <c r="V120" s="2">
        <f t="shared" si="39"/>
        <v>-0.12282459857467153</v>
      </c>
      <c r="W120" s="2">
        <f t="shared" si="40"/>
        <v>0.2071042289554624</v>
      </c>
      <c r="X120" s="2">
        <f t="shared" si="54"/>
        <v>9.0072773181260283E-3</v>
      </c>
      <c r="Y120" s="2">
        <f t="shared" si="55"/>
        <v>0.60570077550983858</v>
      </c>
      <c r="Z120" s="2">
        <f t="shared" si="53"/>
        <v>0.37781679388130934</v>
      </c>
      <c r="AA120" s="2">
        <f t="shared" si="41"/>
        <v>0.46840438561699216</v>
      </c>
      <c r="AB120" s="5">
        <v>16043.03</v>
      </c>
      <c r="AC120" s="9">
        <v>130.68</v>
      </c>
      <c r="AD120" s="4">
        <v>430.99</v>
      </c>
      <c r="AE120" s="4">
        <v>207.5</v>
      </c>
      <c r="AF120" s="2">
        <v>6.7695000000000007</v>
      </c>
      <c r="AG120" s="2">
        <f t="shared" si="42"/>
        <v>2917.5868050000004</v>
      </c>
      <c r="AH120" s="2">
        <f t="shared" si="43"/>
        <v>1404.6712500000001</v>
      </c>
      <c r="AI120" s="2">
        <f t="shared" si="44"/>
        <v>0.15807249961668221</v>
      </c>
      <c r="AJ120" s="2">
        <f t="shared" si="45"/>
        <v>7.6103955243651961E-2</v>
      </c>
      <c r="AK120" s="7">
        <v>136.15</v>
      </c>
      <c r="AL120" s="2">
        <f t="shared" si="46"/>
        <v>11783.349247153874</v>
      </c>
      <c r="AM120" s="5">
        <v>42355</v>
      </c>
      <c r="AN120" s="7">
        <v>330.67</v>
      </c>
      <c r="AO120" s="2">
        <f t="shared" si="47"/>
        <v>12808.842652795838</v>
      </c>
    </row>
    <row r="121" spans="1:41" ht="15.75" x14ac:dyDescent="0.25">
      <c r="A121" s="3" t="s">
        <v>8</v>
      </c>
      <c r="B121" s="2">
        <v>2011</v>
      </c>
      <c r="C121" s="4">
        <v>699.87</v>
      </c>
      <c r="D121" s="4">
        <v>645.08000000000004</v>
      </c>
      <c r="E121" s="4">
        <v>1019.92</v>
      </c>
      <c r="F121" s="1">
        <f t="shared" si="48"/>
        <v>2364.87</v>
      </c>
      <c r="G121" s="2">
        <f t="shared" si="49"/>
        <v>0.29594438594933337</v>
      </c>
      <c r="H121" s="2">
        <f t="shared" si="50"/>
        <v>0.27277609340048292</v>
      </c>
      <c r="I121" s="2">
        <f t="shared" si="51"/>
        <v>0.43127952065018371</v>
      </c>
      <c r="J121" s="5">
        <v>1915.57</v>
      </c>
      <c r="K121" s="6">
        <v>12152.15</v>
      </c>
      <c r="L121" s="5">
        <v>8158.98</v>
      </c>
      <c r="M121" s="5">
        <v>22226.7</v>
      </c>
      <c r="N121" s="2">
        <f t="shared" si="32"/>
        <v>8.6183284068260244E-2</v>
      </c>
      <c r="O121" s="2">
        <f t="shared" si="33"/>
        <v>0.54673658257861035</v>
      </c>
      <c r="P121" s="2">
        <f t="shared" si="52"/>
        <v>0.36708013335312939</v>
      </c>
      <c r="Q121" s="2">
        <f t="shared" si="34"/>
        <v>2.7370368782773942</v>
      </c>
      <c r="R121" s="2">
        <f t="shared" si="35"/>
        <v>18.838206113970358</v>
      </c>
      <c r="S121" s="2">
        <f t="shared" si="36"/>
        <v>7.9996274217585688</v>
      </c>
      <c r="T121" s="2">
        <f t="shared" si="37"/>
        <v>-1.2336953128222352</v>
      </c>
      <c r="U121" s="2">
        <f t="shared" si="38"/>
        <v>0.69531583096638683</v>
      </c>
      <c r="V121" s="2">
        <f t="shared" si="39"/>
        <v>-0.16117624845272593</v>
      </c>
      <c r="W121" s="2">
        <f t="shared" si="40"/>
        <v>0.21466608886134539</v>
      </c>
      <c r="X121" s="2">
        <f t="shared" si="54"/>
        <v>1.0634687958592471E-2</v>
      </c>
      <c r="Y121" s="2">
        <f t="shared" si="55"/>
        <v>0.73367242745124484</v>
      </c>
      <c r="Z121" s="2">
        <f t="shared" si="53"/>
        <v>0.42908698490447639</v>
      </c>
      <c r="AA121" s="2">
        <f t="shared" si="41"/>
        <v>0.55955139568898715</v>
      </c>
      <c r="AB121" s="5">
        <v>17726.29</v>
      </c>
      <c r="AC121" s="9">
        <v>159.66</v>
      </c>
      <c r="AD121" s="4">
        <v>510.42</v>
      </c>
      <c r="AE121" s="4">
        <v>242.67</v>
      </c>
      <c r="AF121" s="2">
        <v>6.4588000000000001</v>
      </c>
      <c r="AG121" s="2">
        <f t="shared" si="42"/>
        <v>3296.7006960000003</v>
      </c>
      <c r="AH121" s="2">
        <f t="shared" si="43"/>
        <v>1567.356996</v>
      </c>
      <c r="AI121" s="2">
        <f t="shared" si="44"/>
        <v>0.14832164450863153</v>
      </c>
      <c r="AJ121" s="2">
        <f t="shared" si="45"/>
        <v>7.0516855673581777E-2</v>
      </c>
      <c r="AK121" s="7">
        <v>145.13999999999999</v>
      </c>
      <c r="AL121" s="2">
        <f t="shared" si="46"/>
        <v>12213.235496761748</v>
      </c>
      <c r="AM121" s="5">
        <v>50760</v>
      </c>
      <c r="AN121" s="7">
        <v>367.05</v>
      </c>
      <c r="AO121" s="2">
        <f t="shared" si="47"/>
        <v>13829.178586023701</v>
      </c>
    </row>
    <row r="122" spans="1:41" ht="15.75" x14ac:dyDescent="0.25">
      <c r="A122" s="3" t="s">
        <v>8</v>
      </c>
      <c r="B122" s="2">
        <v>2012</v>
      </c>
      <c r="C122" s="4">
        <v>694.66</v>
      </c>
      <c r="D122" s="4">
        <v>651.13</v>
      </c>
      <c r="E122" s="4">
        <v>1078.02</v>
      </c>
      <c r="F122" s="1">
        <f t="shared" si="48"/>
        <v>2423.81</v>
      </c>
      <c r="G122" s="2">
        <f t="shared" si="49"/>
        <v>0.28659837198460275</v>
      </c>
      <c r="H122" s="2">
        <f t="shared" si="50"/>
        <v>0.26863904348938245</v>
      </c>
      <c r="I122" s="2">
        <f t="shared" si="51"/>
        <v>0.4447625845260148</v>
      </c>
      <c r="J122" s="5">
        <v>2155.8200000000002</v>
      </c>
      <c r="K122" s="6">
        <v>13230.49</v>
      </c>
      <c r="L122" s="5">
        <v>9460.1200000000008</v>
      </c>
      <c r="M122" s="5">
        <v>24846.43</v>
      </c>
      <c r="N122" s="2">
        <f t="shared" si="32"/>
        <v>8.6765784863258033E-2</v>
      </c>
      <c r="O122" s="2">
        <f t="shared" si="33"/>
        <v>0.53249058315419961</v>
      </c>
      <c r="P122" s="2">
        <f t="shared" si="52"/>
        <v>0.38074363198254235</v>
      </c>
      <c r="Q122" s="2">
        <f t="shared" si="34"/>
        <v>3.1034174992082462</v>
      </c>
      <c r="R122" s="2">
        <f t="shared" si="35"/>
        <v>20.31927572067022</v>
      </c>
      <c r="S122" s="2">
        <f t="shared" si="36"/>
        <v>8.7754587113411642</v>
      </c>
      <c r="T122" s="2">
        <f t="shared" si="37"/>
        <v>-1.1948694745809174</v>
      </c>
      <c r="U122" s="2">
        <f t="shared" si="38"/>
        <v>0.68419658045347798</v>
      </c>
      <c r="V122" s="2">
        <f t="shared" si="39"/>
        <v>-0.15541435517138463</v>
      </c>
      <c r="W122" s="2">
        <f t="shared" si="40"/>
        <v>0.20148142229644192</v>
      </c>
      <c r="X122" s="2">
        <f t="shared" si="54"/>
        <v>1.2058250647352149E-2</v>
      </c>
      <c r="Y122" s="2">
        <f t="shared" si="55"/>
        <v>0.7913541370045718</v>
      </c>
      <c r="Z122" s="2">
        <f t="shared" si="53"/>
        <v>0.47070131158375145</v>
      </c>
      <c r="AA122" s="2">
        <f t="shared" si="41"/>
        <v>0.60165139642789212</v>
      </c>
      <c r="AB122" s="5">
        <v>21836.3</v>
      </c>
      <c r="AC122" s="9">
        <v>230.66</v>
      </c>
      <c r="AD122" s="4">
        <v>579.59</v>
      </c>
      <c r="AE122" s="4">
        <v>267.93</v>
      </c>
      <c r="AF122" s="2">
        <v>6.3125</v>
      </c>
      <c r="AG122" s="2">
        <f t="shared" si="42"/>
        <v>3658.6618750000002</v>
      </c>
      <c r="AH122" s="2">
        <f t="shared" si="43"/>
        <v>1691.308125</v>
      </c>
      <c r="AI122" s="2">
        <f t="shared" si="44"/>
        <v>0.14725100849498299</v>
      </c>
      <c r="AJ122" s="2">
        <f t="shared" si="45"/>
        <v>6.8070468272504334E-2</v>
      </c>
      <c r="AK122" s="7">
        <v>146.72999999999999</v>
      </c>
      <c r="AL122" s="2">
        <f t="shared" si="46"/>
        <v>14881.960062700198</v>
      </c>
      <c r="AM122" s="5">
        <v>56649</v>
      </c>
      <c r="AN122" s="7">
        <v>400.45</v>
      </c>
      <c r="AO122" s="2">
        <f t="shared" si="47"/>
        <v>14146.335372705707</v>
      </c>
    </row>
    <row r="123" spans="1:41" ht="15.75" x14ac:dyDescent="0.25">
      <c r="A123" s="3" t="s">
        <v>8</v>
      </c>
      <c r="B123" s="2">
        <v>2013</v>
      </c>
      <c r="C123" s="4">
        <v>683.8</v>
      </c>
      <c r="D123" s="4">
        <v>724.19</v>
      </c>
      <c r="E123" s="4">
        <v>1110.8800000000001</v>
      </c>
      <c r="F123" s="1">
        <f t="shared" si="48"/>
        <v>2518.87</v>
      </c>
      <c r="G123" s="2">
        <f t="shared" si="49"/>
        <v>0.27147093736477068</v>
      </c>
      <c r="H123" s="2">
        <f t="shared" si="50"/>
        <v>0.28750590542584575</v>
      </c>
      <c r="I123" s="2">
        <f t="shared" si="51"/>
        <v>0.44102315720938362</v>
      </c>
      <c r="J123" s="5">
        <v>2216.15</v>
      </c>
      <c r="K123" s="6">
        <v>13963.95</v>
      </c>
      <c r="L123" s="5">
        <v>11033.12</v>
      </c>
      <c r="M123" s="5">
        <v>27213.22</v>
      </c>
      <c r="N123" s="2">
        <f t="shared" si="32"/>
        <v>8.1436522396100136E-2</v>
      </c>
      <c r="O123" s="2">
        <f t="shared" si="33"/>
        <v>0.51313111789049592</v>
      </c>
      <c r="P123" s="2">
        <f t="shared" si="52"/>
        <v>0.40543235971340397</v>
      </c>
      <c r="Q123" s="2">
        <f t="shared" si="34"/>
        <v>3.2409330213512728</v>
      </c>
      <c r="R123" s="2">
        <f t="shared" si="35"/>
        <v>19.28216352062304</v>
      </c>
      <c r="S123" s="2">
        <f t="shared" si="36"/>
        <v>9.9318738297565883</v>
      </c>
      <c r="T123" s="2">
        <f t="shared" si="37"/>
        <v>-1.2040312384799716</v>
      </c>
      <c r="U123" s="2">
        <f t="shared" si="38"/>
        <v>0.57928800230482969</v>
      </c>
      <c r="V123" s="2">
        <f t="shared" si="39"/>
        <v>-8.4143332224079284E-2</v>
      </c>
      <c r="W123" s="2">
        <f t="shared" si="40"/>
        <v>0.16508415354739364</v>
      </c>
      <c r="X123" s="2">
        <f t="shared" si="54"/>
        <v>1.2592563750350751E-2</v>
      </c>
      <c r="Y123" s="2">
        <f t="shared" si="55"/>
        <v>0.75096278441269027</v>
      </c>
      <c r="Z123" s="2">
        <f t="shared" si="53"/>
        <v>0.53272953493690189</v>
      </c>
      <c r="AA123" s="2">
        <f t="shared" si="41"/>
        <v>0.60235366009821545</v>
      </c>
      <c r="AB123" s="5">
        <v>25107.66</v>
      </c>
      <c r="AC123" s="9">
        <v>173.38</v>
      </c>
      <c r="AD123" s="4">
        <v>645.22</v>
      </c>
      <c r="AE123" s="4">
        <v>290.39999999999998</v>
      </c>
      <c r="AF123" s="2">
        <v>6.1932000000000009</v>
      </c>
      <c r="AG123" s="2">
        <f t="shared" si="42"/>
        <v>3995.9765040000007</v>
      </c>
      <c r="AH123" s="2">
        <f t="shared" si="43"/>
        <v>1798.5052800000001</v>
      </c>
      <c r="AI123" s="2">
        <f t="shared" si="44"/>
        <v>0.14683953255072352</v>
      </c>
      <c r="AJ123" s="2">
        <f t="shared" si="45"/>
        <v>6.6089396256672303E-2</v>
      </c>
      <c r="AK123" s="7">
        <v>147.16999999999999</v>
      </c>
      <c r="AL123" s="2">
        <f t="shared" si="46"/>
        <v>17060.311204729227</v>
      </c>
      <c r="AM123" s="5">
        <v>61996</v>
      </c>
      <c r="AN123" s="7">
        <v>429.68</v>
      </c>
      <c r="AO123" s="2">
        <f t="shared" si="47"/>
        <v>14428.411841370322</v>
      </c>
    </row>
    <row r="124" spans="1:41" ht="15.75" x14ac:dyDescent="0.25">
      <c r="A124" s="3" t="s">
        <v>11</v>
      </c>
      <c r="B124" s="2">
        <v>2014</v>
      </c>
      <c r="C124" s="4">
        <v>687.86</v>
      </c>
      <c r="D124" s="4">
        <v>710.51</v>
      </c>
      <c r="E124" s="4">
        <v>1163.8599999999999</v>
      </c>
      <c r="F124" s="1">
        <f t="shared" si="48"/>
        <v>2562.2299999999996</v>
      </c>
      <c r="G124" s="2">
        <f t="shared" si="49"/>
        <v>0.26846145740234101</v>
      </c>
      <c r="H124" s="2">
        <f t="shared" si="50"/>
        <v>0.27730141322207613</v>
      </c>
      <c r="I124" s="2">
        <f t="shared" si="51"/>
        <v>0.45423712937558303</v>
      </c>
      <c r="J124" s="5">
        <v>2285.75</v>
      </c>
      <c r="K124" s="6">
        <v>14384.64</v>
      </c>
      <c r="L124" s="5">
        <v>11956.19</v>
      </c>
      <c r="M124" s="5">
        <v>28626.58</v>
      </c>
      <c r="N124" s="2">
        <f t="shared" si="32"/>
        <v>7.9847121102136542E-2</v>
      </c>
      <c r="O124" s="2">
        <f t="shared" si="33"/>
        <v>0.50249243884529682</v>
      </c>
      <c r="P124" s="2">
        <f t="shared" si="52"/>
        <v>0.41766044005256664</v>
      </c>
      <c r="Q124" s="2">
        <f t="shared" si="34"/>
        <v>3.3229872357747214</v>
      </c>
      <c r="R124" s="2">
        <f t="shared" si="35"/>
        <v>20.24551378587212</v>
      </c>
      <c r="S124" s="2">
        <f t="shared" si="36"/>
        <v>10.272876462804806</v>
      </c>
      <c r="T124" s="2">
        <f t="shared" si="37"/>
        <v>-1.2125935356083335</v>
      </c>
      <c r="U124" s="2">
        <f t="shared" si="38"/>
        <v>0.59447554377201806</v>
      </c>
      <c r="V124" s="2">
        <f t="shared" si="39"/>
        <v>-8.3950615061771455E-2</v>
      </c>
      <c r="W124" s="2">
        <f t="shared" si="40"/>
        <v>0.16683451210911576</v>
      </c>
      <c r="X124" s="2">
        <f t="shared" si="54"/>
        <v>1.291138333696517E-2</v>
      </c>
      <c r="Y124" s="2">
        <f t="shared" si="55"/>
        <v>0.78848140605400174</v>
      </c>
      <c r="Z124" s="2">
        <f t="shared" si="53"/>
        <v>0.55102036073975924</v>
      </c>
      <c r="AA124" s="2">
        <f t="shared" si="41"/>
        <v>0.62737628784563881</v>
      </c>
      <c r="AB124" s="5">
        <v>24730.799999999999</v>
      </c>
      <c r="AC124" s="9">
        <v>217.46</v>
      </c>
      <c r="AD124" s="4">
        <v>587.45000000000005</v>
      </c>
      <c r="AE124" s="4">
        <v>274.23</v>
      </c>
      <c r="AF124" s="2">
        <v>6.1427999999999994</v>
      </c>
      <c r="AG124" s="2">
        <f t="shared" si="42"/>
        <v>3608.5878600000001</v>
      </c>
      <c r="AH124" s="2">
        <f t="shared" si="43"/>
        <v>1684.5400439999999</v>
      </c>
      <c r="AI124" s="2">
        <f t="shared" si="44"/>
        <v>0.1260572467965087</v>
      </c>
      <c r="AJ124" s="2">
        <f t="shared" si="45"/>
        <v>5.8845312433409777E-2</v>
      </c>
      <c r="AK124" s="7">
        <v>147.91</v>
      </c>
      <c r="AL124" s="2">
        <f t="shared" si="46"/>
        <v>16720.167669528768</v>
      </c>
      <c r="AM124" s="5">
        <v>65201</v>
      </c>
      <c r="AN124" s="7">
        <v>462.77</v>
      </c>
      <c r="AO124" s="2">
        <f t="shared" si="47"/>
        <v>14089.288415411545</v>
      </c>
    </row>
    <row r="125" spans="1:41" ht="15.75" x14ac:dyDescent="0.25">
      <c r="A125" s="3" t="s">
        <v>8</v>
      </c>
      <c r="B125" s="2">
        <v>2015</v>
      </c>
      <c r="C125" s="4">
        <v>689.42</v>
      </c>
      <c r="D125" s="4">
        <v>635.17999999999995</v>
      </c>
      <c r="E125" s="4">
        <v>1085.29</v>
      </c>
      <c r="F125" s="1">
        <f t="shared" si="48"/>
        <v>2409.89</v>
      </c>
      <c r="G125" s="2">
        <f t="shared" si="49"/>
        <v>0.28607944760964193</v>
      </c>
      <c r="H125" s="2">
        <f t="shared" si="50"/>
        <v>0.26357219624132222</v>
      </c>
      <c r="I125" s="2">
        <f t="shared" si="51"/>
        <v>0.45034835614903584</v>
      </c>
      <c r="J125" s="5">
        <v>2384.0300000000002</v>
      </c>
      <c r="K125" s="6">
        <v>13041.97</v>
      </c>
      <c r="L125" s="5">
        <v>13243.02</v>
      </c>
      <c r="M125" s="5">
        <v>28669.02</v>
      </c>
      <c r="N125" s="2">
        <f t="shared" si="32"/>
        <v>8.3157010598897352E-2</v>
      </c>
      <c r="O125" s="2">
        <f t="shared" si="33"/>
        <v>0.45491509650486828</v>
      </c>
      <c r="P125" s="2">
        <f t="shared" si="52"/>
        <v>0.46192789289623437</v>
      </c>
      <c r="Q125" s="2">
        <f t="shared" si="34"/>
        <v>3.4580226857358363</v>
      </c>
      <c r="R125" s="2">
        <f t="shared" si="35"/>
        <v>20.532715135866997</v>
      </c>
      <c r="S125" s="2">
        <f t="shared" si="36"/>
        <v>12.202286946346138</v>
      </c>
      <c r="T125" s="2">
        <f t="shared" si="37"/>
        <v>-1.2355390463291018</v>
      </c>
      <c r="U125" s="2">
        <f t="shared" si="38"/>
        <v>0.54578348046682468</v>
      </c>
      <c r="V125" s="2">
        <f t="shared" si="39"/>
        <v>2.5387394858475451E-2</v>
      </c>
      <c r="W125" s="2">
        <f t="shared" si="40"/>
        <v>0.15726855692948805</v>
      </c>
      <c r="X125" s="2">
        <f t="shared" si="54"/>
        <v>1.3436060181870669E-2</v>
      </c>
      <c r="Y125" s="2">
        <f t="shared" si="55"/>
        <v>0.79966674452748576</v>
      </c>
      <c r="Z125" s="2">
        <f t="shared" si="53"/>
        <v>0.65451079640355458</v>
      </c>
      <c r="AA125" s="2">
        <f t="shared" si="41"/>
        <v>0.6672345699179365</v>
      </c>
      <c r="AB125" s="5">
        <v>17917.89</v>
      </c>
      <c r="AC125" s="9">
        <v>267.49</v>
      </c>
      <c r="AD125" s="4">
        <v>507.11</v>
      </c>
      <c r="AE125" s="4">
        <v>51.85</v>
      </c>
      <c r="AF125" s="2">
        <v>6.2284000000000006</v>
      </c>
      <c r="AG125" s="2">
        <f t="shared" si="42"/>
        <v>3158.4839240000006</v>
      </c>
      <c r="AH125" s="2">
        <f t="shared" si="43"/>
        <v>322.94254000000006</v>
      </c>
      <c r="AI125" s="2">
        <f t="shared" si="44"/>
        <v>0.11017062752755415</v>
      </c>
      <c r="AJ125" s="2">
        <f t="shared" si="45"/>
        <v>1.1264512703957097E-2</v>
      </c>
      <c r="AK125" s="7">
        <v>145.25</v>
      </c>
      <c r="AL125" s="2">
        <f t="shared" si="46"/>
        <v>12335.896729776248</v>
      </c>
      <c r="AM125" s="5">
        <v>65354</v>
      </c>
      <c r="AN125" s="7">
        <v>497.48</v>
      </c>
      <c r="AO125" s="2">
        <f t="shared" si="47"/>
        <v>13137.010533086757</v>
      </c>
    </row>
    <row r="126" spans="1:41" ht="15.75" x14ac:dyDescent="0.25">
      <c r="A126" s="3" t="s">
        <v>8</v>
      </c>
      <c r="B126" s="2">
        <v>2016</v>
      </c>
      <c r="C126" s="4">
        <v>705.41</v>
      </c>
      <c r="D126" s="4">
        <v>572.63</v>
      </c>
      <c r="E126" s="4">
        <v>1023.11</v>
      </c>
      <c r="F126" s="1">
        <f t="shared" si="48"/>
        <v>2301.15</v>
      </c>
      <c r="G126" s="2">
        <f t="shared" si="49"/>
        <v>0.30654672663668164</v>
      </c>
      <c r="H126" s="2">
        <f t="shared" si="50"/>
        <v>0.24884514264606825</v>
      </c>
      <c r="I126" s="2">
        <f t="shared" si="51"/>
        <v>0.44460813071725008</v>
      </c>
      <c r="J126" s="5">
        <v>2173.06</v>
      </c>
      <c r="K126" s="6">
        <v>8606.5400000000009</v>
      </c>
      <c r="L126" s="5">
        <v>11467.3</v>
      </c>
      <c r="M126" s="5">
        <v>22246.9</v>
      </c>
      <c r="N126" s="2">
        <f t="shared" si="32"/>
        <v>9.7679227218174208E-2</v>
      </c>
      <c r="O126" s="2">
        <f t="shared" si="33"/>
        <v>0.38686468676534708</v>
      </c>
      <c r="P126" s="2">
        <f t="shared" si="52"/>
        <v>0.51545608601647874</v>
      </c>
      <c r="Q126" s="2">
        <f t="shared" si="34"/>
        <v>3.0805630767922203</v>
      </c>
      <c r="R126" s="2">
        <f t="shared" si="35"/>
        <v>15.029844751410161</v>
      </c>
      <c r="S126" s="2">
        <f t="shared" si="36"/>
        <v>11.208276724887842</v>
      </c>
      <c r="T126" s="2">
        <f t="shared" si="37"/>
        <v>-1.1436812776692533</v>
      </c>
      <c r="U126" s="2">
        <f t="shared" si="38"/>
        <v>0.44124419937799109</v>
      </c>
      <c r="V126" s="2">
        <f t="shared" si="39"/>
        <v>0.14785882358746116</v>
      </c>
      <c r="W126" s="2">
        <f t="shared" si="40"/>
        <v>0.13520262608215983</v>
      </c>
      <c r="X126" s="2">
        <f t="shared" si="54"/>
        <v>1.1969450363805636E-2</v>
      </c>
      <c r="Y126" s="2">
        <f t="shared" si="55"/>
        <v>0.58535205614959618</v>
      </c>
      <c r="Z126" s="2">
        <f t="shared" si="53"/>
        <v>0.60119370719391618</v>
      </c>
      <c r="AA126" s="2">
        <f t="shared" si="41"/>
        <v>0.53751016175944122</v>
      </c>
      <c r="AB126" s="5">
        <v>6692.25</v>
      </c>
      <c r="AC126" s="9">
        <v>323.22000000000003</v>
      </c>
      <c r="AD126" s="4">
        <v>430.63</v>
      </c>
      <c r="AE126" s="4">
        <v>29.99</v>
      </c>
      <c r="AF126" s="2">
        <v>6.6423000000000005</v>
      </c>
      <c r="AG126" s="2">
        <f t="shared" si="42"/>
        <v>2860.3736490000001</v>
      </c>
      <c r="AH126" s="2">
        <f t="shared" si="43"/>
        <v>199.20257700000002</v>
      </c>
      <c r="AI126" s="2">
        <f t="shared" si="44"/>
        <v>0.12857403274164039</v>
      </c>
      <c r="AJ126" s="2">
        <f t="shared" si="45"/>
        <v>8.9541723565979975E-3</v>
      </c>
      <c r="AK126" s="7">
        <v>144.38</v>
      </c>
      <c r="AL126" s="2">
        <f t="shared" si="46"/>
        <v>4635.1641501593022</v>
      </c>
      <c r="AM126" s="5">
        <v>50791</v>
      </c>
      <c r="AN126" s="7">
        <v>535.29</v>
      </c>
      <c r="AO126" s="2">
        <f t="shared" si="47"/>
        <v>9488.5015599021099</v>
      </c>
    </row>
    <row r="127" spans="1:41" ht="15.75" x14ac:dyDescent="0.25">
      <c r="A127" s="3" t="s">
        <v>8</v>
      </c>
      <c r="B127" s="2">
        <v>2017</v>
      </c>
      <c r="C127" s="4">
        <v>714.8</v>
      </c>
      <c r="D127" s="4">
        <v>560.1</v>
      </c>
      <c r="E127" s="4">
        <v>1009.8</v>
      </c>
      <c r="F127" s="1">
        <f t="shared" si="48"/>
        <v>2284.6999999999998</v>
      </c>
      <c r="G127" s="2">
        <f t="shared" si="49"/>
        <v>0.31286383332603845</v>
      </c>
      <c r="H127" s="2">
        <f t="shared" si="50"/>
        <v>0.24515253643804441</v>
      </c>
      <c r="I127" s="2">
        <f t="shared" si="51"/>
        <v>0.44198363023591719</v>
      </c>
      <c r="J127" s="5">
        <v>1902.28</v>
      </c>
      <c r="K127" s="6">
        <v>9199.7999999999993</v>
      </c>
      <c r="L127" s="5">
        <v>12307.16</v>
      </c>
      <c r="M127" s="5">
        <v>23409.24</v>
      </c>
      <c r="N127" s="2">
        <f t="shared" si="32"/>
        <v>8.1261929050238269E-2</v>
      </c>
      <c r="O127" s="2">
        <f t="shared" si="33"/>
        <v>0.39299866206677359</v>
      </c>
      <c r="P127" s="2">
        <f t="shared" si="52"/>
        <v>0.52573940888298809</v>
      </c>
      <c r="Q127" s="2">
        <f t="shared" si="34"/>
        <v>2.6612758813654169</v>
      </c>
      <c r="R127" s="2">
        <f t="shared" si="35"/>
        <v>16.425281199785751</v>
      </c>
      <c r="S127" s="2">
        <f t="shared" si="36"/>
        <v>12.187720340661517</v>
      </c>
      <c r="T127" s="2">
        <f t="shared" si="37"/>
        <v>-1.3480904290741367</v>
      </c>
      <c r="U127" s="2">
        <f t="shared" si="38"/>
        <v>0.47192559293573427</v>
      </c>
      <c r="V127" s="2">
        <f t="shared" si="39"/>
        <v>0.17353282387542623</v>
      </c>
      <c r="W127" s="2">
        <f t="shared" si="40"/>
        <v>0.16715074206414687</v>
      </c>
      <c r="X127" s="2">
        <f t="shared" si="54"/>
        <v>1.0340320510354856E-2</v>
      </c>
      <c r="Y127" s="2">
        <f t="shared" si="55"/>
        <v>0.63969869830011505</v>
      </c>
      <c r="Z127" s="2">
        <f t="shared" si="53"/>
        <v>0.65372946740109306</v>
      </c>
      <c r="AA127" s="2">
        <f t="shared" si="41"/>
        <v>0.59593235071031236</v>
      </c>
      <c r="AB127" s="5">
        <v>6676.74</v>
      </c>
      <c r="AC127" s="9">
        <v>385.83</v>
      </c>
      <c r="AD127" s="4">
        <v>448.66</v>
      </c>
      <c r="AE127" s="4">
        <v>53.35</v>
      </c>
      <c r="AF127" s="2">
        <v>6.7517999999999994</v>
      </c>
      <c r="AG127" s="2">
        <f t="shared" si="42"/>
        <v>3029.2625880000001</v>
      </c>
      <c r="AH127" s="2">
        <f t="shared" si="43"/>
        <v>360.20853</v>
      </c>
      <c r="AI127" s="2">
        <f t="shared" si="44"/>
        <v>0.12940456793983912</v>
      </c>
      <c r="AJ127" s="2">
        <f t="shared" si="45"/>
        <v>1.5387450852740198E-2</v>
      </c>
      <c r="AK127" s="7">
        <v>152.75</v>
      </c>
      <c r="AL127" s="2">
        <f t="shared" si="46"/>
        <v>4371.0245499181665</v>
      </c>
      <c r="AM127" s="5">
        <v>53527</v>
      </c>
      <c r="AN127" s="7">
        <v>567.4</v>
      </c>
      <c r="AO127" s="2">
        <f t="shared" si="47"/>
        <v>9433.7328163553047</v>
      </c>
    </row>
    <row r="128" spans="1:41" ht="15.75" x14ac:dyDescent="0.25">
      <c r="A128" s="3" t="s">
        <v>12</v>
      </c>
      <c r="B128" s="2">
        <v>1997</v>
      </c>
      <c r="C128" s="4">
        <v>551</v>
      </c>
      <c r="D128" s="4">
        <v>315.5</v>
      </c>
      <c r="E128" s="4">
        <v>371.2</v>
      </c>
      <c r="F128" s="1">
        <f t="shared" si="48"/>
        <v>1237.7</v>
      </c>
      <c r="G128" s="2">
        <f t="shared" si="49"/>
        <v>0.4451805768764644</v>
      </c>
      <c r="H128" s="2">
        <f t="shared" si="50"/>
        <v>0.2549082976488648</v>
      </c>
      <c r="I128" s="2">
        <f t="shared" si="51"/>
        <v>0.29991112547467075</v>
      </c>
      <c r="J128" s="5">
        <v>368.16</v>
      </c>
      <c r="K128" s="6">
        <v>566.97</v>
      </c>
      <c r="L128" s="5">
        <v>529.21</v>
      </c>
      <c r="M128" s="5">
        <v>1464.34</v>
      </c>
      <c r="N128" s="2">
        <f t="shared" si="32"/>
        <v>0.25141702063728372</v>
      </c>
      <c r="O128" s="2">
        <f t="shared" si="33"/>
        <v>0.38718467022685993</v>
      </c>
      <c r="P128" s="2">
        <f t="shared" si="52"/>
        <v>0.36139830913585641</v>
      </c>
      <c r="Q128" s="2">
        <f t="shared" si="34"/>
        <v>0.66816696914700546</v>
      </c>
      <c r="R128" s="2">
        <f t="shared" si="35"/>
        <v>1.7970522979397783</v>
      </c>
      <c r="S128" s="2">
        <f t="shared" si="36"/>
        <v>1.4256734913793105</v>
      </c>
      <c r="T128" s="2">
        <f t="shared" si="37"/>
        <v>-0.57136699331466156</v>
      </c>
      <c r="U128" s="2">
        <f t="shared" si="38"/>
        <v>0.41799789984498514</v>
      </c>
      <c r="V128" s="2">
        <f t="shared" si="39"/>
        <v>0.1864945171488844</v>
      </c>
      <c r="W128" s="2">
        <f t="shared" si="40"/>
        <v>8.5589795018060397E-2</v>
      </c>
      <c r="X128" s="2">
        <f t="shared" si="54"/>
        <v>2.5961459553256083E-3</v>
      </c>
      <c r="Y128" s="2">
        <f t="shared" si="55"/>
        <v>6.9987965611468583E-2</v>
      </c>
      <c r="Z128" s="2">
        <f t="shared" si="53"/>
        <v>7.6470803903978229E-2</v>
      </c>
      <c r="AA128" s="2">
        <f t="shared" si="41"/>
        <v>5.5387401895510155E-2</v>
      </c>
      <c r="AB128" s="5">
        <v>364.51</v>
      </c>
      <c r="AC128" s="9">
        <v>8.58</v>
      </c>
      <c r="AD128" s="4">
        <v>9.33</v>
      </c>
      <c r="AE128" s="4">
        <v>10</v>
      </c>
      <c r="AF128" s="2">
        <v>8.2897999999999996</v>
      </c>
      <c r="AG128" s="2">
        <f t="shared" si="42"/>
        <v>77.343834000000001</v>
      </c>
      <c r="AH128" s="2">
        <f t="shared" si="43"/>
        <v>82.897999999999996</v>
      </c>
      <c r="AI128" s="2">
        <f t="shared" si="44"/>
        <v>5.2818221178141694E-2</v>
      </c>
      <c r="AJ128" s="2">
        <f t="shared" si="45"/>
        <v>5.6611169537129358E-2</v>
      </c>
      <c r="AK128" s="7">
        <v>105.768</v>
      </c>
      <c r="AL128" s="2">
        <f t="shared" si="46"/>
        <v>344.63164662279706</v>
      </c>
      <c r="AM128" s="5">
        <v>5591</v>
      </c>
      <c r="AN128" s="7">
        <v>114.64</v>
      </c>
      <c r="AO128" s="2">
        <f t="shared" si="47"/>
        <v>4877.006280530356</v>
      </c>
    </row>
    <row r="129" spans="1:41" ht="15.75" x14ac:dyDescent="0.25">
      <c r="A129" s="3" t="s">
        <v>12</v>
      </c>
      <c r="B129" s="2">
        <v>1998</v>
      </c>
      <c r="C129" s="4">
        <v>545.1</v>
      </c>
      <c r="D129" s="4">
        <v>229.9</v>
      </c>
      <c r="E129" s="4">
        <v>355.8</v>
      </c>
      <c r="F129" s="1">
        <f t="shared" si="48"/>
        <v>1130.8</v>
      </c>
      <c r="G129" s="2">
        <f t="shared" si="49"/>
        <v>0.4820481075344889</v>
      </c>
      <c r="H129" s="2">
        <f t="shared" si="50"/>
        <v>0.20330739299610895</v>
      </c>
      <c r="I129" s="2">
        <f t="shared" si="51"/>
        <v>0.31464449946940221</v>
      </c>
      <c r="J129" s="5">
        <v>429.5</v>
      </c>
      <c r="K129" s="6">
        <v>585.65</v>
      </c>
      <c r="L129" s="5">
        <v>561.9</v>
      </c>
      <c r="M129" s="5">
        <v>1577.05</v>
      </c>
      <c r="N129" s="2">
        <f t="shared" si="32"/>
        <v>0.27234393329317397</v>
      </c>
      <c r="O129" s="2">
        <f t="shared" si="33"/>
        <v>0.37135791509463872</v>
      </c>
      <c r="P129" s="2">
        <f t="shared" si="52"/>
        <v>0.35629815161218731</v>
      </c>
      <c r="Q129" s="2">
        <f t="shared" si="34"/>
        <v>0.78792882039992662</v>
      </c>
      <c r="R129" s="2">
        <f t="shared" si="35"/>
        <v>2.5474119182253152</v>
      </c>
      <c r="S129" s="2">
        <f t="shared" si="36"/>
        <v>1.5792580101180438</v>
      </c>
      <c r="T129" s="2">
        <f t="shared" si="37"/>
        <v>-0.5709781890573612</v>
      </c>
      <c r="U129" s="2">
        <f t="shared" si="38"/>
        <v>0.60244724333531174</v>
      </c>
      <c r="V129" s="2">
        <f t="shared" si="39"/>
        <v>0.12432445647498175</v>
      </c>
      <c r="W129" s="2">
        <f t="shared" si="40"/>
        <v>0.11251768044924443</v>
      </c>
      <c r="X129" s="2">
        <f t="shared" si="54"/>
        <v>3.0614776165561893E-3</v>
      </c>
      <c r="Y129" s="2">
        <f t="shared" si="55"/>
        <v>9.9211457527082644E-2</v>
      </c>
      <c r="Z129" s="2">
        <f t="shared" si="53"/>
        <v>8.4708827326714198E-2</v>
      </c>
      <c r="AA129" s="2">
        <f t="shared" si="41"/>
        <v>6.785833347828385E-2</v>
      </c>
      <c r="AB129" s="5">
        <v>431.78</v>
      </c>
      <c r="AC129" s="9">
        <v>9.32</v>
      </c>
      <c r="AD129" s="4">
        <v>7.49</v>
      </c>
      <c r="AE129" s="4">
        <v>5.78</v>
      </c>
      <c r="AF129" s="2">
        <v>8.2790999999999997</v>
      </c>
      <c r="AG129" s="2">
        <f t="shared" si="42"/>
        <v>62.010458999999997</v>
      </c>
      <c r="AH129" s="2">
        <f t="shared" si="43"/>
        <v>47.853197999999999</v>
      </c>
      <c r="AI129" s="2">
        <f t="shared" si="44"/>
        <v>3.9320540883294758E-2</v>
      </c>
      <c r="AJ129" s="2">
        <f t="shared" si="45"/>
        <v>3.0343488158270187E-2</v>
      </c>
      <c r="AK129" s="7">
        <v>105.556</v>
      </c>
      <c r="AL129" s="2">
        <f t="shared" si="46"/>
        <v>409.05301451362311</v>
      </c>
      <c r="AM129" s="5">
        <v>5983</v>
      </c>
      <c r="AN129" s="7">
        <v>121.06</v>
      </c>
      <c r="AO129" s="2">
        <f t="shared" si="47"/>
        <v>4942.1774326780105</v>
      </c>
    </row>
    <row r="130" spans="1:41" ht="15.75" x14ac:dyDescent="0.25">
      <c r="A130" s="3" t="s">
        <v>12</v>
      </c>
      <c r="B130" s="2">
        <v>1999</v>
      </c>
      <c r="C130" s="4">
        <v>551.1</v>
      </c>
      <c r="D130" s="4">
        <v>224</v>
      </c>
      <c r="E130" s="4">
        <v>344.9</v>
      </c>
      <c r="F130" s="1">
        <f t="shared" si="48"/>
        <v>1120</v>
      </c>
      <c r="G130" s="2">
        <f t="shared" si="49"/>
        <v>0.49205357142857142</v>
      </c>
      <c r="H130" s="2">
        <f t="shared" si="50"/>
        <v>0.2</v>
      </c>
      <c r="I130" s="2">
        <f t="shared" si="51"/>
        <v>0.30794642857142857</v>
      </c>
      <c r="J130" s="5">
        <v>423.48</v>
      </c>
      <c r="K130" s="6">
        <v>654.52</v>
      </c>
      <c r="L130" s="5">
        <v>594.96</v>
      </c>
      <c r="M130" s="5">
        <v>1672.96</v>
      </c>
      <c r="N130" s="2">
        <f t="shared" ref="N130:N193" si="56">J130/M130</f>
        <v>0.25313217291507267</v>
      </c>
      <c r="O130" s="2">
        <f t="shared" ref="O130:O193" si="57">K130/M130</f>
        <v>0.39123469778117825</v>
      </c>
      <c r="P130" s="2">
        <f t="shared" si="52"/>
        <v>0.35563312930374913</v>
      </c>
      <c r="Q130" s="2">
        <f t="shared" ref="Q130:Q193" si="58">J130/C130</f>
        <v>0.76842678279804033</v>
      </c>
      <c r="R130" s="2">
        <f t="shared" ref="R130:R193" si="59">K130/D130</f>
        <v>2.9219642857142856</v>
      </c>
      <c r="S130" s="2">
        <f t="shared" ref="S130:S193" si="60">L130/E130</f>
        <v>1.7250217454334591</v>
      </c>
      <c r="T130" s="2">
        <f t="shared" ref="T130:T193" si="61">LN(N130/G130)</f>
        <v>-0.66467582068061826</v>
      </c>
      <c r="U130" s="2">
        <f t="shared" ref="U130:U193" si="62">LN(O130/H130)</f>
        <v>0.67099026343904744</v>
      </c>
      <c r="V130" s="2">
        <f t="shared" ref="V130:V193" si="63">LN(P130/I130)</f>
        <v>0.1439738291856423</v>
      </c>
      <c r="W130" s="2">
        <f t="shared" ref="W130:W193" si="64">T130*N130+U130*O130+V130*P130</f>
        <v>0.14546570156882824</v>
      </c>
      <c r="X130" s="2">
        <f t="shared" si="54"/>
        <v>2.9857029398980771E-3</v>
      </c>
      <c r="Y130" s="2">
        <f t="shared" si="55"/>
        <v>0.11379876711488113</v>
      </c>
      <c r="Z130" s="2">
        <f t="shared" si="53"/>
        <v>9.2527356665316363E-2</v>
      </c>
      <c r="AA130" s="2">
        <f t="shared" ref="AA130:AA193" si="65">N130*X130+O130*Y130+P130*Z130</f>
        <v>7.8183597130007082E-2</v>
      </c>
      <c r="AB130" s="5">
        <v>500.02</v>
      </c>
      <c r="AC130" s="9">
        <v>10.35</v>
      </c>
      <c r="AD130" s="4">
        <v>10.199999999999999</v>
      </c>
      <c r="AE130" s="4">
        <v>4.21</v>
      </c>
      <c r="AF130" s="2">
        <v>8.2782999999999998</v>
      </c>
      <c r="AG130" s="2">
        <f t="shared" si="42"/>
        <v>84.438659999999999</v>
      </c>
      <c r="AH130" s="2">
        <f t="shared" si="43"/>
        <v>34.851642999999996</v>
      </c>
      <c r="AI130" s="2">
        <f t="shared" si="44"/>
        <v>5.0472611419280791E-2</v>
      </c>
      <c r="AJ130" s="2">
        <f t="shared" si="45"/>
        <v>2.0832322948546287E-2</v>
      </c>
      <c r="AK130" s="7">
        <v>105.13</v>
      </c>
      <c r="AL130" s="2">
        <f t="shared" si="46"/>
        <v>475.62066013507086</v>
      </c>
      <c r="AM130" s="5">
        <v>6382</v>
      </c>
      <c r="AN130" s="7">
        <v>131.11000000000001</v>
      </c>
      <c r="AO130" s="2">
        <f t="shared" si="47"/>
        <v>4867.6683700709327</v>
      </c>
    </row>
    <row r="131" spans="1:41" ht="15.75" x14ac:dyDescent="0.25">
      <c r="A131" s="3" t="s">
        <v>12</v>
      </c>
      <c r="B131" s="2">
        <v>2000</v>
      </c>
      <c r="C131" s="4">
        <v>584.29999999999995</v>
      </c>
      <c r="D131" s="4">
        <v>222.3</v>
      </c>
      <c r="E131" s="4">
        <v>357.4</v>
      </c>
      <c r="F131" s="1">
        <f t="shared" si="48"/>
        <v>1164</v>
      </c>
      <c r="G131" s="2">
        <f t="shared" si="49"/>
        <v>0.50197594501718212</v>
      </c>
      <c r="H131" s="2">
        <f t="shared" si="50"/>
        <v>0.19097938144329898</v>
      </c>
      <c r="I131" s="2">
        <f t="shared" si="51"/>
        <v>0.30704467353951886</v>
      </c>
      <c r="J131" s="5">
        <v>398.73</v>
      </c>
      <c r="K131" s="6">
        <v>768.89</v>
      </c>
      <c r="L131" s="5">
        <v>783.89</v>
      </c>
      <c r="M131" s="5">
        <v>1951.51</v>
      </c>
      <c r="N131" s="2">
        <f t="shared" si="56"/>
        <v>0.20431870705248756</v>
      </c>
      <c r="O131" s="2">
        <f t="shared" si="57"/>
        <v>0.39399746862685819</v>
      </c>
      <c r="P131" s="2">
        <f t="shared" si="52"/>
        <v>0.40168382432065425</v>
      </c>
      <c r="Q131" s="2">
        <f t="shared" si="58"/>
        <v>0.68240629813452003</v>
      </c>
      <c r="R131" s="2">
        <f t="shared" si="59"/>
        <v>3.4587944219523163</v>
      </c>
      <c r="S131" s="2">
        <f t="shared" si="60"/>
        <v>2.1933128147733632</v>
      </c>
      <c r="T131" s="2">
        <f t="shared" si="61"/>
        <v>-0.89887113603858493</v>
      </c>
      <c r="U131" s="2">
        <f t="shared" si="62"/>
        <v>0.72417901281146135</v>
      </c>
      <c r="V131" s="2">
        <f t="shared" si="63"/>
        <v>0.2686720190792618</v>
      </c>
      <c r="W131" s="2">
        <f t="shared" si="64"/>
        <v>0.20958971366991822</v>
      </c>
      <c r="X131" s="2">
        <f t="shared" si="54"/>
        <v>2.6514725100110037E-3</v>
      </c>
      <c r="Y131" s="2">
        <f t="shared" si="55"/>
        <v>0.13470614368778394</v>
      </c>
      <c r="Z131" s="2">
        <f t="shared" si="53"/>
        <v>0.11764572686018478</v>
      </c>
      <c r="AA131" s="2">
        <f t="shared" si="65"/>
        <v>0.1008720105366855</v>
      </c>
      <c r="AB131" s="5">
        <v>603.51</v>
      </c>
      <c r="AC131" s="9">
        <v>7.14</v>
      </c>
      <c r="AD131" s="4">
        <v>12.57</v>
      </c>
      <c r="AE131" s="4">
        <v>3.37</v>
      </c>
      <c r="AF131" s="2">
        <v>8.2783999999999995</v>
      </c>
      <c r="AG131" s="2">
        <f t="shared" ref="AG131:AG194" si="66">AD131*AF131</f>
        <v>104.059488</v>
      </c>
      <c r="AH131" s="2">
        <f t="shared" ref="AH131:AH194" si="67">AE131*AF131</f>
        <v>27.898208</v>
      </c>
      <c r="AI131" s="2">
        <f t="shared" ref="AI131:AI194" si="68">AG131/M131</f>
        <v>5.3322549205487034E-2</v>
      </c>
      <c r="AJ131" s="2">
        <f t="shared" ref="AJ131:AJ194" si="69">AH131/M131</f>
        <v>1.4295703327167168E-2</v>
      </c>
      <c r="AK131" s="7">
        <v>106.29</v>
      </c>
      <c r="AL131" s="2">
        <f t="shared" ref="AL131:AL194" si="70">AB131/AK131*100</f>
        <v>567.7956534010724</v>
      </c>
      <c r="AM131" s="5">
        <v>7351</v>
      </c>
      <c r="AN131" s="7">
        <v>145.01</v>
      </c>
      <c r="AO131" s="2">
        <f t="shared" ref="AO131:AO194" si="71">AM131/AN131*100</f>
        <v>5069.3055651334398</v>
      </c>
    </row>
    <row r="132" spans="1:41" ht="15.75" x14ac:dyDescent="0.25">
      <c r="A132" s="3" t="s">
        <v>12</v>
      </c>
      <c r="B132" s="2">
        <v>2001</v>
      </c>
      <c r="C132" s="4">
        <v>585.79999999999995</v>
      </c>
      <c r="D132" s="4">
        <v>216</v>
      </c>
      <c r="E132" s="4">
        <v>365.6</v>
      </c>
      <c r="F132" s="1">
        <f t="shared" si="48"/>
        <v>1167.4000000000001</v>
      </c>
      <c r="G132" s="2">
        <f t="shared" si="49"/>
        <v>0.50179886928216544</v>
      </c>
      <c r="H132" s="2">
        <f t="shared" si="50"/>
        <v>0.18502655473702243</v>
      </c>
      <c r="I132" s="2">
        <f t="shared" si="51"/>
        <v>0.31317457598081205</v>
      </c>
      <c r="J132" s="5">
        <v>409.1</v>
      </c>
      <c r="K132" s="6">
        <v>852.51</v>
      </c>
      <c r="L132" s="5">
        <v>858.74</v>
      </c>
      <c r="M132" s="5">
        <v>2120.35</v>
      </c>
      <c r="N132" s="2">
        <f t="shared" si="56"/>
        <v>0.19293984483693732</v>
      </c>
      <c r="O132" s="2">
        <f t="shared" si="57"/>
        <v>0.40206098049850264</v>
      </c>
      <c r="P132" s="2">
        <f t="shared" si="52"/>
        <v>0.40499917466456009</v>
      </c>
      <c r="Q132" s="2">
        <f t="shared" si="58"/>
        <v>0.69836121543188812</v>
      </c>
      <c r="R132" s="2">
        <f t="shared" si="59"/>
        <v>3.9468055555555557</v>
      </c>
      <c r="S132" s="2">
        <f t="shared" si="60"/>
        <v>2.348851203501094</v>
      </c>
      <c r="T132" s="2">
        <f t="shared" si="61"/>
        <v>-0.95582092506769945</v>
      </c>
      <c r="U132" s="2">
        <f t="shared" si="62"/>
        <v>0.77610441600056801</v>
      </c>
      <c r="V132" s="2">
        <f t="shared" si="63"/>
        <v>0.25712424344673762</v>
      </c>
      <c r="W132" s="2">
        <f t="shared" si="64"/>
        <v>0.23176046787412449</v>
      </c>
      <c r="X132" s="2">
        <f t="shared" si="54"/>
        <v>2.7134649399301238E-3</v>
      </c>
      <c r="Y132" s="2">
        <f t="shared" si="55"/>
        <v>0.15371221628555642</v>
      </c>
      <c r="Z132" s="2">
        <f t="shared" si="53"/>
        <v>0.12598855268661696</v>
      </c>
      <c r="AA132" s="2">
        <f t="shared" si="65"/>
        <v>0.11335047975411162</v>
      </c>
      <c r="AB132" s="5">
        <v>701.7</v>
      </c>
      <c r="AC132" s="9">
        <v>8.85</v>
      </c>
      <c r="AD132" s="4">
        <v>14.62</v>
      </c>
      <c r="AE132" s="4">
        <v>3.38</v>
      </c>
      <c r="AF132" s="2">
        <v>8.277000000000001</v>
      </c>
      <c r="AG132" s="2">
        <f t="shared" si="66"/>
        <v>121.00974000000001</v>
      </c>
      <c r="AH132" s="2">
        <f t="shared" si="67"/>
        <v>27.976260000000003</v>
      </c>
      <c r="AI132" s="2">
        <f t="shared" si="68"/>
        <v>5.7070643997453256E-2</v>
      </c>
      <c r="AJ132" s="2">
        <f t="shared" si="69"/>
        <v>1.3194170773693024E-2</v>
      </c>
      <c r="AK132" s="7">
        <v>106.72</v>
      </c>
      <c r="AL132" s="2">
        <f t="shared" si="70"/>
        <v>657.5149925037482</v>
      </c>
      <c r="AM132" s="5">
        <v>7893</v>
      </c>
      <c r="AN132" s="7">
        <v>153.85</v>
      </c>
      <c r="AO132" s="2">
        <f t="shared" si="71"/>
        <v>5130.3217419564508</v>
      </c>
    </row>
    <row r="133" spans="1:41" ht="15.75" x14ac:dyDescent="0.25">
      <c r="A133" s="3" t="s">
        <v>14</v>
      </c>
      <c r="B133" s="2">
        <v>2002</v>
      </c>
      <c r="C133" s="4">
        <v>587.29999999999995</v>
      </c>
      <c r="D133" s="4">
        <v>219</v>
      </c>
      <c r="E133" s="4">
        <v>380.3</v>
      </c>
      <c r="F133" s="1">
        <f t="shared" si="48"/>
        <v>1186.5999999999999</v>
      </c>
      <c r="G133" s="2">
        <f t="shared" si="49"/>
        <v>0.4949435361537165</v>
      </c>
      <c r="H133" s="2">
        <f t="shared" si="50"/>
        <v>0.18456093038934773</v>
      </c>
      <c r="I133" s="2">
        <f t="shared" si="51"/>
        <v>0.32049553345693582</v>
      </c>
      <c r="J133" s="5">
        <v>446.17</v>
      </c>
      <c r="K133" s="6">
        <v>943.49</v>
      </c>
      <c r="L133" s="5">
        <v>958.88</v>
      </c>
      <c r="M133" s="5">
        <v>2348.54</v>
      </c>
      <c r="N133" s="2">
        <f t="shared" si="56"/>
        <v>0.18997760310661094</v>
      </c>
      <c r="O133" s="2">
        <f t="shared" si="57"/>
        <v>0.4017346947465234</v>
      </c>
      <c r="P133" s="2">
        <f t="shared" si="52"/>
        <v>0.40828770214686566</v>
      </c>
      <c r="Q133" s="2">
        <f t="shared" si="58"/>
        <v>0.75969691809977868</v>
      </c>
      <c r="R133" s="2">
        <f t="shared" si="59"/>
        <v>4.3081735159817356</v>
      </c>
      <c r="S133" s="2">
        <f t="shared" si="60"/>
        <v>2.5213778595845384</v>
      </c>
      <c r="T133" s="2">
        <f t="shared" si="61"/>
        <v>-0.95753750086004308</v>
      </c>
      <c r="U133" s="2">
        <f t="shared" si="62"/>
        <v>0.77781225245616659</v>
      </c>
      <c r="V133" s="2">
        <f t="shared" si="63"/>
        <v>0.24210373813001967</v>
      </c>
      <c r="W133" s="2">
        <f t="shared" si="64"/>
        <v>0.22941146743477075</v>
      </c>
      <c r="X133" s="2">
        <f t="shared" si="54"/>
        <v>2.951783270154652E-3</v>
      </c>
      <c r="Y133" s="2">
        <f t="shared" si="55"/>
        <v>0.16778604619934873</v>
      </c>
      <c r="Z133" s="2">
        <f t="shared" si="53"/>
        <v>0.13524260150308332</v>
      </c>
      <c r="AA133" s="2">
        <f t="shared" si="65"/>
        <v>0.12318413976323372</v>
      </c>
      <c r="AB133" s="5">
        <v>834.23</v>
      </c>
      <c r="AC133" s="9">
        <v>8.2899999999999991</v>
      </c>
      <c r="AD133" s="4">
        <v>17.68</v>
      </c>
      <c r="AE133" s="4">
        <v>3.17</v>
      </c>
      <c r="AF133" s="2">
        <v>8.277000000000001</v>
      </c>
      <c r="AG133" s="2">
        <f t="shared" si="66"/>
        <v>146.33736000000002</v>
      </c>
      <c r="AH133" s="2">
        <f t="shared" si="67"/>
        <v>26.238090000000003</v>
      </c>
      <c r="AI133" s="2">
        <f t="shared" si="68"/>
        <v>6.2309928721673902E-2</v>
      </c>
      <c r="AJ133" s="2">
        <f t="shared" si="69"/>
        <v>1.1172085636182482E-2</v>
      </c>
      <c r="AK133" s="7">
        <v>106.93</v>
      </c>
      <c r="AL133" s="2">
        <f t="shared" si="70"/>
        <v>780.16459365940329</v>
      </c>
      <c r="AM133" s="5">
        <v>8714</v>
      </c>
      <c r="AN133" s="7">
        <v>166.78</v>
      </c>
      <c r="AO133" s="2">
        <f t="shared" si="71"/>
        <v>5224.8471039693004</v>
      </c>
    </row>
    <row r="134" spans="1:41" ht="15.75" x14ac:dyDescent="0.25">
      <c r="A134" s="3" t="s">
        <v>14</v>
      </c>
      <c r="B134" s="2">
        <v>2003</v>
      </c>
      <c r="C134" s="4">
        <v>592.20000000000005</v>
      </c>
      <c r="D134" s="4">
        <v>209.5</v>
      </c>
      <c r="E134" s="4">
        <v>400.8</v>
      </c>
      <c r="F134" s="1">
        <f t="shared" si="48"/>
        <v>1202.5</v>
      </c>
      <c r="G134" s="2">
        <f t="shared" si="49"/>
        <v>0.49247401247401251</v>
      </c>
      <c r="H134" s="2">
        <f t="shared" si="50"/>
        <v>0.17422037422037423</v>
      </c>
      <c r="I134" s="2">
        <f t="shared" si="51"/>
        <v>0.33330561330561331</v>
      </c>
      <c r="J134" s="5">
        <v>488.23</v>
      </c>
      <c r="K134" s="6">
        <v>1098.3699999999999</v>
      </c>
      <c r="L134" s="5">
        <v>1075.48</v>
      </c>
      <c r="M134" s="5">
        <v>2662.08</v>
      </c>
      <c r="N134" s="2">
        <f t="shared" si="56"/>
        <v>0.18340170092559202</v>
      </c>
      <c r="O134" s="2">
        <f t="shared" si="57"/>
        <v>0.41259841928116359</v>
      </c>
      <c r="P134" s="2">
        <f t="shared" si="52"/>
        <v>0.40399987979324437</v>
      </c>
      <c r="Q134" s="2">
        <f t="shared" si="58"/>
        <v>0.82443431273218504</v>
      </c>
      <c r="R134" s="2">
        <f t="shared" si="59"/>
        <v>5.2428162291169444</v>
      </c>
      <c r="S134" s="2">
        <f t="shared" si="60"/>
        <v>2.6833333333333331</v>
      </c>
      <c r="T134" s="2">
        <f t="shared" si="61"/>
        <v>-0.98776285848690815</v>
      </c>
      <c r="U134" s="2">
        <f t="shared" si="62"/>
        <v>0.86215375314849108</v>
      </c>
      <c r="V134" s="2">
        <f t="shared" si="63"/>
        <v>0.19235475364675558</v>
      </c>
      <c r="W134" s="2">
        <f t="shared" si="64"/>
        <v>0.25227718471971455</v>
      </c>
      <c r="X134" s="2">
        <f t="shared" si="54"/>
        <v>3.203318788960375E-3</v>
      </c>
      <c r="Y134" s="2">
        <f t="shared" si="55"/>
        <v>0.20418662404614257</v>
      </c>
      <c r="Z134" s="2">
        <f t="shared" si="53"/>
        <v>0.14392962931773243</v>
      </c>
      <c r="AA134" s="2">
        <f t="shared" si="65"/>
        <v>0.142982125377348</v>
      </c>
      <c r="AB134" s="5">
        <v>969.03</v>
      </c>
      <c r="AC134" s="9">
        <v>8.73</v>
      </c>
      <c r="AD134" s="4">
        <v>21.82</v>
      </c>
      <c r="AE134" s="4">
        <v>3.18</v>
      </c>
      <c r="AF134" s="2">
        <v>8.277000000000001</v>
      </c>
      <c r="AG134" s="2">
        <f t="shared" si="66"/>
        <v>180.60414000000003</v>
      </c>
      <c r="AH134" s="2">
        <f t="shared" si="67"/>
        <v>26.320860000000003</v>
      </c>
      <c r="AI134" s="2">
        <f t="shared" si="68"/>
        <v>6.7843242877749746E-2</v>
      </c>
      <c r="AJ134" s="2">
        <f t="shared" si="69"/>
        <v>9.8873287053732432E-3</v>
      </c>
      <c r="AK134" s="7">
        <v>109.28</v>
      </c>
      <c r="AL134" s="2">
        <f t="shared" si="70"/>
        <v>886.74048316251833</v>
      </c>
      <c r="AM134" s="5">
        <v>9854</v>
      </c>
      <c r="AN134" s="7">
        <v>176.45</v>
      </c>
      <c r="AO134" s="2">
        <f t="shared" si="71"/>
        <v>5584.5848682346277</v>
      </c>
    </row>
    <row r="135" spans="1:41" ht="15.75" x14ac:dyDescent="0.25">
      <c r="A135" s="3" t="s">
        <v>12</v>
      </c>
      <c r="B135" s="2">
        <v>2004</v>
      </c>
      <c r="C135" s="4">
        <v>563.29999999999995</v>
      </c>
      <c r="D135" s="4">
        <v>227.3</v>
      </c>
      <c r="E135" s="4">
        <v>431.4</v>
      </c>
      <c r="F135" s="1">
        <f t="shared" si="48"/>
        <v>1222</v>
      </c>
      <c r="G135" s="2">
        <f t="shared" si="49"/>
        <v>0.46096563011456626</v>
      </c>
      <c r="H135" s="2">
        <f t="shared" si="50"/>
        <v>0.18600654664484453</v>
      </c>
      <c r="I135" s="2">
        <f t="shared" si="51"/>
        <v>0.35302782324058918</v>
      </c>
      <c r="J135" s="5">
        <v>568.69000000000005</v>
      </c>
      <c r="K135" s="6">
        <v>1329.68</v>
      </c>
      <c r="L135" s="5">
        <v>1223.6400000000001</v>
      </c>
      <c r="M135" s="5">
        <v>3122.01</v>
      </c>
      <c r="N135" s="2">
        <f t="shared" si="56"/>
        <v>0.18215508598627167</v>
      </c>
      <c r="O135" s="2">
        <f t="shared" si="57"/>
        <v>0.42590510600542597</v>
      </c>
      <c r="P135" s="2">
        <f t="shared" si="52"/>
        <v>0.3919398080083023</v>
      </c>
      <c r="Q135" s="2">
        <f t="shared" si="58"/>
        <v>1.0095686135274278</v>
      </c>
      <c r="R135" s="2">
        <f t="shared" si="59"/>
        <v>5.849890013198416</v>
      </c>
      <c r="S135" s="2">
        <f t="shared" si="60"/>
        <v>2.8364394993045901</v>
      </c>
      <c r="T135" s="2">
        <f t="shared" si="61"/>
        <v>-0.92846504011959807</v>
      </c>
      <c r="U135" s="2">
        <f t="shared" si="62"/>
        <v>0.82843469549069826</v>
      </c>
      <c r="V135" s="2">
        <f t="shared" si="63"/>
        <v>0.10456140379541966</v>
      </c>
      <c r="W135" s="2">
        <f t="shared" si="64"/>
        <v>0.22469171411196143</v>
      </c>
      <c r="X135" s="2">
        <f t="shared" si="54"/>
        <v>3.9226534588785731E-3</v>
      </c>
      <c r="Y135" s="2">
        <f t="shared" si="55"/>
        <v>0.22782970843084754</v>
      </c>
      <c r="Z135" s="2">
        <f t="shared" si="53"/>
        <v>0.15214199467717424</v>
      </c>
      <c r="AA135" s="2">
        <f t="shared" si="65"/>
        <v>0.15737887158229361</v>
      </c>
      <c r="AB135" s="5">
        <v>1169.0999999999999</v>
      </c>
      <c r="AC135" s="9">
        <v>10.79</v>
      </c>
      <c r="AD135" s="4">
        <v>17.149999999999999</v>
      </c>
      <c r="AE135" s="4">
        <v>4.53</v>
      </c>
      <c r="AF135" s="2">
        <v>8.2767999999999997</v>
      </c>
      <c r="AG135" s="2">
        <f t="shared" si="66"/>
        <v>141.94711999999998</v>
      </c>
      <c r="AH135" s="2">
        <f t="shared" si="67"/>
        <v>37.493904000000001</v>
      </c>
      <c r="AI135" s="2">
        <f t="shared" si="68"/>
        <v>4.5466580824532907E-2</v>
      </c>
      <c r="AJ135" s="2">
        <f t="shared" si="69"/>
        <v>1.2009540007879538E-2</v>
      </c>
      <c r="AK135" s="7">
        <v>115.4</v>
      </c>
      <c r="AL135" s="2">
        <f t="shared" si="70"/>
        <v>1013.0849220103985</v>
      </c>
      <c r="AM135" s="5">
        <v>11537</v>
      </c>
      <c r="AN135" s="7">
        <v>189.15</v>
      </c>
      <c r="AO135" s="2">
        <f t="shared" si="71"/>
        <v>6099.39201691779</v>
      </c>
    </row>
    <row r="136" spans="1:41" ht="15.75" x14ac:dyDescent="0.25">
      <c r="A136" s="3" t="s">
        <v>12</v>
      </c>
      <c r="B136" s="2">
        <v>2005</v>
      </c>
      <c r="C136" s="4">
        <v>565.79999999999995</v>
      </c>
      <c r="D136" s="4">
        <v>231.7</v>
      </c>
      <c r="E136" s="4">
        <v>441.4</v>
      </c>
      <c r="F136" s="1">
        <f t="shared" si="48"/>
        <v>1238.9000000000001</v>
      </c>
      <c r="G136" s="2">
        <f t="shared" si="49"/>
        <v>0.45669545564613762</v>
      </c>
      <c r="H136" s="2">
        <f t="shared" si="50"/>
        <v>0.18702074420857209</v>
      </c>
      <c r="I136" s="2">
        <f t="shared" si="51"/>
        <v>0.35628380014529015</v>
      </c>
      <c r="J136" s="5">
        <v>625.61</v>
      </c>
      <c r="K136" s="6">
        <v>1580.83</v>
      </c>
      <c r="L136" s="5">
        <v>1413.83</v>
      </c>
      <c r="M136" s="5">
        <v>3620.27</v>
      </c>
      <c r="N136" s="2">
        <f t="shared" si="56"/>
        <v>0.17280755302781284</v>
      </c>
      <c r="O136" s="2">
        <f t="shared" si="57"/>
        <v>0.43666080154242637</v>
      </c>
      <c r="P136" s="2">
        <f t="shared" si="52"/>
        <v>0.39053164542976082</v>
      </c>
      <c r="Q136" s="2">
        <f t="shared" si="58"/>
        <v>1.1057087310003535</v>
      </c>
      <c r="R136" s="2">
        <f t="shared" si="59"/>
        <v>6.822744928787225</v>
      </c>
      <c r="S136" s="2">
        <f t="shared" si="60"/>
        <v>3.203058450385138</v>
      </c>
      <c r="T136" s="2">
        <f t="shared" si="61"/>
        <v>-0.97183820466149962</v>
      </c>
      <c r="U136" s="2">
        <f t="shared" si="62"/>
        <v>0.84793715355587906</v>
      </c>
      <c r="V136" s="2">
        <f t="shared" si="63"/>
        <v>9.1781399545662751E-2</v>
      </c>
      <c r="W136" s="2">
        <f t="shared" si="64"/>
        <v>0.23816347602723109</v>
      </c>
      <c r="X136" s="2">
        <f t="shared" si="54"/>
        <v>4.2962034675545499E-3</v>
      </c>
      <c r="Y136" s="2">
        <f t="shared" si="55"/>
        <v>0.26571849800877861</v>
      </c>
      <c r="Z136" s="2">
        <f t="shared" si="53"/>
        <v>0.17180683805476896</v>
      </c>
      <c r="AA136" s="2">
        <f t="shared" si="65"/>
        <v>0.18386727589531399</v>
      </c>
      <c r="AB136" s="5">
        <v>1741.09</v>
      </c>
      <c r="AC136" s="9">
        <v>12.23</v>
      </c>
      <c r="AD136" s="4">
        <v>24.66</v>
      </c>
      <c r="AE136" s="4">
        <v>6.61</v>
      </c>
      <c r="AF136" s="2">
        <v>8.1916999999999991</v>
      </c>
      <c r="AG136" s="2">
        <f t="shared" si="66"/>
        <v>202.00732199999999</v>
      </c>
      <c r="AH136" s="2">
        <f t="shared" si="67"/>
        <v>54.147136999999994</v>
      </c>
      <c r="AI136" s="2">
        <f t="shared" si="68"/>
        <v>5.5798965822991098E-2</v>
      </c>
      <c r="AJ136" s="2">
        <f t="shared" si="69"/>
        <v>1.4956657100161036E-2</v>
      </c>
      <c r="AK136" s="7">
        <v>117.25</v>
      </c>
      <c r="AL136" s="2">
        <f t="shared" si="70"/>
        <v>1484.9381663113006</v>
      </c>
      <c r="AM136" s="5">
        <v>13348</v>
      </c>
      <c r="AN136" s="7">
        <v>207.5</v>
      </c>
      <c r="AO136" s="2">
        <f t="shared" si="71"/>
        <v>6432.7710843373497</v>
      </c>
    </row>
    <row r="137" spans="1:41" ht="15.75" x14ac:dyDescent="0.25">
      <c r="A137" s="3" t="s">
        <v>12</v>
      </c>
      <c r="B137" s="2">
        <v>2006</v>
      </c>
      <c r="C137" s="4">
        <v>565.20000000000005</v>
      </c>
      <c r="D137" s="4">
        <v>237.6</v>
      </c>
      <c r="E137" s="4">
        <v>447.7</v>
      </c>
      <c r="F137" s="1">
        <f t="shared" si="48"/>
        <v>1250.5</v>
      </c>
      <c r="G137" s="2">
        <f t="shared" si="49"/>
        <v>0.45197920831667338</v>
      </c>
      <c r="H137" s="2">
        <f t="shared" si="50"/>
        <v>0.19000399840063975</v>
      </c>
      <c r="I137" s="2">
        <f t="shared" si="51"/>
        <v>0.35801679328268693</v>
      </c>
      <c r="J137" s="5">
        <v>672.76</v>
      </c>
      <c r="K137" s="6">
        <v>1915.29</v>
      </c>
      <c r="L137" s="5">
        <v>1687.07</v>
      </c>
      <c r="M137" s="5">
        <v>4275.12</v>
      </c>
      <c r="N137" s="2">
        <f t="shared" si="56"/>
        <v>0.15736634293306387</v>
      </c>
      <c r="O137" s="2">
        <f t="shared" si="57"/>
        <v>0.44800847695503282</v>
      </c>
      <c r="P137" s="2">
        <f t="shared" si="52"/>
        <v>0.39462518011190334</v>
      </c>
      <c r="Q137" s="2">
        <f t="shared" si="58"/>
        <v>1.1903043170559093</v>
      </c>
      <c r="R137" s="2">
        <f t="shared" si="59"/>
        <v>8.0609848484848481</v>
      </c>
      <c r="S137" s="2">
        <f t="shared" si="60"/>
        <v>3.7683046683046681</v>
      </c>
      <c r="T137" s="2">
        <f t="shared" si="61"/>
        <v>-1.0550596977858058</v>
      </c>
      <c r="U137" s="2">
        <f t="shared" si="62"/>
        <v>0.85776703785764419</v>
      </c>
      <c r="V137" s="2">
        <f t="shared" si="63"/>
        <v>9.7356509379473807E-2</v>
      </c>
      <c r="W137" s="2">
        <f t="shared" si="64"/>
        <v>0.25667534804515835</v>
      </c>
      <c r="X137" s="2">
        <f t="shared" si="54"/>
        <v>4.624897489734223E-3</v>
      </c>
      <c r="Y137" s="2">
        <f t="shared" si="55"/>
        <v>0.31394296705617247</v>
      </c>
      <c r="Z137" s="2">
        <f t="shared" si="53"/>
        <v>0.20212572449641175</v>
      </c>
      <c r="AA137" s="2">
        <f t="shared" si="65"/>
        <v>0.22114081416062509</v>
      </c>
      <c r="AB137" s="5">
        <v>2594.34</v>
      </c>
      <c r="AC137" s="9">
        <v>15.37</v>
      </c>
      <c r="AD137" s="4">
        <v>29.97</v>
      </c>
      <c r="AE137" s="4">
        <v>7.61</v>
      </c>
      <c r="AF137" s="2">
        <v>7.9717999999999991</v>
      </c>
      <c r="AG137" s="2">
        <f t="shared" si="66"/>
        <v>238.91484599999995</v>
      </c>
      <c r="AH137" s="2">
        <f t="shared" si="67"/>
        <v>60.665397999999996</v>
      </c>
      <c r="AI137" s="2">
        <f t="shared" si="68"/>
        <v>5.5884944984000443E-2</v>
      </c>
      <c r="AJ137" s="2">
        <f t="shared" si="69"/>
        <v>1.4190338048990437E-2</v>
      </c>
      <c r="AK137" s="7">
        <v>119</v>
      </c>
      <c r="AL137" s="2">
        <f t="shared" si="70"/>
        <v>2180.1176470588234</v>
      </c>
      <c r="AM137" s="5">
        <v>15625</v>
      </c>
      <c r="AN137" s="7">
        <v>224.93</v>
      </c>
      <c r="AO137" s="2">
        <f t="shared" si="71"/>
        <v>6946.6056106344195</v>
      </c>
    </row>
    <row r="138" spans="1:41" ht="15.75" x14ac:dyDescent="0.25">
      <c r="A138" s="3" t="s">
        <v>12</v>
      </c>
      <c r="B138" s="2">
        <v>2007</v>
      </c>
      <c r="C138" s="4">
        <v>564.6</v>
      </c>
      <c r="D138" s="4">
        <v>243.2</v>
      </c>
      <c r="E138" s="4">
        <v>458.3</v>
      </c>
      <c r="F138" s="1">
        <f t="shared" si="48"/>
        <v>1266.0999999999999</v>
      </c>
      <c r="G138" s="2">
        <f t="shared" si="49"/>
        <v>0.44593633994155285</v>
      </c>
      <c r="H138" s="2">
        <f t="shared" si="50"/>
        <v>0.19208593318063344</v>
      </c>
      <c r="I138" s="2">
        <f t="shared" si="51"/>
        <v>0.36197772687781382</v>
      </c>
      <c r="J138" s="5">
        <v>783.8</v>
      </c>
      <c r="K138" s="6">
        <v>2475.4499999999998</v>
      </c>
      <c r="L138" s="5">
        <v>2025.44</v>
      </c>
      <c r="M138" s="5">
        <v>5284.69</v>
      </c>
      <c r="N138" s="2">
        <f t="shared" si="56"/>
        <v>0.14831522757247823</v>
      </c>
      <c r="O138" s="2">
        <f t="shared" si="57"/>
        <v>0.46841915041374232</v>
      </c>
      <c r="P138" s="2">
        <f t="shared" si="52"/>
        <v>0.38326562201377951</v>
      </c>
      <c r="Q138" s="2">
        <f t="shared" si="58"/>
        <v>1.3882394615657101</v>
      </c>
      <c r="R138" s="2">
        <f t="shared" si="59"/>
        <v>10.178659539473683</v>
      </c>
      <c r="S138" s="2">
        <f t="shared" si="60"/>
        <v>4.419463233689723</v>
      </c>
      <c r="T138" s="2">
        <f t="shared" si="61"/>
        <v>-1.1008362815364114</v>
      </c>
      <c r="U138" s="2">
        <f t="shared" si="62"/>
        <v>0.89142067508312106</v>
      </c>
      <c r="V138" s="2">
        <f t="shared" si="63"/>
        <v>5.7145596890886254E-2</v>
      </c>
      <c r="W138" s="2">
        <f t="shared" si="64"/>
        <v>0.27618967440530084</v>
      </c>
      <c r="X138" s="2">
        <f t="shared" si="54"/>
        <v>5.3939695159852712E-3</v>
      </c>
      <c r="Y138" s="2">
        <f t="shared" si="55"/>
        <v>0.39641788646676535</v>
      </c>
      <c r="Z138" s="2">
        <f t="shared" si="53"/>
        <v>0.23705280931986669</v>
      </c>
      <c r="AA138" s="2">
        <f t="shared" si="65"/>
        <v>0.27734392981794853</v>
      </c>
      <c r="AB138" s="5">
        <v>3651.36</v>
      </c>
      <c r="AC138" s="9">
        <v>17.48</v>
      </c>
      <c r="AD138" s="4">
        <v>38.57</v>
      </c>
      <c r="AE138" s="4">
        <v>8.85</v>
      </c>
      <c r="AF138" s="2">
        <v>7.6040000000000001</v>
      </c>
      <c r="AG138" s="2">
        <f t="shared" si="66"/>
        <v>293.28628000000003</v>
      </c>
      <c r="AH138" s="2">
        <f t="shared" si="67"/>
        <v>67.295400000000001</v>
      </c>
      <c r="AI138" s="2">
        <f t="shared" si="68"/>
        <v>5.5497347999598851E-2</v>
      </c>
      <c r="AJ138" s="2">
        <f t="shared" si="69"/>
        <v>1.2734029810641685E-2</v>
      </c>
      <c r="AK138" s="7">
        <v>123.65</v>
      </c>
      <c r="AL138" s="2">
        <f t="shared" si="70"/>
        <v>2952.980186008896</v>
      </c>
      <c r="AM138" s="5">
        <v>19383</v>
      </c>
      <c r="AN138" s="7">
        <v>253.72</v>
      </c>
      <c r="AO138" s="2">
        <f t="shared" si="71"/>
        <v>7639.5238845971935</v>
      </c>
    </row>
    <row r="139" spans="1:41" ht="15.75" x14ac:dyDescent="0.25">
      <c r="A139" s="3" t="s">
        <v>12</v>
      </c>
      <c r="B139" s="2">
        <v>2008</v>
      </c>
      <c r="C139" s="4">
        <v>564</v>
      </c>
      <c r="D139" s="4">
        <v>251.7</v>
      </c>
      <c r="E139" s="4">
        <v>465.7</v>
      </c>
      <c r="F139" s="1">
        <f t="shared" si="48"/>
        <v>1281.4000000000001</v>
      </c>
      <c r="G139" s="2">
        <f t="shared" si="49"/>
        <v>0.44014359294521616</v>
      </c>
      <c r="H139" s="2">
        <f t="shared" si="50"/>
        <v>0.19642578429842358</v>
      </c>
      <c r="I139" s="2">
        <f t="shared" si="51"/>
        <v>0.36343062275636018</v>
      </c>
      <c r="J139" s="5">
        <v>916.72</v>
      </c>
      <c r="K139" s="6">
        <v>3097.12</v>
      </c>
      <c r="L139" s="5">
        <v>2412.2600000000002</v>
      </c>
      <c r="M139" s="5">
        <v>6426.1</v>
      </c>
      <c r="N139" s="2">
        <f t="shared" si="56"/>
        <v>0.14265573209256002</v>
      </c>
      <c r="O139" s="2">
        <f t="shared" si="57"/>
        <v>0.48195950887785743</v>
      </c>
      <c r="P139" s="2">
        <f t="shared" si="52"/>
        <v>0.37538475902958257</v>
      </c>
      <c r="Q139" s="2">
        <f t="shared" si="58"/>
        <v>1.625390070921986</v>
      </c>
      <c r="R139" s="2">
        <f t="shared" si="59"/>
        <v>12.304807310290029</v>
      </c>
      <c r="S139" s="2">
        <f t="shared" si="60"/>
        <v>5.1798582778612845</v>
      </c>
      <c r="T139" s="2">
        <f t="shared" si="61"/>
        <v>-1.1266667615099331</v>
      </c>
      <c r="U139" s="2">
        <f t="shared" si="62"/>
        <v>0.8975754321258983</v>
      </c>
      <c r="V139" s="2">
        <f t="shared" si="63"/>
        <v>3.2363104280809012E-2</v>
      </c>
      <c r="W139" s="2">
        <f t="shared" si="64"/>
        <v>0.2840181588625762</v>
      </c>
      <c r="X139" s="2">
        <f t="shared" si="54"/>
        <v>6.3154122446931636E-3</v>
      </c>
      <c r="Y139" s="2">
        <f t="shared" si="55"/>
        <v>0.47922279828785785</v>
      </c>
      <c r="Z139" s="2">
        <f t="shared" si="53"/>
        <v>0.2778391609382469</v>
      </c>
      <c r="AA139" s="2">
        <f t="shared" si="65"/>
        <v>0.33616350074090673</v>
      </c>
      <c r="AB139" s="5">
        <v>5038.92</v>
      </c>
      <c r="AC139" s="9">
        <v>19.61</v>
      </c>
      <c r="AD139" s="4">
        <v>47.72</v>
      </c>
      <c r="AE139" s="4">
        <v>9.93</v>
      </c>
      <c r="AF139" s="2">
        <v>6.9451000000000001</v>
      </c>
      <c r="AG139" s="2">
        <f t="shared" si="66"/>
        <v>331.42017199999998</v>
      </c>
      <c r="AH139" s="2">
        <f t="shared" si="67"/>
        <v>68.964843000000002</v>
      </c>
      <c r="AI139" s="2">
        <f t="shared" si="68"/>
        <v>5.1574076344905927E-2</v>
      </c>
      <c r="AJ139" s="2">
        <f t="shared" si="69"/>
        <v>1.0731990320723301E-2</v>
      </c>
      <c r="AK139" s="7">
        <v>134.65</v>
      </c>
      <c r="AL139" s="2">
        <f t="shared" si="70"/>
        <v>3742.2354251763827</v>
      </c>
      <c r="AM139" s="5">
        <v>23521</v>
      </c>
      <c r="AN139" s="7">
        <v>274.77999999999997</v>
      </c>
      <c r="AO139" s="2">
        <f t="shared" si="71"/>
        <v>8559.9388601790542</v>
      </c>
    </row>
    <row r="140" spans="1:41" ht="15.75" x14ac:dyDescent="0.25">
      <c r="A140" s="3" t="s">
        <v>12</v>
      </c>
      <c r="B140" s="2">
        <v>2009</v>
      </c>
      <c r="C140" s="4">
        <v>568.79999999999995</v>
      </c>
      <c r="D140" s="4">
        <v>261.8</v>
      </c>
      <c r="E140" s="4">
        <v>466.7</v>
      </c>
      <c r="F140" s="1">
        <f t="shared" si="48"/>
        <v>1297.3</v>
      </c>
      <c r="G140" s="2">
        <f t="shared" si="49"/>
        <v>0.43844908656440296</v>
      </c>
      <c r="H140" s="2">
        <f t="shared" si="50"/>
        <v>0.20180374624219535</v>
      </c>
      <c r="I140" s="2">
        <f t="shared" si="51"/>
        <v>0.35974716719340166</v>
      </c>
      <c r="J140" s="5">
        <v>980.57</v>
      </c>
      <c r="K140" s="6">
        <v>3541.92</v>
      </c>
      <c r="L140" s="5">
        <v>2756.26</v>
      </c>
      <c r="M140" s="5">
        <v>7278.75</v>
      </c>
      <c r="N140" s="2">
        <f t="shared" si="56"/>
        <v>0.13471681263953289</v>
      </c>
      <c r="O140" s="2">
        <f t="shared" si="57"/>
        <v>0.48661102524471922</v>
      </c>
      <c r="P140" s="2">
        <f t="shared" si="52"/>
        <v>0.37867216211574795</v>
      </c>
      <c r="Q140" s="2">
        <f t="shared" si="58"/>
        <v>1.723927566807314</v>
      </c>
      <c r="R140" s="2">
        <f t="shared" si="59"/>
        <v>13.529106187929717</v>
      </c>
      <c r="S140" s="2">
        <f t="shared" si="60"/>
        <v>5.9058495821727028</v>
      </c>
      <c r="T140" s="2">
        <f t="shared" si="61"/>
        <v>-1.1800688058284272</v>
      </c>
      <c r="U140" s="2">
        <f t="shared" si="62"/>
        <v>0.88016941592800346</v>
      </c>
      <c r="V140" s="2">
        <f t="shared" si="63"/>
        <v>5.1269351776355658E-2</v>
      </c>
      <c r="W140" s="2">
        <f t="shared" si="64"/>
        <v>0.28873930994465141</v>
      </c>
      <c r="X140" s="2">
        <f t="shared" si="54"/>
        <v>6.6982772069004238E-3</v>
      </c>
      <c r="Y140" s="2">
        <f t="shared" si="55"/>
        <v>0.52690431976869656</v>
      </c>
      <c r="Z140" s="2">
        <f t="shared" si="53"/>
        <v>0.31678015198822435</v>
      </c>
      <c r="AA140" s="2">
        <f t="shared" si="65"/>
        <v>0.3772556468727426</v>
      </c>
      <c r="AB140" s="5">
        <v>6411.6</v>
      </c>
      <c r="AC140" s="9">
        <v>19.760000000000002</v>
      </c>
      <c r="AD140" s="4">
        <v>31.25</v>
      </c>
      <c r="AE140" s="4">
        <v>11.4</v>
      </c>
      <c r="AF140" s="2">
        <v>6.8310000000000004</v>
      </c>
      <c r="AG140" s="2">
        <f t="shared" si="66"/>
        <v>213.46875</v>
      </c>
      <c r="AH140" s="2">
        <f t="shared" si="67"/>
        <v>77.873400000000004</v>
      </c>
      <c r="AI140" s="2">
        <f t="shared" si="68"/>
        <v>2.9327666151468316E-2</v>
      </c>
      <c r="AJ140" s="2">
        <f t="shared" si="69"/>
        <v>1.0698732612055641E-2</v>
      </c>
      <c r="AK140" s="7">
        <v>134.41999999999999</v>
      </c>
      <c r="AL140" s="2">
        <f t="shared" si="70"/>
        <v>4769.8259187620897</v>
      </c>
      <c r="AM140" s="5">
        <v>26595</v>
      </c>
      <c r="AN140" s="7">
        <v>310.70999999999998</v>
      </c>
      <c r="AO140" s="2">
        <f t="shared" si="71"/>
        <v>8559.4284059090478</v>
      </c>
    </row>
    <row r="141" spans="1:41" ht="15.75" x14ac:dyDescent="0.25">
      <c r="A141" s="3" t="s">
        <v>12</v>
      </c>
      <c r="B141" s="2">
        <v>2010</v>
      </c>
      <c r="C141" s="4">
        <v>567.4</v>
      </c>
      <c r="D141" s="4">
        <v>263</v>
      </c>
      <c r="E141" s="4">
        <v>481.2</v>
      </c>
      <c r="F141" s="1">
        <f t="shared" si="48"/>
        <v>1311.6</v>
      </c>
      <c r="G141" s="2">
        <f t="shared" si="49"/>
        <v>0.43260140286672766</v>
      </c>
      <c r="H141" s="2">
        <f t="shared" si="50"/>
        <v>0.20051845074717903</v>
      </c>
      <c r="I141" s="2">
        <f t="shared" si="51"/>
        <v>0.36688014638609334</v>
      </c>
      <c r="J141" s="5">
        <v>1050.1500000000001</v>
      </c>
      <c r="K141" s="6">
        <v>4506.3100000000004</v>
      </c>
      <c r="L141" s="5">
        <v>3111.12</v>
      </c>
      <c r="M141" s="5">
        <v>8667.58</v>
      </c>
      <c r="N141" s="2">
        <f t="shared" si="56"/>
        <v>0.12115838561628506</v>
      </c>
      <c r="O141" s="2">
        <f t="shared" si="57"/>
        <v>0.51990405626483982</v>
      </c>
      <c r="P141" s="2">
        <f t="shared" si="52"/>
        <v>0.35893755811887518</v>
      </c>
      <c r="Q141" s="2">
        <f t="shared" si="58"/>
        <v>1.8508107155445896</v>
      </c>
      <c r="R141" s="2">
        <f t="shared" si="59"/>
        <v>17.13425855513308</v>
      </c>
      <c r="S141" s="2">
        <f t="shared" si="60"/>
        <v>6.465336658354115</v>
      </c>
      <c r="T141" s="2">
        <f t="shared" si="61"/>
        <v>-1.2727180947112668</v>
      </c>
      <c r="U141" s="2">
        <f t="shared" si="62"/>
        <v>0.95273802117951989</v>
      </c>
      <c r="V141" s="2">
        <f t="shared" si="63"/>
        <v>-2.188677756845913E-2</v>
      </c>
      <c r="W141" s="2">
        <f t="shared" si="64"/>
        <v>0.33327590557360431</v>
      </c>
      <c r="X141" s="2">
        <f t="shared" si="54"/>
        <v>7.1912784904176012E-3</v>
      </c>
      <c r="Y141" s="2">
        <f t="shared" si="55"/>
        <v>0.66731051728960422</v>
      </c>
      <c r="Z141" s="2">
        <f t="shared" si="53"/>
        <v>0.34679012744767251</v>
      </c>
      <c r="AA141" s="2">
        <f t="shared" si="65"/>
        <v>0.47228472994527093</v>
      </c>
      <c r="AB141" s="5">
        <v>7870.38</v>
      </c>
      <c r="AC141" s="9">
        <v>18.809999999999999</v>
      </c>
      <c r="AD141" s="4">
        <v>44.76</v>
      </c>
      <c r="AE141" s="4">
        <v>12.8</v>
      </c>
      <c r="AF141" s="2">
        <v>6.7695000000000007</v>
      </c>
      <c r="AG141" s="2">
        <f t="shared" si="66"/>
        <v>303.00282000000004</v>
      </c>
      <c r="AH141" s="2">
        <f t="shared" si="67"/>
        <v>86.649600000000021</v>
      </c>
      <c r="AI141" s="2">
        <f t="shared" si="68"/>
        <v>3.4958179791821947E-2</v>
      </c>
      <c r="AJ141" s="2">
        <f t="shared" si="69"/>
        <v>9.9969772416291531E-3</v>
      </c>
      <c r="AK141" s="7">
        <v>136.15</v>
      </c>
      <c r="AL141" s="2">
        <f t="shared" si="70"/>
        <v>5780.6683804627246</v>
      </c>
      <c r="AM141" s="5">
        <v>31599</v>
      </c>
      <c r="AN141" s="7">
        <v>330.67</v>
      </c>
      <c r="AO141" s="2">
        <f t="shared" si="71"/>
        <v>9556.0528623703394</v>
      </c>
    </row>
    <row r="142" spans="1:41" ht="15.75" x14ac:dyDescent="0.25">
      <c r="A142" s="3" t="s">
        <v>12</v>
      </c>
      <c r="B142" s="2">
        <v>2011</v>
      </c>
      <c r="C142" s="4">
        <v>573.9</v>
      </c>
      <c r="D142" s="4">
        <v>270.2</v>
      </c>
      <c r="E142" s="4">
        <v>493.7</v>
      </c>
      <c r="F142" s="1">
        <f t="shared" si="48"/>
        <v>1337.8</v>
      </c>
      <c r="G142" s="2">
        <f t="shared" si="49"/>
        <v>0.42898789056660186</v>
      </c>
      <c r="H142" s="2">
        <f t="shared" si="50"/>
        <v>0.20197338914635971</v>
      </c>
      <c r="I142" s="2">
        <f t="shared" si="51"/>
        <v>0.36903872028703844</v>
      </c>
      <c r="J142" s="5">
        <v>1277.44</v>
      </c>
      <c r="K142" s="6">
        <v>5611.48</v>
      </c>
      <c r="L142" s="5">
        <v>3679.91</v>
      </c>
      <c r="M142" s="5">
        <v>10568.83</v>
      </c>
      <c r="N142" s="2">
        <f t="shared" si="56"/>
        <v>0.12086862973479563</v>
      </c>
      <c r="O142" s="2">
        <f t="shared" si="57"/>
        <v>0.53094618798864202</v>
      </c>
      <c r="P142" s="2">
        <f t="shared" si="52"/>
        <v>0.34818518227656237</v>
      </c>
      <c r="Q142" s="2">
        <f t="shared" si="58"/>
        <v>2.2258930127199861</v>
      </c>
      <c r="R142" s="2">
        <f t="shared" si="59"/>
        <v>20.767875647668394</v>
      </c>
      <c r="S142" s="2">
        <f t="shared" si="60"/>
        <v>7.45373708729998</v>
      </c>
      <c r="T142" s="2">
        <f t="shared" si="61"/>
        <v>-1.2667244402907729</v>
      </c>
      <c r="U142" s="2">
        <f t="shared" si="62"/>
        <v>0.96652472339499629</v>
      </c>
      <c r="V142" s="2">
        <f t="shared" si="63"/>
        <v>-5.8167100342091126E-2</v>
      </c>
      <c r="W142" s="2">
        <f t="shared" si="64"/>
        <v>0.33981244769871821</v>
      </c>
      <c r="X142" s="2">
        <f t="shared" si="54"/>
        <v>8.6486513233926792E-3</v>
      </c>
      <c r="Y142" s="2">
        <f t="shared" si="55"/>
        <v>0.80882530147766474</v>
      </c>
      <c r="Z142" s="2">
        <f t="shared" si="53"/>
        <v>0.39980631652431825</v>
      </c>
      <c r="AA142" s="2">
        <f t="shared" si="65"/>
        <v>0.5696946963971834</v>
      </c>
      <c r="AB142" s="5">
        <v>7441.71</v>
      </c>
      <c r="AC142" s="9">
        <v>26.26</v>
      </c>
      <c r="AD142" s="4">
        <v>49.98</v>
      </c>
      <c r="AE142" s="4">
        <v>14.81</v>
      </c>
      <c r="AF142" s="2">
        <v>6.4588000000000001</v>
      </c>
      <c r="AG142" s="2">
        <f t="shared" si="66"/>
        <v>322.81082399999997</v>
      </c>
      <c r="AH142" s="2">
        <f t="shared" si="67"/>
        <v>95.654828000000009</v>
      </c>
      <c r="AI142" s="2">
        <f t="shared" si="68"/>
        <v>3.0543666990575112E-2</v>
      </c>
      <c r="AJ142" s="2">
        <f t="shared" si="69"/>
        <v>9.0506544243781021E-3</v>
      </c>
      <c r="AK142" s="7">
        <v>145.13999999999999</v>
      </c>
      <c r="AL142" s="2">
        <f t="shared" si="70"/>
        <v>5127.2633319553543</v>
      </c>
      <c r="AM142" s="5">
        <v>38460</v>
      </c>
      <c r="AN142" s="7">
        <v>367.05</v>
      </c>
      <c r="AO142" s="2">
        <f t="shared" si="71"/>
        <v>10478.136493665712</v>
      </c>
    </row>
    <row r="143" spans="1:41" ht="15.75" x14ac:dyDescent="0.25">
      <c r="A143" s="3" t="s">
        <v>12</v>
      </c>
      <c r="B143" s="2">
        <v>2012</v>
      </c>
      <c r="C143" s="4">
        <v>557</v>
      </c>
      <c r="D143" s="4">
        <v>283.10000000000002</v>
      </c>
      <c r="E143" s="4">
        <v>515.79999999999995</v>
      </c>
      <c r="F143" s="1">
        <f t="shared" si="48"/>
        <v>1355.9</v>
      </c>
      <c r="G143" s="2">
        <f t="shared" si="49"/>
        <v>0.41079725643484027</v>
      </c>
      <c r="H143" s="2">
        <f t="shared" si="50"/>
        <v>0.2087912087912088</v>
      </c>
      <c r="I143" s="2">
        <f t="shared" si="51"/>
        <v>0.38041153477395084</v>
      </c>
      <c r="J143" s="5">
        <v>1412.11</v>
      </c>
      <c r="K143" s="6">
        <v>6376.77</v>
      </c>
      <c r="L143" s="5">
        <v>4150.3599999999997</v>
      </c>
      <c r="M143" s="5">
        <v>11939.24</v>
      </c>
      <c r="N143" s="2">
        <f t="shared" si="56"/>
        <v>0.11827469755193798</v>
      </c>
      <c r="O143" s="2">
        <f t="shared" si="57"/>
        <v>0.53410183562772839</v>
      </c>
      <c r="P143" s="2">
        <f t="shared" si="52"/>
        <v>0.34762346682033363</v>
      </c>
      <c r="Q143" s="2">
        <f t="shared" si="58"/>
        <v>2.5352064631956912</v>
      </c>
      <c r="R143" s="2">
        <f t="shared" si="59"/>
        <v>22.524796891557752</v>
      </c>
      <c r="S143" s="2">
        <f t="shared" si="60"/>
        <v>8.0464521132221787</v>
      </c>
      <c r="T143" s="2">
        <f t="shared" si="61"/>
        <v>-1.2450899350869027</v>
      </c>
      <c r="U143" s="2">
        <f t="shared" si="62"/>
        <v>0.93925177256959347</v>
      </c>
      <c r="V143" s="2">
        <f t="shared" si="63"/>
        <v>-9.0133750858042122E-2</v>
      </c>
      <c r="W143" s="2">
        <f t="shared" si="64"/>
        <v>0.32306085339785923</v>
      </c>
      <c r="X143" s="2">
        <f t="shared" si="54"/>
        <v>9.8504809564939153E-3</v>
      </c>
      <c r="Y143" s="2">
        <f t="shared" si="55"/>
        <v>0.8772503237991397</v>
      </c>
      <c r="Z143" s="2">
        <f t="shared" si="53"/>
        <v>0.43159858508532406</v>
      </c>
      <c r="AA143" s="2">
        <f t="shared" si="65"/>
        <v>0.61973986732412123</v>
      </c>
      <c r="AB143" s="5">
        <v>9511.5</v>
      </c>
      <c r="AC143" s="9">
        <v>25.12</v>
      </c>
      <c r="AD143" s="4">
        <v>59.83</v>
      </c>
      <c r="AE143" s="4">
        <v>16.489999999999998</v>
      </c>
      <c r="AF143" s="2">
        <v>6.3125</v>
      </c>
      <c r="AG143" s="2">
        <f t="shared" si="66"/>
        <v>377.676875</v>
      </c>
      <c r="AH143" s="2">
        <f t="shared" si="67"/>
        <v>104.09312499999999</v>
      </c>
      <c r="AI143" s="2">
        <f t="shared" si="68"/>
        <v>3.1633242568203671E-2</v>
      </c>
      <c r="AJ143" s="2">
        <f t="shared" si="69"/>
        <v>8.7185721201684524E-3</v>
      </c>
      <c r="AK143" s="7">
        <v>146.72999999999999</v>
      </c>
      <c r="AL143" s="2">
        <f t="shared" si="70"/>
        <v>6482.3144551216528</v>
      </c>
      <c r="AM143" s="5">
        <v>43415</v>
      </c>
      <c r="AN143" s="7">
        <v>400.45</v>
      </c>
      <c r="AO143" s="2">
        <f t="shared" si="71"/>
        <v>10841.553252590837</v>
      </c>
    </row>
    <row r="144" spans="1:41" ht="15.75" x14ac:dyDescent="0.25">
      <c r="A144" s="3" t="s">
        <v>12</v>
      </c>
      <c r="B144" s="2">
        <v>2013</v>
      </c>
      <c r="C144" s="4">
        <v>551.4</v>
      </c>
      <c r="D144" s="4">
        <v>321.8</v>
      </c>
      <c r="E144" s="4">
        <v>542.20000000000005</v>
      </c>
      <c r="F144" s="1">
        <f t="shared" si="48"/>
        <v>1415.4</v>
      </c>
      <c r="G144" s="2">
        <f t="shared" si="49"/>
        <v>0.38957185247986431</v>
      </c>
      <c r="H144" s="2">
        <f t="shared" si="50"/>
        <v>0.22735622438886532</v>
      </c>
      <c r="I144" s="2">
        <f t="shared" si="51"/>
        <v>0.38307192313127031</v>
      </c>
      <c r="J144" s="5">
        <v>1466.74</v>
      </c>
      <c r="K144" s="6">
        <v>6871.96</v>
      </c>
      <c r="L144" s="5">
        <v>4707.7</v>
      </c>
      <c r="M144" s="5">
        <v>13046.4</v>
      </c>
      <c r="N144" s="2">
        <f t="shared" si="56"/>
        <v>0.11242488349276429</v>
      </c>
      <c r="O144" s="2">
        <f t="shared" si="57"/>
        <v>0.52673227863625216</v>
      </c>
      <c r="P144" s="2">
        <f t="shared" si="52"/>
        <v>0.36084283787098359</v>
      </c>
      <c r="Q144" s="2">
        <f t="shared" si="58"/>
        <v>2.6600290170475156</v>
      </c>
      <c r="R144" s="2">
        <f t="shared" si="59"/>
        <v>21.354754505904289</v>
      </c>
      <c r="S144" s="2">
        <f t="shared" si="60"/>
        <v>8.6825894503873098</v>
      </c>
      <c r="T144" s="2">
        <f t="shared" si="61"/>
        <v>-1.2427630255846618</v>
      </c>
      <c r="U144" s="2">
        <f t="shared" si="62"/>
        <v>0.84017435138384866</v>
      </c>
      <c r="V144" s="2">
        <f t="shared" si="63"/>
        <v>-5.9780249023341149E-2</v>
      </c>
      <c r="W144" s="2">
        <f t="shared" si="64"/>
        <v>0.28125818748946246</v>
      </c>
      <c r="X144" s="2">
        <f t="shared" si="54"/>
        <v>1.0335475850404226E-2</v>
      </c>
      <c r="Y144" s="2">
        <f t="shared" si="55"/>
        <v>0.83168187465330434</v>
      </c>
      <c r="Z144" s="2">
        <f t="shared" si="53"/>
        <v>0.46571995569402469</v>
      </c>
      <c r="AA144" s="2">
        <f t="shared" si="65"/>
        <v>0.60728736407070949</v>
      </c>
      <c r="AB144" s="5">
        <v>9979.26</v>
      </c>
      <c r="AC144" s="9">
        <v>34.72</v>
      </c>
      <c r="AD144" s="4">
        <v>67.39</v>
      </c>
      <c r="AE144" s="4">
        <v>18.190000000000001</v>
      </c>
      <c r="AF144" s="2">
        <v>6.1932000000000009</v>
      </c>
      <c r="AG144" s="2">
        <f t="shared" si="66"/>
        <v>417.35974800000008</v>
      </c>
      <c r="AH144" s="2">
        <f t="shared" si="67"/>
        <v>112.65430800000003</v>
      </c>
      <c r="AI144" s="2">
        <f t="shared" si="68"/>
        <v>3.1990414827078741E-2</v>
      </c>
      <c r="AJ144" s="2">
        <f t="shared" si="69"/>
        <v>8.6348960632818272E-3</v>
      </c>
      <c r="AK144" s="7">
        <v>147.16999999999999</v>
      </c>
      <c r="AL144" s="2">
        <f t="shared" si="70"/>
        <v>6780.7705374736715</v>
      </c>
      <c r="AM144" s="5">
        <v>47428</v>
      </c>
      <c r="AN144" s="7">
        <v>429.68</v>
      </c>
      <c r="AO144" s="2">
        <f t="shared" si="71"/>
        <v>11037.98175386334</v>
      </c>
    </row>
    <row r="145" spans="1:41" ht="15.75" x14ac:dyDescent="0.25">
      <c r="A145" s="3" t="s">
        <v>14</v>
      </c>
      <c r="B145" s="2">
        <v>2014</v>
      </c>
      <c r="C145" s="4">
        <v>533.6</v>
      </c>
      <c r="D145" s="4">
        <v>344.3</v>
      </c>
      <c r="E145" s="4">
        <v>569.29999999999995</v>
      </c>
      <c r="F145" s="1">
        <f t="shared" si="48"/>
        <v>1447.2</v>
      </c>
      <c r="G145" s="2">
        <f t="shared" si="49"/>
        <v>0.36871199557766721</v>
      </c>
      <c r="H145" s="2">
        <f t="shared" si="50"/>
        <v>0.2379076838032062</v>
      </c>
      <c r="I145" s="2">
        <f t="shared" si="51"/>
        <v>0.39338032061912653</v>
      </c>
      <c r="J145" s="5">
        <v>1524.01</v>
      </c>
      <c r="K145" s="6">
        <v>7286.59</v>
      </c>
      <c r="L145" s="5">
        <v>4992.54</v>
      </c>
      <c r="M145" s="5">
        <v>13803.14</v>
      </c>
      <c r="N145" s="2">
        <f t="shared" si="56"/>
        <v>0.11041038488343957</v>
      </c>
      <c r="O145" s="2">
        <f t="shared" si="57"/>
        <v>0.5278936531832612</v>
      </c>
      <c r="P145" s="2">
        <f t="shared" si="52"/>
        <v>0.36169596193329923</v>
      </c>
      <c r="Q145" s="2">
        <f t="shared" si="58"/>
        <v>2.8560907046476762</v>
      </c>
      <c r="R145" s="2">
        <f t="shared" si="59"/>
        <v>21.163491141446414</v>
      </c>
      <c r="S145" s="2">
        <f t="shared" si="60"/>
        <v>8.7696118039697879</v>
      </c>
      <c r="T145" s="2">
        <f t="shared" si="61"/>
        <v>-1.2058116441102125</v>
      </c>
      <c r="U145" s="2">
        <f t="shared" si="62"/>
        <v>0.79701213374848046</v>
      </c>
      <c r="V145" s="2">
        <f t="shared" si="63"/>
        <v>-8.3972906094787178E-2</v>
      </c>
      <c r="W145" s="2">
        <f t="shared" si="64"/>
        <v>0.25723085814644109</v>
      </c>
      <c r="X145" s="2">
        <f t="shared" si="54"/>
        <v>1.1097268606947213E-2</v>
      </c>
      <c r="Y145" s="2">
        <f t="shared" si="55"/>
        <v>0.82423293519296814</v>
      </c>
      <c r="Z145" s="2">
        <f t="shared" si="53"/>
        <v>0.47038769299594374</v>
      </c>
      <c r="AA145" s="2">
        <f t="shared" si="65"/>
        <v>0.60646991803077932</v>
      </c>
      <c r="AB145" s="5">
        <v>11339.62</v>
      </c>
      <c r="AC145" s="9">
        <v>28.58</v>
      </c>
      <c r="AD145" s="4">
        <v>57.78</v>
      </c>
      <c r="AE145" s="4">
        <v>19.66</v>
      </c>
      <c r="AF145" s="2">
        <v>6.1427999999999994</v>
      </c>
      <c r="AG145" s="2">
        <f t="shared" si="66"/>
        <v>354.93098399999997</v>
      </c>
      <c r="AH145" s="2">
        <f t="shared" si="67"/>
        <v>120.76744799999999</v>
      </c>
      <c r="AI145" s="2">
        <f t="shared" si="68"/>
        <v>2.5713785703832606E-2</v>
      </c>
      <c r="AJ145" s="2">
        <f t="shared" si="69"/>
        <v>8.7492735710859981E-3</v>
      </c>
      <c r="AK145" s="7">
        <v>147.91</v>
      </c>
      <c r="AL145" s="2">
        <f t="shared" si="70"/>
        <v>7666.5675072679333</v>
      </c>
      <c r="AM145" s="5">
        <v>50160</v>
      </c>
      <c r="AN145" s="7">
        <v>462.77</v>
      </c>
      <c r="AO145" s="2">
        <f t="shared" si="71"/>
        <v>10839.077727596863</v>
      </c>
    </row>
    <row r="146" spans="1:41" ht="15.75" x14ac:dyDescent="0.25">
      <c r="A146" s="3" t="s">
        <v>12</v>
      </c>
      <c r="B146" s="2">
        <v>2015</v>
      </c>
      <c r="C146" s="4">
        <v>525.20000000000005</v>
      </c>
      <c r="D146" s="4">
        <v>342.8</v>
      </c>
      <c r="E146" s="4">
        <v>612.70000000000005</v>
      </c>
      <c r="F146" s="1">
        <f t="shared" si="48"/>
        <v>1480.7</v>
      </c>
      <c r="G146" s="2">
        <f t="shared" si="49"/>
        <v>0.3546971027216857</v>
      </c>
      <c r="H146" s="2">
        <f t="shared" si="50"/>
        <v>0.23151212264469509</v>
      </c>
      <c r="I146" s="2">
        <f t="shared" si="51"/>
        <v>0.41379077463361924</v>
      </c>
      <c r="J146" s="5">
        <v>1596.28</v>
      </c>
      <c r="K146" s="6">
        <v>7005.71</v>
      </c>
      <c r="L146" s="5">
        <v>5461.14</v>
      </c>
      <c r="M146" s="5">
        <v>14063.13</v>
      </c>
      <c r="N146" s="2">
        <f t="shared" si="56"/>
        <v>0.11350815927890875</v>
      </c>
      <c r="O146" s="2">
        <f t="shared" si="57"/>
        <v>0.49816150458681674</v>
      </c>
      <c r="P146" s="2">
        <f t="shared" si="52"/>
        <v>0.38833033613427448</v>
      </c>
      <c r="Q146" s="2">
        <f t="shared" si="58"/>
        <v>3.0393754760091389</v>
      </c>
      <c r="R146" s="2">
        <f t="shared" si="59"/>
        <v>20.436726954492414</v>
      </c>
      <c r="S146" s="2">
        <f t="shared" si="60"/>
        <v>8.9132364942059734</v>
      </c>
      <c r="T146" s="2">
        <f t="shared" si="61"/>
        <v>-1.1393894712385595</v>
      </c>
      <c r="U146" s="2">
        <f t="shared" si="62"/>
        <v>0.76629209305684132</v>
      </c>
      <c r="V146" s="2">
        <f t="shared" si="63"/>
        <v>-6.3504111606330654E-2</v>
      </c>
      <c r="W146" s="2">
        <f t="shared" si="64"/>
        <v>0.22774664744212417</v>
      </c>
      <c r="X146" s="2">
        <f t="shared" si="54"/>
        <v>1.1809416976763068E-2</v>
      </c>
      <c r="Y146" s="2">
        <f t="shared" si="55"/>
        <v>0.79592839058817444</v>
      </c>
      <c r="Z146" s="2">
        <f t="shared" si="53"/>
        <v>0.47809148744062757</v>
      </c>
      <c r="AA146" s="2">
        <f t="shared" si="65"/>
        <v>0.5834987778027122</v>
      </c>
      <c r="AB146" s="5">
        <v>12705.29</v>
      </c>
      <c r="AC146" s="9">
        <v>26.47</v>
      </c>
      <c r="AD146" s="4">
        <v>46.14</v>
      </c>
      <c r="AE146" s="4">
        <v>21.27</v>
      </c>
      <c r="AF146" s="2">
        <v>6.2284000000000006</v>
      </c>
      <c r="AG146" s="2">
        <f t="shared" si="66"/>
        <v>287.378376</v>
      </c>
      <c r="AH146" s="2">
        <f t="shared" si="67"/>
        <v>132.47806800000001</v>
      </c>
      <c r="AI146" s="2">
        <f t="shared" si="68"/>
        <v>2.0434880144036216E-2</v>
      </c>
      <c r="AJ146" s="2">
        <f t="shared" si="69"/>
        <v>9.4202405865550561E-3</v>
      </c>
      <c r="AK146" s="7">
        <v>145.25</v>
      </c>
      <c r="AL146" s="2">
        <f t="shared" si="70"/>
        <v>8747.1876075731507</v>
      </c>
      <c r="AM146" s="5">
        <v>51086</v>
      </c>
      <c r="AN146" s="7">
        <v>497.48</v>
      </c>
      <c r="AO146" s="2">
        <f t="shared" si="71"/>
        <v>10268.955535900941</v>
      </c>
    </row>
    <row r="147" spans="1:41" ht="15.75" x14ac:dyDescent="0.25">
      <c r="A147" s="3" t="s">
        <v>14</v>
      </c>
      <c r="B147" s="2">
        <v>2016</v>
      </c>
      <c r="C147" s="4">
        <v>508</v>
      </c>
      <c r="D147" s="4">
        <v>325.7</v>
      </c>
      <c r="E147" s="4">
        <v>668</v>
      </c>
      <c r="F147" s="1">
        <f t="shared" si="48"/>
        <v>1501.7</v>
      </c>
      <c r="G147" s="2">
        <f t="shared" si="49"/>
        <v>0.33828327895052274</v>
      </c>
      <c r="H147" s="2">
        <f t="shared" si="50"/>
        <v>0.21688752746886861</v>
      </c>
      <c r="I147" s="2">
        <f t="shared" si="51"/>
        <v>0.44482919358060863</v>
      </c>
      <c r="J147" s="5">
        <v>1498.52</v>
      </c>
      <c r="K147" s="6">
        <v>7004.95</v>
      </c>
      <c r="L147" s="5">
        <v>6273.33</v>
      </c>
      <c r="M147" s="5">
        <v>14776.8</v>
      </c>
      <c r="N147" s="2">
        <f t="shared" si="56"/>
        <v>0.10141031887824158</v>
      </c>
      <c r="O147" s="2">
        <f t="shared" si="57"/>
        <v>0.47405053868225866</v>
      </c>
      <c r="P147" s="2">
        <f t="shared" si="52"/>
        <v>0.42453914243949975</v>
      </c>
      <c r="Q147" s="2">
        <f t="shared" si="58"/>
        <v>2.9498425196850393</v>
      </c>
      <c r="R147" s="2">
        <f t="shared" si="59"/>
        <v>21.50736874424317</v>
      </c>
      <c r="S147" s="2">
        <f t="shared" si="60"/>
        <v>9.3912125748503001</v>
      </c>
      <c r="T147" s="2">
        <f t="shared" si="61"/>
        <v>-1.2047087978096915</v>
      </c>
      <c r="U147" s="2">
        <f t="shared" si="62"/>
        <v>0.7819350251258268</v>
      </c>
      <c r="V147" s="2">
        <f t="shared" si="63"/>
        <v>-4.668616399402898E-2</v>
      </c>
      <c r="W147" s="2">
        <f t="shared" si="64"/>
        <v>0.22868671250830488</v>
      </c>
      <c r="X147" s="2">
        <f t="shared" si="54"/>
        <v>1.146153892657167E-2</v>
      </c>
      <c r="Y147" s="2">
        <f t="shared" si="55"/>
        <v>0.83762558596149916</v>
      </c>
      <c r="Z147" s="2">
        <f t="shared" si="53"/>
        <v>0.50372934586667006</v>
      </c>
      <c r="AA147" s="2">
        <f t="shared" si="65"/>
        <v>0.61209200307231648</v>
      </c>
      <c r="AB147" s="5">
        <v>13923.2</v>
      </c>
      <c r="AC147" s="9">
        <v>116.42</v>
      </c>
      <c r="AD147" s="4">
        <v>42.02</v>
      </c>
      <c r="AE147" s="4">
        <v>22.74</v>
      </c>
      <c r="AF147" s="2">
        <v>6.6423000000000005</v>
      </c>
      <c r="AG147" s="2">
        <f t="shared" si="66"/>
        <v>279.10944600000005</v>
      </c>
      <c r="AH147" s="2">
        <f t="shared" si="67"/>
        <v>151.04590200000001</v>
      </c>
      <c r="AI147" s="2">
        <f t="shared" si="68"/>
        <v>1.8888355124248826E-2</v>
      </c>
      <c r="AJ147" s="2">
        <f t="shared" si="69"/>
        <v>1.0221827594607765E-2</v>
      </c>
      <c r="AK147" s="7">
        <v>144.38</v>
      </c>
      <c r="AL147" s="2">
        <f t="shared" si="70"/>
        <v>9643.4409197949863</v>
      </c>
      <c r="AM147" s="5">
        <v>53868</v>
      </c>
      <c r="AN147" s="7">
        <v>535.29</v>
      </c>
      <c r="AO147" s="2">
        <f t="shared" si="71"/>
        <v>10063.330157484728</v>
      </c>
    </row>
    <row r="148" spans="1:41" ht="15.75" x14ac:dyDescent="0.25">
      <c r="A148" s="3" t="s">
        <v>12</v>
      </c>
      <c r="B148" s="2">
        <v>2017</v>
      </c>
      <c r="C148" s="4">
        <v>491.4</v>
      </c>
      <c r="D148" s="4">
        <v>314.8</v>
      </c>
      <c r="E148" s="4">
        <v>682.3</v>
      </c>
      <c r="F148" s="1">
        <f t="shared" si="48"/>
        <v>1488.5</v>
      </c>
      <c r="G148" s="2">
        <f t="shared" si="49"/>
        <v>0.3301310043668122</v>
      </c>
      <c r="H148" s="2">
        <f t="shared" si="50"/>
        <v>0.21148807524353377</v>
      </c>
      <c r="I148" s="2">
        <f t="shared" si="51"/>
        <v>0.458380920389654</v>
      </c>
      <c r="J148" s="5">
        <v>1095.3599999999999</v>
      </c>
      <c r="K148" s="6">
        <v>6998.51</v>
      </c>
      <c r="L148" s="5">
        <v>6850.66</v>
      </c>
      <c r="M148" s="5">
        <v>14944.53</v>
      </c>
      <c r="N148" s="2">
        <f t="shared" si="56"/>
        <v>7.3295045076693599E-2</v>
      </c>
      <c r="O148" s="2">
        <f t="shared" si="57"/>
        <v>0.46829910341777226</v>
      </c>
      <c r="P148" s="2">
        <f t="shared" si="52"/>
        <v>0.45840585150553415</v>
      </c>
      <c r="Q148" s="2">
        <f t="shared" si="58"/>
        <v>2.2290598290598291</v>
      </c>
      <c r="R148" s="2">
        <f t="shared" si="59"/>
        <v>22.231607369758578</v>
      </c>
      <c r="S148" s="2">
        <f t="shared" si="60"/>
        <v>10.040539352191118</v>
      </c>
      <c r="T148" s="2">
        <f t="shared" si="61"/>
        <v>-1.5049965498679148</v>
      </c>
      <c r="U148" s="2">
        <f t="shared" si="62"/>
        <v>0.79493858657139183</v>
      </c>
      <c r="V148" s="2">
        <f t="shared" si="63"/>
        <v>5.4388035801888704E-5</v>
      </c>
      <c r="W148" s="2">
        <f t="shared" si="64"/>
        <v>0.26198516919460024</v>
      </c>
      <c r="X148" s="2">
        <f t="shared" si="54"/>
        <v>8.6609559086409417E-3</v>
      </c>
      <c r="Y148" s="2">
        <f t="shared" si="55"/>
        <v>0.86583177009714207</v>
      </c>
      <c r="Z148" s="2">
        <f t="shared" si="53"/>
        <v>0.53855817656309546</v>
      </c>
      <c r="AA148" s="2">
        <f t="shared" si="65"/>
        <v>0.65298126631351905</v>
      </c>
      <c r="AB148" s="5">
        <v>13283.89</v>
      </c>
      <c r="AC148" s="9">
        <v>219.92</v>
      </c>
      <c r="AD148" s="4">
        <v>44.19</v>
      </c>
      <c r="AE148" s="4">
        <v>23.89</v>
      </c>
      <c r="AF148" s="2">
        <v>6.7517999999999994</v>
      </c>
      <c r="AG148" s="2">
        <f t="shared" si="66"/>
        <v>298.36204199999997</v>
      </c>
      <c r="AH148" s="2">
        <f t="shared" si="67"/>
        <v>161.30050199999999</v>
      </c>
      <c r="AI148" s="2">
        <f t="shared" si="68"/>
        <v>1.9964632009169907E-2</v>
      </c>
      <c r="AJ148" s="2">
        <f t="shared" si="69"/>
        <v>1.0793280350737025E-2</v>
      </c>
      <c r="AK148" s="7">
        <v>152.75</v>
      </c>
      <c r="AL148" s="2">
        <f t="shared" si="70"/>
        <v>8696.4909983633388</v>
      </c>
      <c r="AM148" s="5">
        <v>54838</v>
      </c>
      <c r="AN148" s="7">
        <v>567.4</v>
      </c>
      <c r="AO148" s="2">
        <f t="shared" si="71"/>
        <v>9664.7867465632717</v>
      </c>
    </row>
    <row r="149" spans="1:41" ht="15.75" x14ac:dyDescent="0.25">
      <c r="A149" s="3" t="s">
        <v>13</v>
      </c>
      <c r="B149" s="2">
        <v>1997</v>
      </c>
      <c r="C149" s="4">
        <v>554.1</v>
      </c>
      <c r="D149" s="4">
        <v>511.5</v>
      </c>
      <c r="E149" s="4">
        <v>582</v>
      </c>
      <c r="F149" s="1">
        <f t="shared" si="48"/>
        <v>1647.6</v>
      </c>
      <c r="G149" s="2">
        <f t="shared" si="49"/>
        <v>0.33630735615440643</v>
      </c>
      <c r="H149" s="2">
        <f t="shared" si="50"/>
        <v>0.31045156591405682</v>
      </c>
      <c r="I149" s="2">
        <f t="shared" si="51"/>
        <v>0.35324107793153681</v>
      </c>
      <c r="J149" s="5">
        <v>460.2</v>
      </c>
      <c r="K149" s="6">
        <v>1432.9</v>
      </c>
      <c r="L149" s="5">
        <v>774.4</v>
      </c>
      <c r="M149" s="5">
        <v>2667.5</v>
      </c>
      <c r="N149" s="2">
        <f t="shared" si="56"/>
        <v>0.1725210871602624</v>
      </c>
      <c r="O149" s="2">
        <f t="shared" si="57"/>
        <v>0.53716963448922217</v>
      </c>
      <c r="P149" s="2">
        <f t="shared" si="52"/>
        <v>0.29030927835051545</v>
      </c>
      <c r="Q149" s="2">
        <f t="shared" si="58"/>
        <v>0.83053600433134811</v>
      </c>
      <c r="R149" s="2">
        <f t="shared" si="59"/>
        <v>2.8013685239491695</v>
      </c>
      <c r="S149" s="2">
        <f t="shared" si="60"/>
        <v>1.3305841924398625</v>
      </c>
      <c r="T149" s="2">
        <f t="shared" si="61"/>
        <v>-0.66750601888602135</v>
      </c>
      <c r="U149" s="2">
        <f t="shared" si="62"/>
        <v>0.54828603571689327</v>
      </c>
      <c r="V149" s="2">
        <f t="shared" si="63"/>
        <v>-0.19620393238305336</v>
      </c>
      <c r="W149" s="2">
        <f t="shared" si="64"/>
        <v>0.12240392331769562</v>
      </c>
      <c r="X149" s="2">
        <f t="shared" si="54"/>
        <v>3.2270267582214631E-3</v>
      </c>
      <c r="Y149" s="2">
        <f t="shared" si="55"/>
        <v>0.10910204680407988</v>
      </c>
      <c r="Z149" s="2">
        <f t="shared" si="53"/>
        <v>7.1370368792759167E-2</v>
      </c>
      <c r="AA149" s="2">
        <f t="shared" si="65"/>
        <v>7.9882517028233291E-2</v>
      </c>
      <c r="AB149" s="5">
        <v>669.9</v>
      </c>
      <c r="AC149" s="9">
        <v>14.58</v>
      </c>
      <c r="AD149" s="4">
        <v>13.07</v>
      </c>
      <c r="AE149" s="4">
        <v>10.35</v>
      </c>
      <c r="AF149" s="2">
        <v>8.2897999999999996</v>
      </c>
      <c r="AG149" s="2">
        <f t="shared" si="66"/>
        <v>108.347686</v>
      </c>
      <c r="AH149" s="2">
        <f t="shared" si="67"/>
        <v>85.799429999999987</v>
      </c>
      <c r="AI149" s="2">
        <f t="shared" si="68"/>
        <v>4.0617689222118086E-2</v>
      </c>
      <c r="AJ149" s="2">
        <f t="shared" si="69"/>
        <v>3.216473477038425E-2</v>
      </c>
      <c r="AK149" s="7">
        <v>105.768</v>
      </c>
      <c r="AL149" s="2">
        <f t="shared" si="70"/>
        <v>633.36737009303374</v>
      </c>
      <c r="AM149" s="5">
        <v>7133</v>
      </c>
      <c r="AN149" s="7">
        <v>114.64</v>
      </c>
      <c r="AO149" s="2">
        <f t="shared" si="71"/>
        <v>6222.08653175157</v>
      </c>
    </row>
    <row r="150" spans="1:41" ht="15.75" x14ac:dyDescent="0.25">
      <c r="A150" s="3" t="s">
        <v>13</v>
      </c>
      <c r="B150" s="2">
        <v>1998</v>
      </c>
      <c r="C150" s="4">
        <v>486.8</v>
      </c>
      <c r="D150" s="4">
        <v>386.7</v>
      </c>
      <c r="E150" s="4">
        <v>826.5</v>
      </c>
      <c r="F150" s="1">
        <f t="shared" si="48"/>
        <v>1700</v>
      </c>
      <c r="G150" s="2">
        <f t="shared" si="49"/>
        <v>0.28635294117647059</v>
      </c>
      <c r="H150" s="2">
        <f t="shared" si="50"/>
        <v>0.22747058823529412</v>
      </c>
      <c r="I150" s="2">
        <f t="shared" si="51"/>
        <v>0.48617647058823532</v>
      </c>
      <c r="J150" s="5">
        <v>429.1</v>
      </c>
      <c r="K150" s="6">
        <v>1482.3</v>
      </c>
      <c r="L150" s="5">
        <v>863</v>
      </c>
      <c r="M150" s="5">
        <v>2774.4</v>
      </c>
      <c r="N150" s="2">
        <f t="shared" si="56"/>
        <v>0.15466407151095732</v>
      </c>
      <c r="O150" s="2">
        <f t="shared" si="57"/>
        <v>0.53427768166089962</v>
      </c>
      <c r="P150" s="2">
        <f t="shared" si="52"/>
        <v>0.31105824682814309</v>
      </c>
      <c r="Q150" s="2">
        <f t="shared" si="58"/>
        <v>0.88147082990961378</v>
      </c>
      <c r="R150" s="2">
        <f t="shared" si="59"/>
        <v>3.8332040341349884</v>
      </c>
      <c r="S150" s="2">
        <f t="shared" si="60"/>
        <v>1.044162129461585</v>
      </c>
      <c r="T150" s="2">
        <f t="shared" si="61"/>
        <v>-0.61596962565780844</v>
      </c>
      <c r="U150" s="2">
        <f t="shared" si="62"/>
        <v>0.85389475936464732</v>
      </c>
      <c r="V150" s="2">
        <f t="shared" si="63"/>
        <v>-0.44659148271956606</v>
      </c>
      <c r="W150" s="2">
        <f t="shared" si="64"/>
        <v>0.22203257852128946</v>
      </c>
      <c r="X150" s="2">
        <f t="shared" si="54"/>
        <v>3.4249327420791242E-3</v>
      </c>
      <c r="Y150" s="2">
        <f t="shared" si="55"/>
        <v>0.14928789353005942</v>
      </c>
      <c r="Z150" s="2">
        <f t="shared" si="53"/>
        <v>5.6007155866218662E-2</v>
      </c>
      <c r="AA150" s="2">
        <f t="shared" si="65"/>
        <v>9.7712391411397023E-2</v>
      </c>
      <c r="AB150" s="5">
        <v>770.05</v>
      </c>
      <c r="AC150" s="9">
        <v>15.26</v>
      </c>
      <c r="AD150" s="4">
        <v>9.06</v>
      </c>
      <c r="AE150" s="4">
        <v>8.6999999999999993</v>
      </c>
      <c r="AF150" s="2">
        <v>8.2790999999999997</v>
      </c>
      <c r="AG150" s="2">
        <f t="shared" si="66"/>
        <v>75.008645999999999</v>
      </c>
      <c r="AH150" s="2">
        <f t="shared" si="67"/>
        <v>72.028169999999989</v>
      </c>
      <c r="AI150" s="2">
        <f t="shared" si="68"/>
        <v>2.7035988321799306E-2</v>
      </c>
      <c r="AJ150" s="2">
        <f t="shared" si="69"/>
        <v>2.5961710640138403E-2</v>
      </c>
      <c r="AK150" s="7">
        <v>105.556</v>
      </c>
      <c r="AL150" s="2">
        <f t="shared" si="70"/>
        <v>729.5179809769221</v>
      </c>
      <c r="AM150" s="5">
        <v>7375</v>
      </c>
      <c r="AN150" s="7">
        <v>121.06</v>
      </c>
      <c r="AO150" s="2">
        <f t="shared" si="71"/>
        <v>6092.020485709565</v>
      </c>
    </row>
    <row r="151" spans="1:41" ht="15.75" x14ac:dyDescent="0.25">
      <c r="A151" s="3" t="s">
        <v>13</v>
      </c>
      <c r="B151" s="2">
        <v>1999</v>
      </c>
      <c r="C151" s="4">
        <v>470.4</v>
      </c>
      <c r="D151" s="4">
        <v>375.9</v>
      </c>
      <c r="E151" s="4">
        <v>807.9</v>
      </c>
      <c r="F151" s="1">
        <f t="shared" si="48"/>
        <v>1654.1999999999998</v>
      </c>
      <c r="G151" s="2">
        <f t="shared" si="49"/>
        <v>0.28436706565107001</v>
      </c>
      <c r="H151" s="2">
        <f t="shared" si="50"/>
        <v>0.22723975335509614</v>
      </c>
      <c r="I151" s="2">
        <f t="shared" si="51"/>
        <v>0.48839318099383394</v>
      </c>
      <c r="J151" s="5">
        <v>377.2</v>
      </c>
      <c r="K151" s="6">
        <v>1556.7</v>
      </c>
      <c r="L151" s="5">
        <v>932.4</v>
      </c>
      <c r="M151" s="5">
        <v>2866.3</v>
      </c>
      <c r="N151" s="2">
        <f t="shared" si="56"/>
        <v>0.13159822768028467</v>
      </c>
      <c r="O151" s="2">
        <f t="shared" si="57"/>
        <v>0.54310435055646655</v>
      </c>
      <c r="P151" s="2">
        <f t="shared" si="52"/>
        <v>0.32529742176324872</v>
      </c>
      <c r="Q151" s="2">
        <f t="shared" si="58"/>
        <v>0.8018707482993197</v>
      </c>
      <c r="R151" s="2">
        <f t="shared" si="59"/>
        <v>4.1412609736632087</v>
      </c>
      <c r="S151" s="2">
        <f t="shared" si="60"/>
        <v>1.1541032305978463</v>
      </c>
      <c r="T151" s="2">
        <f t="shared" si="61"/>
        <v>-0.77051233698325916</v>
      </c>
      <c r="U151" s="2">
        <f t="shared" si="62"/>
        <v>0.87129583331352711</v>
      </c>
      <c r="V151" s="2">
        <f t="shared" si="63"/>
        <v>-0.40638087248220545</v>
      </c>
      <c r="W151" s="2">
        <f t="shared" si="64"/>
        <v>0.23961184966914634</v>
      </c>
      <c r="X151" s="2">
        <f t="shared" si="54"/>
        <v>3.1156486267928346E-3</v>
      </c>
      <c r="Y151" s="2">
        <f t="shared" si="55"/>
        <v>0.16128547340839297</v>
      </c>
      <c r="Z151" s="2">
        <f t="shared" si="53"/>
        <v>6.1904217456277819E-2</v>
      </c>
      <c r="AA151" s="2">
        <f t="shared" si="65"/>
        <v>0.10814213846181664</v>
      </c>
      <c r="AB151" s="5">
        <v>751.66</v>
      </c>
      <c r="AC151" s="9">
        <v>15.71</v>
      </c>
      <c r="AD151" s="4">
        <v>9.5</v>
      </c>
      <c r="AE151" s="4">
        <v>11.13</v>
      </c>
      <c r="AF151" s="2">
        <v>8.2782999999999998</v>
      </c>
      <c r="AG151" s="2">
        <f t="shared" si="66"/>
        <v>78.64385</v>
      </c>
      <c r="AH151" s="2">
        <f t="shared" si="67"/>
        <v>92.137478999999999</v>
      </c>
      <c r="AI151" s="2">
        <f t="shared" si="68"/>
        <v>2.7437410599030106E-2</v>
      </c>
      <c r="AJ151" s="2">
        <f t="shared" si="69"/>
        <v>3.2145092628126849E-2</v>
      </c>
      <c r="AK151" s="7">
        <v>105.13</v>
      </c>
      <c r="AL151" s="2">
        <f t="shared" si="70"/>
        <v>714.98145153619328</v>
      </c>
      <c r="AM151" s="5">
        <v>7578</v>
      </c>
      <c r="AN151" s="7">
        <v>131.11000000000001</v>
      </c>
      <c r="AO151" s="2">
        <f t="shared" si="71"/>
        <v>5779.8794905041559</v>
      </c>
    </row>
    <row r="152" spans="1:41" ht="15.75" x14ac:dyDescent="0.25">
      <c r="A152" s="3" t="s">
        <v>13</v>
      </c>
      <c r="B152" s="2">
        <v>2000</v>
      </c>
      <c r="C152" s="4">
        <v>449.8</v>
      </c>
      <c r="D152" s="4">
        <v>347.3</v>
      </c>
      <c r="E152" s="4">
        <v>803.7</v>
      </c>
      <c r="F152" s="1">
        <f t="shared" si="48"/>
        <v>1600.8000000000002</v>
      </c>
      <c r="G152" s="2">
        <f t="shared" si="49"/>
        <v>0.28098450774612693</v>
      </c>
      <c r="H152" s="2">
        <f t="shared" si="50"/>
        <v>0.21695402298850572</v>
      </c>
      <c r="I152" s="2">
        <f t="shared" si="51"/>
        <v>0.50206146926536732</v>
      </c>
      <c r="J152" s="5">
        <v>383.15</v>
      </c>
      <c r="K152" s="6">
        <v>1731.7</v>
      </c>
      <c r="L152" s="5">
        <v>1036.55</v>
      </c>
      <c r="M152" s="5">
        <v>3151.4</v>
      </c>
      <c r="N152" s="2">
        <f t="shared" si="56"/>
        <v>0.12158088468617122</v>
      </c>
      <c r="O152" s="2">
        <f t="shared" si="57"/>
        <v>0.54950180871993404</v>
      </c>
      <c r="P152" s="2">
        <f t="shared" si="52"/>
        <v>0.32891730659389473</v>
      </c>
      <c r="Q152" s="2">
        <f t="shared" si="58"/>
        <v>0.85182303245887059</v>
      </c>
      <c r="R152" s="2">
        <f t="shared" si="59"/>
        <v>4.9861790958825223</v>
      </c>
      <c r="S152" s="2">
        <f t="shared" si="60"/>
        <v>1.2897225332835633</v>
      </c>
      <c r="T152" s="2">
        <f t="shared" si="61"/>
        <v>-0.83771977636722361</v>
      </c>
      <c r="U152" s="2">
        <f t="shared" si="62"/>
        <v>0.92932660994965555</v>
      </c>
      <c r="V152" s="2">
        <f t="shared" si="63"/>
        <v>-0.42291618949797294</v>
      </c>
      <c r="W152" s="2">
        <f t="shared" si="64"/>
        <v>0.26971148756444535</v>
      </c>
      <c r="X152" s="2">
        <f t="shared" si="54"/>
        <v>3.3097369706773724E-3</v>
      </c>
      <c r="Y152" s="2">
        <f t="shared" si="55"/>
        <v>0.19419163899421699</v>
      </c>
      <c r="Z152" s="2">
        <f t="shared" si="53"/>
        <v>6.9178615952135439E-2</v>
      </c>
      <c r="AA152" s="2">
        <f t="shared" si="65"/>
        <v>0.12986510164745402</v>
      </c>
      <c r="AB152" s="5">
        <v>832.64</v>
      </c>
      <c r="AC152" s="9">
        <v>15.24</v>
      </c>
      <c r="AD152" s="4">
        <v>14.51</v>
      </c>
      <c r="AE152" s="4">
        <v>11.04</v>
      </c>
      <c r="AF152" s="2">
        <v>8.2783999999999995</v>
      </c>
      <c r="AG152" s="2">
        <f t="shared" si="66"/>
        <v>120.11958399999999</v>
      </c>
      <c r="AH152" s="2">
        <f t="shared" si="67"/>
        <v>91.393535999999983</v>
      </c>
      <c r="AI152" s="2">
        <f t="shared" si="68"/>
        <v>3.8116260709525923E-2</v>
      </c>
      <c r="AJ152" s="2">
        <f t="shared" si="69"/>
        <v>2.9000931649425646E-2</v>
      </c>
      <c r="AK152" s="7">
        <v>106.29</v>
      </c>
      <c r="AL152" s="2">
        <f t="shared" si="70"/>
        <v>783.3662621130868</v>
      </c>
      <c r="AM152" s="5">
        <v>8294</v>
      </c>
      <c r="AN152" s="7">
        <v>145.01</v>
      </c>
      <c r="AO152" s="2">
        <f t="shared" si="71"/>
        <v>5719.6055444452113</v>
      </c>
    </row>
    <row r="153" spans="1:41" ht="15.75" x14ac:dyDescent="0.25">
      <c r="A153" s="3" t="s">
        <v>13</v>
      </c>
      <c r="B153" s="2">
        <v>2001</v>
      </c>
      <c r="C153" s="4">
        <v>449.3</v>
      </c>
      <c r="D153" s="4">
        <v>338.7</v>
      </c>
      <c r="E153" s="4">
        <v>804.6</v>
      </c>
      <c r="F153" s="1">
        <f t="shared" si="48"/>
        <v>1592.6</v>
      </c>
      <c r="G153" s="2">
        <f t="shared" si="49"/>
        <v>0.28211729247770945</v>
      </c>
      <c r="H153" s="2">
        <f t="shared" si="50"/>
        <v>0.21267110385533092</v>
      </c>
      <c r="I153" s="2">
        <f t="shared" si="51"/>
        <v>0.50521160366695972</v>
      </c>
      <c r="J153" s="5">
        <v>435.6</v>
      </c>
      <c r="K153" s="6">
        <v>1773.3</v>
      </c>
      <c r="L153" s="5">
        <v>1181.2</v>
      </c>
      <c r="M153" s="5">
        <v>3390.1</v>
      </c>
      <c r="N153" s="2">
        <f t="shared" si="56"/>
        <v>0.1284917849031002</v>
      </c>
      <c r="O153" s="2">
        <f t="shared" si="57"/>
        <v>0.52308191498775847</v>
      </c>
      <c r="P153" s="2">
        <f t="shared" si="52"/>
        <v>0.34842630010914133</v>
      </c>
      <c r="Q153" s="2">
        <f t="shared" si="58"/>
        <v>0.96950812374805251</v>
      </c>
      <c r="R153" s="2">
        <f t="shared" si="59"/>
        <v>5.2356067316209032</v>
      </c>
      <c r="S153" s="2">
        <f t="shared" si="60"/>
        <v>1.4680586626895351</v>
      </c>
      <c r="T153" s="2">
        <f t="shared" si="61"/>
        <v>-0.78645794365846133</v>
      </c>
      <c r="U153" s="2">
        <f t="shared" si="62"/>
        <v>0.8999912180335552</v>
      </c>
      <c r="V153" s="2">
        <f t="shared" si="63"/>
        <v>-0.37155062828707258</v>
      </c>
      <c r="W153" s="2">
        <f t="shared" si="64"/>
        <v>0.24025773415196822</v>
      </c>
      <c r="X153" s="2">
        <f t="shared" si="54"/>
        <v>3.7669994332959257E-3</v>
      </c>
      <c r="Y153" s="2">
        <f t="shared" si="55"/>
        <v>0.20390584308979123</v>
      </c>
      <c r="Z153" s="2">
        <f t="shared" si="53"/>
        <v>7.8744275455002774E-2</v>
      </c>
      <c r="AA153" s="2">
        <f t="shared" si="65"/>
        <v>0.13458006391307625</v>
      </c>
      <c r="AB153" s="5">
        <v>963.58</v>
      </c>
      <c r="AC153" s="9">
        <v>11.1</v>
      </c>
      <c r="AD153" s="4">
        <v>16.12</v>
      </c>
      <c r="AE153" s="4">
        <v>11.51</v>
      </c>
      <c r="AF153" s="2">
        <v>8.277000000000001</v>
      </c>
      <c r="AG153" s="2">
        <f t="shared" si="66"/>
        <v>133.42524000000003</v>
      </c>
      <c r="AH153" s="2">
        <f t="shared" si="67"/>
        <v>95.268270000000015</v>
      </c>
      <c r="AI153" s="2">
        <f t="shared" si="68"/>
        <v>3.9357316893306994E-2</v>
      </c>
      <c r="AJ153" s="2">
        <f t="shared" si="69"/>
        <v>2.8101905548508898E-2</v>
      </c>
      <c r="AK153" s="7">
        <v>106.72</v>
      </c>
      <c r="AL153" s="2">
        <f t="shared" si="70"/>
        <v>902.90479760119956</v>
      </c>
      <c r="AM153" s="5">
        <v>8900</v>
      </c>
      <c r="AN153" s="7">
        <v>153.85</v>
      </c>
      <c r="AO153" s="2">
        <f t="shared" si="71"/>
        <v>5784.8553786155353</v>
      </c>
    </row>
    <row r="154" spans="1:41" ht="15.75" x14ac:dyDescent="0.25">
      <c r="A154" s="3" t="s">
        <v>13</v>
      </c>
      <c r="B154" s="2">
        <v>2002</v>
      </c>
      <c r="C154" s="4">
        <v>456.9</v>
      </c>
      <c r="D154" s="4">
        <v>338.5</v>
      </c>
      <c r="E154" s="4">
        <v>807.6</v>
      </c>
      <c r="F154" s="1">
        <f t="shared" si="48"/>
        <v>1603</v>
      </c>
      <c r="G154" s="2">
        <f t="shared" si="49"/>
        <v>0.28502807236431688</v>
      </c>
      <c r="H154" s="2">
        <f t="shared" si="50"/>
        <v>0.21116656269494696</v>
      </c>
      <c r="I154" s="2">
        <f t="shared" si="51"/>
        <v>0.50380536494073613</v>
      </c>
      <c r="J154" s="5">
        <v>474.2</v>
      </c>
      <c r="K154" s="6">
        <v>1843.6</v>
      </c>
      <c r="L154" s="5">
        <v>1319.4</v>
      </c>
      <c r="M154" s="5">
        <v>3637.2</v>
      </c>
      <c r="N154" s="2">
        <f t="shared" si="56"/>
        <v>0.13037501374683824</v>
      </c>
      <c r="O154" s="2">
        <f t="shared" si="57"/>
        <v>0.50687341911360384</v>
      </c>
      <c r="P154" s="2">
        <f t="shared" si="52"/>
        <v>0.36275156713955792</v>
      </c>
      <c r="Q154" s="2">
        <f t="shared" si="58"/>
        <v>1.037863865178376</v>
      </c>
      <c r="R154" s="2">
        <f t="shared" si="59"/>
        <v>5.4463810930576066</v>
      </c>
      <c r="S154" s="2">
        <f t="shared" si="60"/>
        <v>1.6337295690936107</v>
      </c>
      <c r="T154" s="2">
        <f t="shared" si="61"/>
        <v>-0.78217265618012521</v>
      </c>
      <c r="U154" s="2">
        <f t="shared" si="62"/>
        <v>0.87561408725181877</v>
      </c>
      <c r="V154" s="2">
        <f t="shared" si="63"/>
        <v>-0.32847180089211681</v>
      </c>
      <c r="W154" s="2">
        <f t="shared" si="64"/>
        <v>0.22269607489271381</v>
      </c>
      <c r="X154" s="2">
        <f t="shared" si="54"/>
        <v>4.032593947589513E-3</v>
      </c>
      <c r="Y154" s="2">
        <f t="shared" si="55"/>
        <v>0.21211465747817784</v>
      </c>
      <c r="Z154" s="2">
        <f t="shared" si="53"/>
        <v>8.7630593025488993E-2</v>
      </c>
      <c r="AA154" s="2">
        <f t="shared" si="65"/>
        <v>0.1398291661207923</v>
      </c>
      <c r="AB154" s="5">
        <v>1046.17</v>
      </c>
      <c r="AC154" s="9">
        <v>12.01</v>
      </c>
      <c r="AD154" s="4">
        <v>19.87</v>
      </c>
      <c r="AE154" s="4">
        <v>12.37</v>
      </c>
      <c r="AF154" s="2">
        <v>8.277000000000001</v>
      </c>
      <c r="AG154" s="2">
        <f t="shared" si="66"/>
        <v>164.46399000000002</v>
      </c>
      <c r="AH154" s="2">
        <f t="shared" si="67"/>
        <v>102.38649000000001</v>
      </c>
      <c r="AI154" s="2">
        <f t="shared" si="68"/>
        <v>4.5217197294622244E-2</v>
      </c>
      <c r="AJ154" s="2">
        <f t="shared" si="69"/>
        <v>2.814981029363247E-2</v>
      </c>
      <c r="AK154" s="7">
        <v>106.93</v>
      </c>
      <c r="AL154" s="2">
        <f t="shared" si="70"/>
        <v>978.36902646591227</v>
      </c>
      <c r="AM154" s="5">
        <v>9541</v>
      </c>
      <c r="AN154" s="7">
        <v>166.78</v>
      </c>
      <c r="AO154" s="2">
        <f t="shared" si="71"/>
        <v>5720.7099172562657</v>
      </c>
    </row>
    <row r="155" spans="1:41" ht="15.75" x14ac:dyDescent="0.25">
      <c r="A155" s="3" t="s">
        <v>13</v>
      </c>
      <c r="B155" s="2">
        <v>2003</v>
      </c>
      <c r="C155" s="4">
        <v>469.4</v>
      </c>
      <c r="D155" s="4">
        <v>316.89999999999998</v>
      </c>
      <c r="E155" s="4">
        <v>827.7</v>
      </c>
      <c r="F155" s="1">
        <f t="shared" si="48"/>
        <v>1614</v>
      </c>
      <c r="G155" s="2">
        <f t="shared" si="49"/>
        <v>0.29083023543990083</v>
      </c>
      <c r="H155" s="2">
        <f t="shared" si="50"/>
        <v>0.19634448574969018</v>
      </c>
      <c r="I155" s="2">
        <f t="shared" si="51"/>
        <v>0.51282527881040896</v>
      </c>
      <c r="J155" s="5">
        <v>504.8</v>
      </c>
      <c r="K155" s="6">
        <v>2084.6999999999998</v>
      </c>
      <c r="L155" s="5">
        <v>1467.9</v>
      </c>
      <c r="M155" s="5">
        <v>4057.4</v>
      </c>
      <c r="N155" s="2">
        <f t="shared" si="56"/>
        <v>0.12441464977571844</v>
      </c>
      <c r="O155" s="2">
        <f t="shared" si="57"/>
        <v>0.51380194213042829</v>
      </c>
      <c r="P155" s="2">
        <f t="shared" si="52"/>
        <v>0.36178340809385323</v>
      </c>
      <c r="Q155" s="2">
        <f t="shared" si="58"/>
        <v>1.0754154239454623</v>
      </c>
      <c r="R155" s="2">
        <f t="shared" si="59"/>
        <v>6.5784159040706847</v>
      </c>
      <c r="S155" s="2">
        <f t="shared" si="60"/>
        <v>1.7734686480608917</v>
      </c>
      <c r="T155" s="2">
        <f t="shared" si="61"/>
        <v>-0.84911977672725458</v>
      </c>
      <c r="U155" s="2">
        <f t="shared" si="62"/>
        <v>0.96196716775418134</v>
      </c>
      <c r="V155" s="2">
        <f t="shared" si="63"/>
        <v>-0.34888948746549753</v>
      </c>
      <c r="W155" s="2">
        <f t="shared" si="64"/>
        <v>0.2623952315952629</v>
      </c>
      <c r="X155" s="2">
        <f t="shared" si="54"/>
        <v>4.1784995848193809E-3</v>
      </c>
      <c r="Y155" s="2">
        <f t="shared" si="55"/>
        <v>0.25620286432391076</v>
      </c>
      <c r="Z155" s="2">
        <f t="shared" si="53"/>
        <v>9.5125969610692251E-2</v>
      </c>
      <c r="AA155" s="2">
        <f t="shared" si="65"/>
        <v>0.16657239331542581</v>
      </c>
      <c r="AB155" s="5">
        <v>1166.18</v>
      </c>
      <c r="AC155" s="9">
        <v>12.12</v>
      </c>
      <c r="AD155" s="4">
        <v>28.74</v>
      </c>
      <c r="AE155" s="4">
        <v>12.88</v>
      </c>
      <c r="AF155" s="2">
        <v>8.277000000000001</v>
      </c>
      <c r="AG155" s="2">
        <f t="shared" si="66"/>
        <v>237.88098000000002</v>
      </c>
      <c r="AH155" s="2">
        <f t="shared" si="67"/>
        <v>106.60776000000001</v>
      </c>
      <c r="AI155" s="2">
        <f t="shared" si="68"/>
        <v>5.86289199980283E-2</v>
      </c>
      <c r="AJ155" s="2">
        <f t="shared" si="69"/>
        <v>2.6274895253117762E-2</v>
      </c>
      <c r="AK155" s="7">
        <v>109.28</v>
      </c>
      <c r="AL155" s="2">
        <f t="shared" si="70"/>
        <v>1067.1486090775988</v>
      </c>
      <c r="AM155" s="5">
        <v>10638</v>
      </c>
      <c r="AN155" s="7">
        <v>176.45</v>
      </c>
      <c r="AO155" s="2">
        <f t="shared" si="71"/>
        <v>6028.9033720600746</v>
      </c>
    </row>
    <row r="156" spans="1:41" ht="15.75" x14ac:dyDescent="0.25">
      <c r="A156" s="3" t="s">
        <v>13</v>
      </c>
      <c r="B156" s="2">
        <v>2004</v>
      </c>
      <c r="C156" s="4">
        <v>513</v>
      </c>
      <c r="D156" s="4">
        <v>356</v>
      </c>
      <c r="E156" s="4">
        <v>812.1</v>
      </c>
      <c r="F156" s="1">
        <f t="shared" si="48"/>
        <v>1681.1</v>
      </c>
      <c r="G156" s="2">
        <f t="shared" si="49"/>
        <v>0.30515733745761703</v>
      </c>
      <c r="H156" s="2">
        <f t="shared" si="50"/>
        <v>0.21176610552614361</v>
      </c>
      <c r="I156" s="2">
        <f t="shared" si="51"/>
        <v>0.48307655701623942</v>
      </c>
      <c r="J156" s="5">
        <v>605.79</v>
      </c>
      <c r="K156" s="6">
        <v>2487.04</v>
      </c>
      <c r="L156" s="5">
        <v>1657.77</v>
      </c>
      <c r="M156" s="5">
        <v>4750.6000000000004</v>
      </c>
      <c r="N156" s="2">
        <f t="shared" si="56"/>
        <v>0.127518629225782</v>
      </c>
      <c r="O156" s="2">
        <f t="shared" si="57"/>
        <v>0.52352123942238871</v>
      </c>
      <c r="P156" s="2">
        <f t="shared" si="52"/>
        <v>0.34896013135182935</v>
      </c>
      <c r="Q156" s="2">
        <f t="shared" si="58"/>
        <v>1.180877192982456</v>
      </c>
      <c r="R156" s="2">
        <f t="shared" si="59"/>
        <v>6.9860674157303366</v>
      </c>
      <c r="S156" s="2">
        <f t="shared" si="60"/>
        <v>2.0413372737347615</v>
      </c>
      <c r="T156" s="2">
        <f t="shared" si="61"/>
        <v>-0.87256503861390844</v>
      </c>
      <c r="U156" s="2">
        <f t="shared" si="62"/>
        <v>0.90509521165495532</v>
      </c>
      <c r="V156" s="2">
        <f t="shared" si="63"/>
        <v>-0.32521746536882656</v>
      </c>
      <c r="W156" s="2">
        <f t="shared" si="64"/>
        <v>0.24908033993346962</v>
      </c>
      <c r="X156" s="2">
        <f t="shared" si="54"/>
        <v>4.5882686362234111E-3</v>
      </c>
      <c r="Y156" s="2">
        <f t="shared" si="55"/>
        <v>0.27207925256937687</v>
      </c>
      <c r="Z156" s="2">
        <f t="shared" si="53"/>
        <v>0.10949400638053965</v>
      </c>
      <c r="AA156" s="2">
        <f t="shared" si="65"/>
        <v>0.18123340010203931</v>
      </c>
      <c r="AB156" s="5">
        <v>1430.82</v>
      </c>
      <c r="AC156" s="9">
        <v>12.57</v>
      </c>
      <c r="AD156" s="4">
        <v>36.81</v>
      </c>
      <c r="AE156" s="4">
        <v>14.45</v>
      </c>
      <c r="AF156" s="2">
        <v>8.2767999999999997</v>
      </c>
      <c r="AG156" s="2">
        <f t="shared" si="66"/>
        <v>304.66900800000002</v>
      </c>
      <c r="AH156" s="2">
        <f t="shared" si="67"/>
        <v>119.59975999999999</v>
      </c>
      <c r="AI156" s="2">
        <f t="shared" si="68"/>
        <v>6.4132742811434343E-2</v>
      </c>
      <c r="AJ156" s="2">
        <f t="shared" si="69"/>
        <v>2.5175716751568218E-2</v>
      </c>
      <c r="AK156" s="7">
        <v>115.4</v>
      </c>
      <c r="AL156" s="2">
        <f t="shared" si="70"/>
        <v>1239.8786828422876</v>
      </c>
      <c r="AM156" s="5">
        <v>12449</v>
      </c>
      <c r="AN156" s="7">
        <v>189.15</v>
      </c>
      <c r="AO156" s="2">
        <f t="shared" si="71"/>
        <v>6581.5490351572817</v>
      </c>
    </row>
    <row r="157" spans="1:41" ht="15.75" x14ac:dyDescent="0.25">
      <c r="A157" s="3" t="s">
        <v>13</v>
      </c>
      <c r="B157" s="2">
        <v>2005</v>
      </c>
      <c r="C157" s="4">
        <v>577.79999999999995</v>
      </c>
      <c r="D157" s="4">
        <v>366.7</v>
      </c>
      <c r="E157" s="4">
        <v>804.5</v>
      </c>
      <c r="F157" s="1">
        <f t="shared" si="48"/>
        <v>1749</v>
      </c>
      <c r="G157" s="2">
        <f t="shared" si="49"/>
        <v>0.3303602058319039</v>
      </c>
      <c r="H157" s="2">
        <f t="shared" si="50"/>
        <v>0.20966266437964551</v>
      </c>
      <c r="I157" s="2">
        <f t="shared" si="51"/>
        <v>0.45997712978845057</v>
      </c>
      <c r="J157" s="5">
        <v>684.6</v>
      </c>
      <c r="K157" s="6">
        <v>2971.68</v>
      </c>
      <c r="L157" s="5">
        <v>1857.42</v>
      </c>
      <c r="M157" s="5">
        <v>5513.7</v>
      </c>
      <c r="N157" s="2">
        <f t="shared" si="56"/>
        <v>0.1241634474128081</v>
      </c>
      <c r="O157" s="2">
        <f t="shared" si="57"/>
        <v>0.53896294684150392</v>
      </c>
      <c r="P157" s="2">
        <f t="shared" si="52"/>
        <v>0.33687360574568792</v>
      </c>
      <c r="Q157" s="2">
        <f t="shared" si="58"/>
        <v>1.1848390446521289</v>
      </c>
      <c r="R157" s="2">
        <f t="shared" si="59"/>
        <v>8.1038451049904552</v>
      </c>
      <c r="S157" s="2">
        <f t="shared" si="60"/>
        <v>2.3087880671224363</v>
      </c>
      <c r="T157" s="2">
        <f t="shared" si="61"/>
        <v>-0.97858477005698574</v>
      </c>
      <c r="U157" s="2">
        <f t="shared" si="62"/>
        <v>0.94414694524081544</v>
      </c>
      <c r="V157" s="2">
        <f t="shared" si="63"/>
        <v>-0.31146896752958653</v>
      </c>
      <c r="W157" s="2">
        <f t="shared" si="64"/>
        <v>0.28243008705287009</v>
      </c>
      <c r="X157" s="2">
        <f t="shared" si="54"/>
        <v>4.6036623112519033E-3</v>
      </c>
      <c r="Y157" s="2">
        <f t="shared" si="55"/>
        <v>0.31561220181458888</v>
      </c>
      <c r="Z157" s="2">
        <f t="shared" si="53"/>
        <v>0.12383963130713151</v>
      </c>
      <c r="AA157" s="2">
        <f t="shared" si="65"/>
        <v>0.21239319206506568</v>
      </c>
      <c r="AB157" s="5">
        <v>1737.27</v>
      </c>
      <c r="AC157" s="9">
        <v>14.26</v>
      </c>
      <c r="AD157" s="4">
        <v>60.69</v>
      </c>
      <c r="AE157" s="4">
        <v>15.22</v>
      </c>
      <c r="AF157" s="2">
        <v>8.1916999999999991</v>
      </c>
      <c r="AG157" s="2">
        <f t="shared" si="66"/>
        <v>497.15427299999993</v>
      </c>
      <c r="AH157" s="2">
        <f t="shared" si="67"/>
        <v>124.677674</v>
      </c>
      <c r="AI157" s="2">
        <f t="shared" si="68"/>
        <v>9.0167087980847702E-2</v>
      </c>
      <c r="AJ157" s="2">
        <f t="shared" si="69"/>
        <v>2.2612342709976967E-2</v>
      </c>
      <c r="AK157" s="7">
        <v>117.25</v>
      </c>
      <c r="AL157" s="2">
        <f t="shared" si="70"/>
        <v>1481.680170575693</v>
      </c>
      <c r="AM157" s="5">
        <v>14434</v>
      </c>
      <c r="AN157" s="7">
        <v>207.5</v>
      </c>
      <c r="AO157" s="2">
        <f t="shared" si="71"/>
        <v>6956.1445783132531</v>
      </c>
    </row>
    <row r="158" spans="1:41" ht="15.75" x14ac:dyDescent="0.25">
      <c r="A158" s="3" t="s">
        <v>13</v>
      </c>
      <c r="B158" s="2">
        <v>2006</v>
      </c>
      <c r="C158" s="4">
        <v>603.1</v>
      </c>
      <c r="D158" s="4">
        <v>374.9</v>
      </c>
      <c r="E158" s="4">
        <v>806.3</v>
      </c>
      <c r="F158" s="1">
        <f t="shared" si="48"/>
        <v>1784.3</v>
      </c>
      <c r="G158" s="2">
        <f t="shared" si="49"/>
        <v>0.33800369892955223</v>
      </c>
      <c r="H158" s="2">
        <f t="shared" si="50"/>
        <v>0.2101104074426946</v>
      </c>
      <c r="I158" s="2">
        <f t="shared" si="51"/>
        <v>0.45188589362775317</v>
      </c>
      <c r="J158" s="5">
        <v>750.14</v>
      </c>
      <c r="K158" s="6">
        <v>3365.31</v>
      </c>
      <c r="L158" s="5">
        <v>2096.35</v>
      </c>
      <c r="M158" s="5">
        <v>6211.8</v>
      </c>
      <c r="N158" s="2">
        <f t="shared" si="56"/>
        <v>0.12076048810328728</v>
      </c>
      <c r="O158" s="2">
        <f t="shared" si="57"/>
        <v>0.54176084226794163</v>
      </c>
      <c r="P158" s="2">
        <f t="shared" si="52"/>
        <v>0.33747866962877104</v>
      </c>
      <c r="Q158" s="2">
        <f t="shared" si="58"/>
        <v>1.2438069971812302</v>
      </c>
      <c r="R158" s="2">
        <f t="shared" si="59"/>
        <v>8.9765537476660455</v>
      </c>
      <c r="S158" s="2">
        <f t="shared" si="60"/>
        <v>2.5999627930050848</v>
      </c>
      <c r="T158" s="2">
        <f t="shared" si="61"/>
        <v>-1.0292476922427123</v>
      </c>
      <c r="U158" s="2">
        <f t="shared" si="62"/>
        <v>0.94719151134525681</v>
      </c>
      <c r="V158" s="2">
        <f t="shared" si="63"/>
        <v>-0.2919273930203572</v>
      </c>
      <c r="W158" s="2">
        <f t="shared" si="64"/>
        <v>0.29033954905633341</v>
      </c>
      <c r="X158" s="2">
        <f t="shared" si="54"/>
        <v>4.8327808078571692E-3</v>
      </c>
      <c r="Y158" s="2">
        <f t="shared" si="55"/>
        <v>0.34960069649692754</v>
      </c>
      <c r="Z158" s="2">
        <f t="shared" si="53"/>
        <v>0.13945776933060303</v>
      </c>
      <c r="AA158" s="2">
        <f t="shared" si="65"/>
        <v>0.23704759922397547</v>
      </c>
      <c r="AB158" s="5">
        <v>2236</v>
      </c>
      <c r="AC158" s="9">
        <v>15.69</v>
      </c>
      <c r="AD158" s="4">
        <v>84.36</v>
      </c>
      <c r="AE158" s="4">
        <v>17.489999999999998</v>
      </c>
      <c r="AF158" s="2">
        <v>7.9717999999999991</v>
      </c>
      <c r="AG158" s="2">
        <f t="shared" si="66"/>
        <v>672.50104799999997</v>
      </c>
      <c r="AH158" s="2">
        <f t="shared" si="67"/>
        <v>139.42678199999997</v>
      </c>
      <c r="AI158" s="2">
        <f t="shared" si="68"/>
        <v>0.10826186419395344</v>
      </c>
      <c r="AJ158" s="2">
        <f t="shared" si="69"/>
        <v>2.2445471843909975E-2</v>
      </c>
      <c r="AK158" s="7">
        <v>119</v>
      </c>
      <c r="AL158" s="2">
        <f t="shared" si="70"/>
        <v>1878.9915966386554</v>
      </c>
      <c r="AM158" s="5">
        <v>16268</v>
      </c>
      <c r="AN158" s="7">
        <v>224.93</v>
      </c>
      <c r="AO158" s="2">
        <f t="shared" si="71"/>
        <v>7232.4723247232469</v>
      </c>
    </row>
    <row r="159" spans="1:41" ht="15.75" x14ac:dyDescent="0.25">
      <c r="A159" s="3" t="s">
        <v>13</v>
      </c>
      <c r="B159" s="2">
        <v>2007</v>
      </c>
      <c r="C159" s="4">
        <v>633.70000000000005</v>
      </c>
      <c r="D159" s="4">
        <v>395.2</v>
      </c>
      <c r="E159" s="4">
        <v>798.7</v>
      </c>
      <c r="F159" s="1">
        <f t="shared" si="48"/>
        <v>1827.6000000000001</v>
      </c>
      <c r="G159" s="2">
        <f t="shared" si="49"/>
        <v>0.34673889253666013</v>
      </c>
      <c r="H159" s="2">
        <f t="shared" si="50"/>
        <v>0.21623987743488726</v>
      </c>
      <c r="I159" s="2">
        <f t="shared" si="51"/>
        <v>0.43702123002845261</v>
      </c>
      <c r="J159" s="5">
        <v>915.38</v>
      </c>
      <c r="K159" s="6">
        <v>3695.58</v>
      </c>
      <c r="L159" s="5">
        <v>2493.04</v>
      </c>
      <c r="M159" s="5">
        <v>7104</v>
      </c>
      <c r="N159" s="2">
        <f t="shared" si="56"/>
        <v>0.12885416666666666</v>
      </c>
      <c r="O159" s="2">
        <f t="shared" si="57"/>
        <v>0.52021114864864859</v>
      </c>
      <c r="P159" s="2">
        <f t="shared" si="52"/>
        <v>0.35093468468468469</v>
      </c>
      <c r="Q159" s="2">
        <f t="shared" si="58"/>
        <v>1.4445005523118193</v>
      </c>
      <c r="R159" s="2">
        <f t="shared" si="59"/>
        <v>9.3511639676113365</v>
      </c>
      <c r="S159" s="2">
        <f t="shared" si="60"/>
        <v>3.1213722298735442</v>
      </c>
      <c r="T159" s="2">
        <f t="shared" si="61"/>
        <v>-0.98989075170379459</v>
      </c>
      <c r="U159" s="2">
        <f t="shared" si="62"/>
        <v>0.87784644908423537</v>
      </c>
      <c r="V159" s="2">
        <f t="shared" si="63"/>
        <v>-0.21938165258560113</v>
      </c>
      <c r="W159" s="2">
        <f t="shared" si="64"/>
        <v>0.25212533063768183</v>
      </c>
      <c r="X159" s="2">
        <f t="shared" si="54"/>
        <v>5.6125705692058213E-3</v>
      </c>
      <c r="Y159" s="2">
        <f t="shared" si="55"/>
        <v>0.36419025920542158</v>
      </c>
      <c r="Z159" s="2">
        <f t="shared" si="53"/>
        <v>0.16742532223914153</v>
      </c>
      <c r="AA159" s="2">
        <f t="shared" si="65"/>
        <v>0.24893438883967917</v>
      </c>
      <c r="AB159" s="5">
        <v>2833.5</v>
      </c>
      <c r="AC159" s="9">
        <v>35.020000000000003</v>
      </c>
      <c r="AD159" s="4">
        <v>122.57</v>
      </c>
      <c r="AE159" s="4">
        <v>21.69</v>
      </c>
      <c r="AF159" s="2">
        <v>7.6040000000000001</v>
      </c>
      <c r="AG159" s="2">
        <f t="shared" si="66"/>
        <v>932.02227999999991</v>
      </c>
      <c r="AH159" s="2">
        <f t="shared" si="67"/>
        <v>164.93076000000002</v>
      </c>
      <c r="AI159" s="2">
        <f t="shared" si="68"/>
        <v>0.13119682995495494</v>
      </c>
      <c r="AJ159" s="2">
        <f t="shared" si="69"/>
        <v>2.3216604729729733E-2</v>
      </c>
      <c r="AK159" s="7">
        <v>123.65</v>
      </c>
      <c r="AL159" s="2">
        <f t="shared" si="70"/>
        <v>2291.548726243429</v>
      </c>
      <c r="AM159" s="5">
        <v>18580</v>
      </c>
      <c r="AN159" s="7">
        <v>253.72</v>
      </c>
      <c r="AO159" s="2">
        <f t="shared" si="71"/>
        <v>7323.0332650165537</v>
      </c>
    </row>
    <row r="160" spans="1:41" ht="15.75" x14ac:dyDescent="0.25">
      <c r="A160" s="3" t="s">
        <v>13</v>
      </c>
      <c r="B160" s="2">
        <v>2008</v>
      </c>
      <c r="C160" s="4">
        <v>663.5</v>
      </c>
      <c r="D160" s="4">
        <v>385.1</v>
      </c>
      <c r="E160" s="4">
        <v>803.8</v>
      </c>
      <c r="F160" s="1">
        <f t="shared" si="48"/>
        <v>1852.3999999999999</v>
      </c>
      <c r="G160" s="2">
        <f t="shared" si="49"/>
        <v>0.35818397754264741</v>
      </c>
      <c r="H160" s="2">
        <f t="shared" si="50"/>
        <v>0.20789246383070614</v>
      </c>
      <c r="I160" s="2">
        <f t="shared" si="51"/>
        <v>0.4339235586266465</v>
      </c>
      <c r="J160" s="5">
        <v>1088.94</v>
      </c>
      <c r="K160" s="6">
        <v>4319.75</v>
      </c>
      <c r="L160" s="5">
        <v>2905.68</v>
      </c>
      <c r="M160" s="5">
        <v>8314.3700000000008</v>
      </c>
      <c r="N160" s="2">
        <f t="shared" si="56"/>
        <v>0.130970837237217</v>
      </c>
      <c r="O160" s="2">
        <f t="shared" si="57"/>
        <v>0.51955229319840224</v>
      </c>
      <c r="P160" s="2">
        <f t="shared" si="52"/>
        <v>0.34947686956438073</v>
      </c>
      <c r="Q160" s="2">
        <f t="shared" si="58"/>
        <v>1.6412057272042202</v>
      </c>
      <c r="R160" s="2">
        <f t="shared" si="59"/>
        <v>11.21721630745261</v>
      </c>
      <c r="S160" s="2">
        <f t="shared" si="60"/>
        <v>3.6149290868375217</v>
      </c>
      <c r="T160" s="2">
        <f t="shared" si="61"/>
        <v>-1.0060720762391782</v>
      </c>
      <c r="U160" s="2">
        <f t="shared" si="62"/>
        <v>0.91594652090908768</v>
      </c>
      <c r="V160" s="2">
        <f t="shared" si="63"/>
        <v>-0.216431008410786</v>
      </c>
      <c r="W160" s="2">
        <f t="shared" si="64"/>
        <v>0.2684783819433208</v>
      </c>
      <c r="X160" s="2">
        <f t="shared" si="54"/>
        <v>6.3768635794401651E-3</v>
      </c>
      <c r="Y160" s="2">
        <f t="shared" si="55"/>
        <v>0.43686549917464157</v>
      </c>
      <c r="Z160" s="2">
        <f t="shared" si="53"/>
        <v>0.1938989081286013</v>
      </c>
      <c r="AA160" s="2">
        <f t="shared" si="65"/>
        <v>0.29557283850213156</v>
      </c>
      <c r="AB160" s="5">
        <v>3655.97</v>
      </c>
      <c r="AC160" s="9">
        <v>41.26</v>
      </c>
      <c r="AD160" s="4">
        <v>168.06</v>
      </c>
      <c r="AE160" s="4">
        <v>26.56</v>
      </c>
      <c r="AF160" s="2">
        <v>6.9451000000000001</v>
      </c>
      <c r="AG160" s="2">
        <f t="shared" si="66"/>
        <v>1167.1935060000001</v>
      </c>
      <c r="AH160" s="2">
        <f t="shared" si="67"/>
        <v>184.46185599999998</v>
      </c>
      <c r="AI160" s="2">
        <f t="shared" si="68"/>
        <v>0.14038267553645073</v>
      </c>
      <c r="AJ160" s="2">
        <f t="shared" si="69"/>
        <v>2.2185908974462282E-2</v>
      </c>
      <c r="AK160" s="7">
        <v>134.65</v>
      </c>
      <c r="AL160" s="2">
        <f t="shared" si="70"/>
        <v>2715.1652432231708</v>
      </c>
      <c r="AM160" s="5">
        <v>21740</v>
      </c>
      <c r="AN160" s="7">
        <v>274.77999999999997</v>
      </c>
      <c r="AO160" s="2">
        <f t="shared" si="71"/>
        <v>7911.783972632652</v>
      </c>
    </row>
    <row r="161" spans="1:41" ht="15.75" x14ac:dyDescent="0.25">
      <c r="A161" s="3" t="s">
        <v>13</v>
      </c>
      <c r="B161" s="2">
        <v>2009</v>
      </c>
      <c r="C161" s="4">
        <v>678.7</v>
      </c>
      <c r="D161" s="4">
        <v>386.5</v>
      </c>
      <c r="E161" s="4">
        <v>811.7</v>
      </c>
      <c r="F161" s="1">
        <f t="shared" si="48"/>
        <v>1876.9</v>
      </c>
      <c r="G161" s="2">
        <f t="shared" si="49"/>
        <v>0.36160690500293036</v>
      </c>
      <c r="H161" s="2">
        <f t="shared" si="50"/>
        <v>0.20592466300815174</v>
      </c>
      <c r="I161" s="2">
        <f t="shared" si="51"/>
        <v>0.43246843198891788</v>
      </c>
      <c r="J161" s="5">
        <v>1154.33</v>
      </c>
      <c r="K161" s="6">
        <v>4060.72</v>
      </c>
      <c r="L161" s="5">
        <v>3371.95</v>
      </c>
      <c r="M161" s="5">
        <v>8587</v>
      </c>
      <c r="N161" s="2">
        <f t="shared" si="56"/>
        <v>0.13442762315127518</v>
      </c>
      <c r="O161" s="2">
        <f t="shared" si="57"/>
        <v>0.47289158029579592</v>
      </c>
      <c r="P161" s="2">
        <f t="shared" si="52"/>
        <v>0.39268079655292887</v>
      </c>
      <c r="Q161" s="2">
        <f t="shared" si="58"/>
        <v>1.7007956387210843</v>
      </c>
      <c r="R161" s="2">
        <f t="shared" si="59"/>
        <v>10.506390685640362</v>
      </c>
      <c r="S161" s="2">
        <f t="shared" si="60"/>
        <v>4.1541825797708505</v>
      </c>
      <c r="T161" s="2">
        <f t="shared" si="61"/>
        <v>-0.98953178765950078</v>
      </c>
      <c r="U161" s="2">
        <f t="shared" si="62"/>
        <v>0.83135575673663731</v>
      </c>
      <c r="V161" s="2">
        <f t="shared" si="63"/>
        <v>-9.6512274760855304E-2</v>
      </c>
      <c r="W161" s="2">
        <f t="shared" si="64"/>
        <v>0.22222221441326889</v>
      </c>
      <c r="X161" s="2">
        <f t="shared" si="54"/>
        <v>6.6083986820511427E-3</v>
      </c>
      <c r="Y161" s="2">
        <f t="shared" si="55"/>
        <v>0.4091816976335394</v>
      </c>
      <c r="Z161" s="2">
        <f t="shared" si="53"/>
        <v>0.22282358713960246</v>
      </c>
      <c r="AA161" s="2">
        <f t="shared" si="65"/>
        <v>0.28188547463846519</v>
      </c>
      <c r="AB161" s="5">
        <v>5028.83</v>
      </c>
      <c r="AC161" s="9">
        <v>48.86</v>
      </c>
      <c r="AD161" s="4">
        <v>100.82</v>
      </c>
      <c r="AE161" s="4">
        <v>25.09</v>
      </c>
      <c r="AF161" s="2">
        <v>6.8310000000000004</v>
      </c>
      <c r="AG161" s="2">
        <f t="shared" si="66"/>
        <v>688.70141999999998</v>
      </c>
      <c r="AH161" s="2">
        <f t="shared" si="67"/>
        <v>171.38979</v>
      </c>
      <c r="AI161" s="2">
        <f t="shared" si="68"/>
        <v>8.0202797251659477E-2</v>
      </c>
      <c r="AJ161" s="2">
        <f t="shared" si="69"/>
        <v>1.9959216257132876E-2</v>
      </c>
      <c r="AK161" s="7">
        <v>134.41999999999999</v>
      </c>
      <c r="AL161" s="2">
        <f t="shared" si="70"/>
        <v>3741.1322719833356</v>
      </c>
      <c r="AM161" s="5">
        <v>22447</v>
      </c>
      <c r="AN161" s="7">
        <v>310.70999999999998</v>
      </c>
      <c r="AO161" s="2">
        <f t="shared" si="71"/>
        <v>7224.4214862733743</v>
      </c>
    </row>
    <row r="162" spans="1:41" ht="15.75" x14ac:dyDescent="0.25">
      <c r="A162" s="3" t="s">
        <v>13</v>
      </c>
      <c r="B162" s="2">
        <v>2010</v>
      </c>
      <c r="C162" s="4">
        <v>759</v>
      </c>
      <c r="D162" s="4">
        <v>374.4</v>
      </c>
      <c r="E162" s="4">
        <v>798.6</v>
      </c>
      <c r="F162" s="1">
        <f t="shared" si="48"/>
        <v>1932</v>
      </c>
      <c r="G162" s="2">
        <f t="shared" si="49"/>
        <v>0.39285714285714285</v>
      </c>
      <c r="H162" s="2">
        <f t="shared" si="50"/>
        <v>0.1937888198757764</v>
      </c>
      <c r="I162" s="2">
        <f t="shared" si="51"/>
        <v>0.41335403726708075</v>
      </c>
      <c r="J162" s="5">
        <v>1302.9000000000001</v>
      </c>
      <c r="K162" s="6">
        <v>5025.1499999999996</v>
      </c>
      <c r="L162" s="5">
        <v>4040.55</v>
      </c>
      <c r="M162" s="5">
        <v>10368.6</v>
      </c>
      <c r="N162" s="2">
        <f t="shared" si="56"/>
        <v>0.12565823737052254</v>
      </c>
      <c r="O162" s="2">
        <f t="shared" si="57"/>
        <v>0.48465077252473809</v>
      </c>
      <c r="P162" s="2">
        <f t="shared" si="52"/>
        <v>0.3896909901047394</v>
      </c>
      <c r="Q162" s="2">
        <f t="shared" si="58"/>
        <v>1.7166007905138341</v>
      </c>
      <c r="R162" s="2">
        <f t="shared" si="59"/>
        <v>13.421875</v>
      </c>
      <c r="S162" s="2">
        <f t="shared" si="60"/>
        <v>5.0595416979714498</v>
      </c>
      <c r="T162" s="2">
        <f t="shared" si="61"/>
        <v>-1.1398802217022816</v>
      </c>
      <c r="U162" s="2">
        <f t="shared" si="62"/>
        <v>0.91665956610904564</v>
      </c>
      <c r="V162" s="2">
        <f t="shared" si="63"/>
        <v>-5.8950366841621464E-2</v>
      </c>
      <c r="W162" s="2">
        <f t="shared" si="64"/>
        <v>0.27805200056276191</v>
      </c>
      <c r="X162" s="2">
        <f t="shared" si="54"/>
        <v>6.6698092018684235E-3</v>
      </c>
      <c r="Y162" s="2">
        <f t="shared" si="55"/>
        <v>0.52272809590370062</v>
      </c>
      <c r="Z162" s="2">
        <f t="shared" si="53"/>
        <v>0.27138557556769238</v>
      </c>
      <c r="AA162" s="2">
        <f t="shared" si="65"/>
        <v>0.35993520561113701</v>
      </c>
      <c r="AB162" s="5">
        <v>6812.56</v>
      </c>
      <c r="AC162" s="9">
        <v>52.91</v>
      </c>
      <c r="AD162" s="4">
        <v>162.81</v>
      </c>
      <c r="AE162" s="4">
        <v>27.59</v>
      </c>
      <c r="AF162" s="2">
        <v>6.7695000000000007</v>
      </c>
      <c r="AG162" s="2">
        <f t="shared" si="66"/>
        <v>1102.1422950000001</v>
      </c>
      <c r="AH162" s="2">
        <f t="shared" si="67"/>
        <v>186.77050500000001</v>
      </c>
      <c r="AI162" s="2">
        <f t="shared" si="68"/>
        <v>0.10629615328974018</v>
      </c>
      <c r="AJ162" s="2">
        <f t="shared" si="69"/>
        <v>1.8013088073606853E-2</v>
      </c>
      <c r="AK162" s="7">
        <v>136.15</v>
      </c>
      <c r="AL162" s="2">
        <f t="shared" si="70"/>
        <v>5003.7164891663606</v>
      </c>
      <c r="AM162" s="5">
        <v>27076</v>
      </c>
      <c r="AN162" s="7">
        <v>330.67</v>
      </c>
      <c r="AO162" s="2">
        <f t="shared" si="71"/>
        <v>8188.223909033175</v>
      </c>
    </row>
    <row r="163" spans="1:41" ht="15.75" x14ac:dyDescent="0.25">
      <c r="A163" s="3" t="s">
        <v>13</v>
      </c>
      <c r="B163" s="2">
        <v>2011</v>
      </c>
      <c r="C163" s="4">
        <v>796.3</v>
      </c>
      <c r="D163" s="4">
        <v>386.6</v>
      </c>
      <c r="E163" s="4">
        <v>785.6</v>
      </c>
      <c r="F163" s="1">
        <f t="shared" si="48"/>
        <v>1968.5</v>
      </c>
      <c r="G163" s="2">
        <f t="shared" si="49"/>
        <v>0.40452120904241806</v>
      </c>
      <c r="H163" s="2">
        <f t="shared" si="50"/>
        <v>0.19639319278638559</v>
      </c>
      <c r="I163" s="2">
        <f t="shared" si="51"/>
        <v>0.39908559817119638</v>
      </c>
      <c r="J163" s="5">
        <v>1701.5</v>
      </c>
      <c r="K163" s="6">
        <v>5962.41</v>
      </c>
      <c r="L163" s="5">
        <v>4918.09</v>
      </c>
      <c r="M163" s="5">
        <v>12582</v>
      </c>
      <c r="N163" s="2">
        <f t="shared" si="56"/>
        <v>0.13523287235733589</v>
      </c>
      <c r="O163" s="2">
        <f t="shared" si="57"/>
        <v>0.47388412017167381</v>
      </c>
      <c r="P163" s="2">
        <f t="shared" si="52"/>
        <v>0.39088300747099025</v>
      </c>
      <c r="Q163" s="2">
        <f t="shared" si="58"/>
        <v>2.1367575034534725</v>
      </c>
      <c r="R163" s="2">
        <f t="shared" si="59"/>
        <v>15.422684945680288</v>
      </c>
      <c r="S163" s="2">
        <f t="shared" si="60"/>
        <v>6.2602978615071283</v>
      </c>
      <c r="T163" s="2">
        <f t="shared" si="61"/>
        <v>-1.0957058950686214</v>
      </c>
      <c r="U163" s="2">
        <f t="shared" si="62"/>
        <v>0.88084408422263993</v>
      </c>
      <c r="V163" s="2">
        <f t="shared" si="63"/>
        <v>-2.0767624055745549E-2</v>
      </c>
      <c r="W163" s="2">
        <f t="shared" si="64"/>
        <v>0.2611248570623374</v>
      </c>
      <c r="X163" s="2">
        <f t="shared" si="54"/>
        <v>8.302317543748397E-3</v>
      </c>
      <c r="Y163" s="2">
        <f t="shared" si="55"/>
        <v>0.60065160310151333</v>
      </c>
      <c r="Z163" s="2">
        <f t="shared" si="53"/>
        <v>0.33579218035725988</v>
      </c>
      <c r="AA163" s="2">
        <f t="shared" si="65"/>
        <v>0.4170174600574168</v>
      </c>
      <c r="AB163" s="5">
        <v>7475.38</v>
      </c>
      <c r="AC163" s="9">
        <v>62.07</v>
      </c>
      <c r="AD163" s="4">
        <v>176.73</v>
      </c>
      <c r="AE163" s="4">
        <v>34.57</v>
      </c>
      <c r="AF163" s="2">
        <v>6.4588000000000001</v>
      </c>
      <c r="AG163" s="2">
        <f t="shared" si="66"/>
        <v>1141.463724</v>
      </c>
      <c r="AH163" s="2">
        <f t="shared" si="67"/>
        <v>223.28071600000001</v>
      </c>
      <c r="AI163" s="2">
        <f t="shared" si="68"/>
        <v>9.0721961850262281E-2</v>
      </c>
      <c r="AJ163" s="2">
        <f t="shared" si="69"/>
        <v>1.7746043236369417E-2</v>
      </c>
      <c r="AK163" s="7">
        <v>145.13999999999999</v>
      </c>
      <c r="AL163" s="2">
        <f t="shared" si="70"/>
        <v>5150.4616232603012</v>
      </c>
      <c r="AM163" s="5">
        <v>32819</v>
      </c>
      <c r="AN163" s="7">
        <v>367.05</v>
      </c>
      <c r="AO163" s="2">
        <f t="shared" si="71"/>
        <v>8941.2886527721021</v>
      </c>
    </row>
    <row r="164" spans="1:41" ht="15.75" x14ac:dyDescent="0.25">
      <c r="A164" s="3" t="s">
        <v>13</v>
      </c>
      <c r="B164" s="2">
        <v>2012</v>
      </c>
      <c r="C164" s="4">
        <v>833.5</v>
      </c>
      <c r="D164" s="4">
        <v>394.8</v>
      </c>
      <c r="E164" s="4">
        <v>774.3</v>
      </c>
      <c r="F164" s="1">
        <f t="shared" si="48"/>
        <v>2002.6</v>
      </c>
      <c r="G164" s="2">
        <f t="shared" si="49"/>
        <v>0.41620892839308898</v>
      </c>
      <c r="H164" s="2">
        <f t="shared" si="50"/>
        <v>0.19714371317287527</v>
      </c>
      <c r="I164" s="2">
        <f t="shared" si="51"/>
        <v>0.38664735843403575</v>
      </c>
      <c r="J164" s="5">
        <v>2113.66</v>
      </c>
      <c r="K164" s="6">
        <v>6037.61</v>
      </c>
      <c r="L164" s="5">
        <v>5540.31</v>
      </c>
      <c r="M164" s="5">
        <v>13691.58</v>
      </c>
      <c r="N164" s="2">
        <f t="shared" si="56"/>
        <v>0.15437663147715602</v>
      </c>
      <c r="O164" s="2">
        <f t="shared" si="57"/>
        <v>0.44097248089701846</v>
      </c>
      <c r="P164" s="2">
        <f t="shared" si="52"/>
        <v>0.40465088762582557</v>
      </c>
      <c r="Q164" s="2">
        <f t="shared" si="58"/>
        <v>2.5358848230353925</v>
      </c>
      <c r="R164" s="2">
        <f t="shared" si="59"/>
        <v>15.292831813576493</v>
      </c>
      <c r="S164" s="2">
        <f t="shared" si="60"/>
        <v>7.1552499031383192</v>
      </c>
      <c r="T164" s="2">
        <f t="shared" si="61"/>
        <v>-0.99179209029980997</v>
      </c>
      <c r="U164" s="2">
        <f t="shared" si="62"/>
        <v>0.80504950063796188</v>
      </c>
      <c r="V164" s="2">
        <f t="shared" si="63"/>
        <v>4.5511630402570634E-2</v>
      </c>
      <c r="W164" s="2">
        <f t="shared" si="64"/>
        <v>0.2203114751547546</v>
      </c>
      <c r="X164" s="2">
        <f t="shared" si="54"/>
        <v>9.8531167065914454E-3</v>
      </c>
      <c r="Y164" s="2">
        <f t="shared" si="55"/>
        <v>0.59559434541644718</v>
      </c>
      <c r="Z164" s="2">
        <f t="shared" si="53"/>
        <v>0.38379595014948042</v>
      </c>
      <c r="AA164" s="2">
        <f t="shared" si="65"/>
        <v>0.41946517896842572</v>
      </c>
      <c r="AB164" s="5">
        <v>9694.7000000000007</v>
      </c>
      <c r="AC164" s="9">
        <v>100.45</v>
      </c>
      <c r="AD164" s="4">
        <v>144.35</v>
      </c>
      <c r="AE164" s="4">
        <v>39.909999999999997</v>
      </c>
      <c r="AF164" s="2">
        <v>6.3125</v>
      </c>
      <c r="AG164" s="2">
        <f t="shared" si="66"/>
        <v>911.20937499999991</v>
      </c>
      <c r="AH164" s="2">
        <f t="shared" si="67"/>
        <v>251.93187499999999</v>
      </c>
      <c r="AI164" s="2">
        <f t="shared" si="68"/>
        <v>6.6552536303333867E-2</v>
      </c>
      <c r="AJ164" s="2">
        <f t="shared" si="69"/>
        <v>1.8400496874721544E-2</v>
      </c>
      <c r="AK164" s="7">
        <v>146.72999999999999</v>
      </c>
      <c r="AL164" s="2">
        <f t="shared" si="70"/>
        <v>6607.1696312955783</v>
      </c>
      <c r="AM164" s="5">
        <v>35711</v>
      </c>
      <c r="AN164" s="7">
        <v>400.45</v>
      </c>
      <c r="AO164" s="2">
        <f t="shared" si="71"/>
        <v>8917.7175677362975</v>
      </c>
    </row>
    <row r="165" spans="1:41" ht="15.75" x14ac:dyDescent="0.25">
      <c r="A165" s="3" t="s">
        <v>13</v>
      </c>
      <c r="B165" s="2">
        <v>2013</v>
      </c>
      <c r="C165" s="4">
        <v>870.8</v>
      </c>
      <c r="D165" s="4">
        <v>405</v>
      </c>
      <c r="E165" s="4">
        <v>758.2</v>
      </c>
      <c r="F165" s="1">
        <f t="shared" si="48"/>
        <v>2034</v>
      </c>
      <c r="G165" s="2">
        <f t="shared" si="49"/>
        <v>0.42812192723697146</v>
      </c>
      <c r="H165" s="2">
        <f t="shared" si="50"/>
        <v>0.19911504424778761</v>
      </c>
      <c r="I165" s="2">
        <f t="shared" si="51"/>
        <v>0.3727630285152409</v>
      </c>
      <c r="J165" s="5">
        <v>2474.12</v>
      </c>
      <c r="K165" s="6">
        <v>5846.67</v>
      </c>
      <c r="L165" s="5">
        <v>6134.12</v>
      </c>
      <c r="M165" s="5">
        <v>14454.91</v>
      </c>
      <c r="N165" s="2">
        <f t="shared" si="56"/>
        <v>0.17116121788375022</v>
      </c>
      <c r="O165" s="2">
        <f t="shared" si="57"/>
        <v>0.40447640282782804</v>
      </c>
      <c r="P165" s="2">
        <f t="shared" si="52"/>
        <v>0.42436237928842169</v>
      </c>
      <c r="Q165" s="2">
        <f t="shared" si="58"/>
        <v>2.8412034910427195</v>
      </c>
      <c r="R165" s="2">
        <f t="shared" si="59"/>
        <v>14.436222222222222</v>
      </c>
      <c r="S165" s="2">
        <f t="shared" si="60"/>
        <v>8.0903719335267734</v>
      </c>
      <c r="T165" s="2">
        <f t="shared" si="61"/>
        <v>-0.91680212474127787</v>
      </c>
      <c r="U165" s="2">
        <f t="shared" si="62"/>
        <v>0.70871062867353329</v>
      </c>
      <c r="V165" s="2">
        <f t="shared" si="63"/>
        <v>0.12964485288831903</v>
      </c>
      <c r="W165" s="2">
        <f t="shared" si="64"/>
        <v>0.18475215573677675</v>
      </c>
      <c r="X165" s="2">
        <f t="shared" si="54"/>
        <v>1.1039424712873974E-2</v>
      </c>
      <c r="Y165" s="2">
        <f t="shared" si="55"/>
        <v>0.56223284408958596</v>
      </c>
      <c r="Z165" s="2">
        <f t="shared" si="53"/>
        <v>0.43395437270873094</v>
      </c>
      <c r="AA165" s="2">
        <f t="shared" si="65"/>
        <v>0.41345334981289783</v>
      </c>
      <c r="AB165" s="5">
        <v>11453.08</v>
      </c>
      <c r="AC165" s="9">
        <v>101.77</v>
      </c>
      <c r="AD165" s="4">
        <v>162.32</v>
      </c>
      <c r="AE165" s="4">
        <v>46.42</v>
      </c>
      <c r="AF165" s="2">
        <v>6.1932000000000009</v>
      </c>
      <c r="AG165" s="2">
        <f t="shared" si="66"/>
        <v>1005.2802240000001</v>
      </c>
      <c r="AH165" s="2">
        <f t="shared" si="67"/>
        <v>287.48834400000004</v>
      </c>
      <c r="AI165" s="2">
        <f t="shared" si="68"/>
        <v>6.9545934495614303E-2</v>
      </c>
      <c r="AJ165" s="2">
        <f t="shared" si="69"/>
        <v>1.9888629123252934E-2</v>
      </c>
      <c r="AK165" s="7">
        <v>147.16999999999999</v>
      </c>
      <c r="AL165" s="2">
        <f t="shared" si="70"/>
        <v>7782.2110484473742</v>
      </c>
      <c r="AM165" s="5">
        <v>37697</v>
      </c>
      <c r="AN165" s="7">
        <v>429.68</v>
      </c>
      <c r="AO165" s="2">
        <f t="shared" si="71"/>
        <v>8773.273133494693</v>
      </c>
    </row>
    <row r="166" spans="1:41" ht="15.75" x14ac:dyDescent="0.25">
      <c r="A166" s="3" t="s">
        <v>13</v>
      </c>
      <c r="B166" s="2">
        <v>2014</v>
      </c>
      <c r="C166" s="4">
        <v>908</v>
      </c>
      <c r="D166" s="4">
        <v>403.1</v>
      </c>
      <c r="E166" s="4">
        <v>768.6</v>
      </c>
      <c r="F166" s="1">
        <f t="shared" si="48"/>
        <v>2079.6999999999998</v>
      </c>
      <c r="G166" s="2">
        <f t="shared" si="49"/>
        <v>0.43660143289897585</v>
      </c>
      <c r="H166" s="2">
        <f t="shared" si="50"/>
        <v>0.19382603260085593</v>
      </c>
      <c r="I166" s="2">
        <f t="shared" si="51"/>
        <v>0.36957253450016836</v>
      </c>
      <c r="J166" s="5">
        <v>2611.36</v>
      </c>
      <c r="K166" s="6">
        <v>5544.41</v>
      </c>
      <c r="L166" s="5">
        <v>6883.61</v>
      </c>
      <c r="M166" s="5">
        <v>15039.38</v>
      </c>
      <c r="N166" s="2">
        <f t="shared" si="56"/>
        <v>0.17363481739273828</v>
      </c>
      <c r="O166" s="2">
        <f t="shared" si="57"/>
        <v>0.3686594793136419</v>
      </c>
      <c r="P166" s="2">
        <f t="shared" si="52"/>
        <v>0.45770570329361987</v>
      </c>
      <c r="Q166" s="2">
        <f t="shared" si="58"/>
        <v>2.8759471365638767</v>
      </c>
      <c r="R166" s="2">
        <f t="shared" si="59"/>
        <v>13.754428181592656</v>
      </c>
      <c r="S166" s="2">
        <f t="shared" si="60"/>
        <v>8.9560369502992447</v>
      </c>
      <c r="T166" s="2">
        <f t="shared" si="61"/>
        <v>-0.92206638292489995</v>
      </c>
      <c r="U166" s="2">
        <f t="shared" si="62"/>
        <v>0.64291238011013108</v>
      </c>
      <c r="V166" s="2">
        <f t="shared" si="63"/>
        <v>0.21387938276118829</v>
      </c>
      <c r="W166" s="2">
        <f t="shared" si="64"/>
        <v>0.17480672857926244</v>
      </c>
      <c r="X166" s="2">
        <f t="shared" si="54"/>
        <v>1.1174420273801161E-2</v>
      </c>
      <c r="Y166" s="2">
        <f t="shared" si="55"/>
        <v>0.53567970597313175</v>
      </c>
      <c r="Z166" s="2">
        <f t="shared" si="53"/>
        <v>0.48038723419098822</v>
      </c>
      <c r="AA166" s="2">
        <f t="shared" si="65"/>
        <v>0.41929964678531384</v>
      </c>
      <c r="AB166" s="5">
        <v>9828.99</v>
      </c>
      <c r="AC166" s="9">
        <v>120.28</v>
      </c>
      <c r="AD166" s="4">
        <v>173.35</v>
      </c>
      <c r="AE166" s="4">
        <v>51.56</v>
      </c>
      <c r="AF166" s="2">
        <v>6.1427999999999994</v>
      </c>
      <c r="AG166" s="2">
        <f t="shared" si="66"/>
        <v>1064.8543799999998</v>
      </c>
      <c r="AH166" s="2">
        <f t="shared" si="67"/>
        <v>316.72276799999997</v>
      </c>
      <c r="AI166" s="2">
        <f t="shared" si="68"/>
        <v>7.0804406830600713E-2</v>
      </c>
      <c r="AJ166" s="2">
        <f t="shared" si="69"/>
        <v>2.105956282772295E-2</v>
      </c>
      <c r="AK166" s="7">
        <v>147.91</v>
      </c>
      <c r="AL166" s="2">
        <f t="shared" si="70"/>
        <v>6645.2504901629363</v>
      </c>
      <c r="AM166" s="5">
        <v>39226</v>
      </c>
      <c r="AN166" s="7">
        <v>462.77</v>
      </c>
      <c r="AO166" s="2">
        <f t="shared" si="71"/>
        <v>8476.3489422391267</v>
      </c>
    </row>
    <row r="167" spans="1:41" ht="15.75" x14ac:dyDescent="0.25">
      <c r="A167" s="3" t="s">
        <v>13</v>
      </c>
      <c r="B167" s="2">
        <v>2015</v>
      </c>
      <c r="C167" s="4">
        <v>861.9</v>
      </c>
      <c r="D167" s="4">
        <v>385.8</v>
      </c>
      <c r="E167" s="4">
        <v>766</v>
      </c>
      <c r="F167" s="1">
        <f t="shared" si="48"/>
        <v>2013.7</v>
      </c>
      <c r="G167" s="2">
        <f t="shared" si="49"/>
        <v>0.42801807617817944</v>
      </c>
      <c r="H167" s="2">
        <f t="shared" si="50"/>
        <v>0.19158762477032329</v>
      </c>
      <c r="I167" s="2">
        <f t="shared" si="51"/>
        <v>0.38039429905149724</v>
      </c>
      <c r="J167" s="5">
        <v>2633.5</v>
      </c>
      <c r="K167" s="6">
        <v>4798.08</v>
      </c>
      <c r="L167" s="5">
        <v>7652.09</v>
      </c>
      <c r="M167" s="5">
        <v>15083.67</v>
      </c>
      <c r="N167" s="2">
        <f t="shared" si="56"/>
        <v>0.17459278809467457</v>
      </c>
      <c r="O167" s="2">
        <f t="shared" si="57"/>
        <v>0.31809765130104278</v>
      </c>
      <c r="P167" s="2">
        <f t="shared" si="52"/>
        <v>0.50730956060428256</v>
      </c>
      <c r="Q167" s="2">
        <f t="shared" si="58"/>
        <v>3.0554588699385081</v>
      </c>
      <c r="R167" s="2">
        <f t="shared" si="59"/>
        <v>12.436702954898911</v>
      </c>
      <c r="S167" s="2">
        <f t="shared" si="60"/>
        <v>9.9896736292428194</v>
      </c>
      <c r="T167" s="2">
        <f t="shared" si="61"/>
        <v>-0.89670909149840383</v>
      </c>
      <c r="U167" s="2">
        <f t="shared" si="62"/>
        <v>0.50701314063451952</v>
      </c>
      <c r="V167" s="2">
        <f t="shared" si="63"/>
        <v>0.28791304661283629</v>
      </c>
      <c r="W167" s="2">
        <f t="shared" si="64"/>
        <v>0.15078178998945527</v>
      </c>
      <c r="X167" s="2">
        <f t="shared" si="54"/>
        <v>1.1871908599404854E-2</v>
      </c>
      <c r="Y167" s="2">
        <f t="shared" si="55"/>
        <v>0.48435960362723046</v>
      </c>
      <c r="Z167" s="2">
        <f t="shared" si="53"/>
        <v>0.53582982203554497</v>
      </c>
      <c r="AA167" s="2">
        <f t="shared" si="65"/>
        <v>0.42797799349682453</v>
      </c>
      <c r="AB167" s="5">
        <v>10182.950000000001</v>
      </c>
      <c r="AC167" s="9">
        <v>127.26</v>
      </c>
      <c r="AD167" s="4">
        <v>80.349999999999994</v>
      </c>
      <c r="AE167" s="4">
        <v>55.45</v>
      </c>
      <c r="AF167" s="2">
        <v>6.2284000000000006</v>
      </c>
      <c r="AG167" s="2">
        <f t="shared" si="66"/>
        <v>500.45194000000004</v>
      </c>
      <c r="AH167" s="2">
        <f t="shared" si="67"/>
        <v>345.36478000000005</v>
      </c>
      <c r="AI167" s="2">
        <f t="shared" si="68"/>
        <v>3.3178393587237058E-2</v>
      </c>
      <c r="AJ167" s="2">
        <f t="shared" si="69"/>
        <v>2.2896601423924023E-2</v>
      </c>
      <c r="AK167" s="7">
        <v>145.25</v>
      </c>
      <c r="AL167" s="2">
        <f t="shared" si="70"/>
        <v>7010.636833046472</v>
      </c>
      <c r="AM167" s="5">
        <v>39462</v>
      </c>
      <c r="AN167" s="7">
        <v>497.48</v>
      </c>
      <c r="AO167" s="2">
        <f t="shared" si="71"/>
        <v>7932.3791911232602</v>
      </c>
    </row>
    <row r="168" spans="1:41" ht="15.75" x14ac:dyDescent="0.25">
      <c r="A168" s="3" t="s">
        <v>13</v>
      </c>
      <c r="B168" s="2">
        <v>2016</v>
      </c>
      <c r="C168" s="4">
        <v>947.2</v>
      </c>
      <c r="D168" s="4">
        <v>369.4</v>
      </c>
      <c r="E168" s="4">
        <v>760.7</v>
      </c>
      <c r="F168" s="1">
        <f t="shared" si="48"/>
        <v>2077.3000000000002</v>
      </c>
      <c r="G168" s="2">
        <f t="shared" si="49"/>
        <v>0.45597650796707262</v>
      </c>
      <c r="H168" s="2">
        <f t="shared" si="50"/>
        <v>0.17782698695421939</v>
      </c>
      <c r="I168" s="2">
        <f t="shared" si="51"/>
        <v>0.36619650507870793</v>
      </c>
      <c r="J168" s="5">
        <v>2670.46</v>
      </c>
      <c r="K168" s="6">
        <v>4400.6899999999996</v>
      </c>
      <c r="L168" s="5">
        <v>8314.94</v>
      </c>
      <c r="M168" s="5">
        <v>15386.09</v>
      </c>
      <c r="N168" s="2">
        <f t="shared" si="56"/>
        <v>0.17356326396114932</v>
      </c>
      <c r="O168" s="2">
        <f t="shared" si="57"/>
        <v>0.28601743522883327</v>
      </c>
      <c r="P168" s="2">
        <f t="shared" si="52"/>
        <v>0.54041930081001743</v>
      </c>
      <c r="Q168" s="2">
        <f t="shared" si="58"/>
        <v>2.8193201013513511</v>
      </c>
      <c r="R168" s="2">
        <f t="shared" si="59"/>
        <v>11.913075257173794</v>
      </c>
      <c r="S168" s="2">
        <f t="shared" si="60"/>
        <v>10.930642828973314</v>
      </c>
      <c r="T168" s="2">
        <f t="shared" si="61"/>
        <v>-0.96589912386522647</v>
      </c>
      <c r="U168" s="2">
        <f t="shared" si="62"/>
        <v>0.4752416770936651</v>
      </c>
      <c r="V168" s="2">
        <f t="shared" si="63"/>
        <v>0.38917523278813304</v>
      </c>
      <c r="W168" s="2">
        <f t="shared" si="64"/>
        <v>0.17860060819685492</v>
      </c>
      <c r="X168" s="2">
        <f t="shared" si="54"/>
        <v>1.0954397352559249E-2</v>
      </c>
      <c r="Y168" s="2">
        <f t="shared" si="55"/>
        <v>0.46396640898085745</v>
      </c>
      <c r="Z168" s="2">
        <f t="shared" si="53"/>
        <v>0.58630187723428295</v>
      </c>
      <c r="AA168" s="2">
        <f t="shared" si="65"/>
        <v>0.45145261384682622</v>
      </c>
      <c r="AB168" s="5">
        <v>10648.35</v>
      </c>
      <c r="AC168" s="9">
        <v>125.81</v>
      </c>
      <c r="AD168" s="4">
        <v>50.36</v>
      </c>
      <c r="AE168" s="4">
        <v>58.96</v>
      </c>
      <c r="AF168" s="2">
        <v>6.6423000000000005</v>
      </c>
      <c r="AG168" s="2">
        <f t="shared" si="66"/>
        <v>334.50622800000002</v>
      </c>
      <c r="AH168" s="2">
        <f t="shared" si="67"/>
        <v>391.63000800000003</v>
      </c>
      <c r="AI168" s="2">
        <f t="shared" si="68"/>
        <v>2.1740820962310763E-2</v>
      </c>
      <c r="AJ168" s="2">
        <f t="shared" si="69"/>
        <v>2.5453510800989728E-2</v>
      </c>
      <c r="AK168" s="7">
        <v>144.38</v>
      </c>
      <c r="AL168" s="2">
        <f t="shared" si="70"/>
        <v>7375.2251004294221</v>
      </c>
      <c r="AM168" s="5">
        <v>40432</v>
      </c>
      <c r="AN168" s="7">
        <v>535.29</v>
      </c>
      <c r="AO168" s="2">
        <f t="shared" si="71"/>
        <v>7553.2888714528581</v>
      </c>
    </row>
    <row r="169" spans="1:41" ht="15.75" x14ac:dyDescent="0.25">
      <c r="A169" s="3" t="s">
        <v>13</v>
      </c>
      <c r="B169" s="2">
        <v>2017</v>
      </c>
      <c r="C169" s="4">
        <v>913.3</v>
      </c>
      <c r="D169" s="4">
        <v>349.9</v>
      </c>
      <c r="E169" s="4">
        <v>747.9</v>
      </c>
      <c r="F169" s="1">
        <f t="shared" si="48"/>
        <v>2011.1</v>
      </c>
      <c r="G169" s="2">
        <f t="shared" si="49"/>
        <v>0.45412958082641341</v>
      </c>
      <c r="H169" s="2">
        <f t="shared" si="50"/>
        <v>0.1739843866540699</v>
      </c>
      <c r="I169" s="2">
        <f t="shared" si="51"/>
        <v>0.37188603251951668</v>
      </c>
      <c r="J169" s="5">
        <v>2965.25</v>
      </c>
      <c r="K169" s="6">
        <v>4060.6</v>
      </c>
      <c r="L169" s="5">
        <v>8876.83</v>
      </c>
      <c r="M169" s="5">
        <v>15902.68</v>
      </c>
      <c r="N169" s="2">
        <f t="shared" si="56"/>
        <v>0.18646228182922628</v>
      </c>
      <c r="O169" s="2">
        <f t="shared" si="57"/>
        <v>0.25534060925579838</v>
      </c>
      <c r="P169" s="2">
        <f t="shared" si="52"/>
        <v>0.55819710891497532</v>
      </c>
      <c r="Q169" s="2">
        <f t="shared" si="58"/>
        <v>3.2467425818460529</v>
      </c>
      <c r="R169" s="2">
        <f t="shared" si="59"/>
        <v>11.605030008573879</v>
      </c>
      <c r="S169" s="2">
        <f t="shared" si="60"/>
        <v>11.869006551678032</v>
      </c>
      <c r="T169" s="2">
        <f t="shared" si="61"/>
        <v>-0.89015360121159492</v>
      </c>
      <c r="U169" s="2">
        <f t="shared" si="62"/>
        <v>0.38363281313115166</v>
      </c>
      <c r="V169" s="2">
        <f t="shared" si="63"/>
        <v>0.40612469865002898</v>
      </c>
      <c r="W169" s="2">
        <f t="shared" si="64"/>
        <v>0.15867459722041877</v>
      </c>
      <c r="X169" s="2">
        <f t="shared" si="54"/>
        <v>1.2615136651552374E-2</v>
      </c>
      <c r="Y169" s="2">
        <f t="shared" si="55"/>
        <v>0.45196928441720174</v>
      </c>
      <c r="Z169" s="2">
        <f t="shared" si="53"/>
        <v>0.63663417888922613</v>
      </c>
      <c r="AA169" s="2">
        <f t="shared" si="65"/>
        <v>0.47312571770605671</v>
      </c>
      <c r="AB169" s="5">
        <v>11291.98</v>
      </c>
      <c r="AC169" s="9">
        <v>146.71</v>
      </c>
      <c r="AD169" s="4">
        <v>52.09</v>
      </c>
      <c r="AE169" s="4">
        <v>58.57</v>
      </c>
      <c r="AF169" s="2">
        <v>6.7517999999999994</v>
      </c>
      <c r="AG169" s="2">
        <f t="shared" si="66"/>
        <v>351.70126199999999</v>
      </c>
      <c r="AH169" s="2">
        <f t="shared" si="67"/>
        <v>395.45292599999999</v>
      </c>
      <c r="AI169" s="2">
        <f t="shared" si="68"/>
        <v>2.2115848523645069E-2</v>
      </c>
      <c r="AJ169" s="2">
        <f t="shared" si="69"/>
        <v>2.4867061778266305E-2</v>
      </c>
      <c r="AK169" s="7">
        <v>152.75</v>
      </c>
      <c r="AL169" s="2">
        <f t="shared" si="70"/>
        <v>7392.4582651391165</v>
      </c>
      <c r="AM169" s="5">
        <v>41916</v>
      </c>
      <c r="AN169" s="7">
        <v>567.4</v>
      </c>
      <c r="AO169" s="2">
        <f t="shared" si="71"/>
        <v>7387.3810363059574</v>
      </c>
    </row>
    <row r="170" spans="1:41" ht="15.75" x14ac:dyDescent="0.25">
      <c r="A170" s="3" t="s">
        <v>15</v>
      </c>
      <c r="B170" s="2">
        <v>1997</v>
      </c>
      <c r="C170" s="4">
        <v>82.77</v>
      </c>
      <c r="D170" s="4">
        <v>384.67</v>
      </c>
      <c r="E170" s="4">
        <v>383.88</v>
      </c>
      <c r="F170" s="1">
        <f t="shared" ref="F170:F225" si="72">SUM(C170:E170)</f>
        <v>851.31999999999994</v>
      </c>
      <c r="G170" s="2">
        <f t="shared" ref="G170:G225" si="73">C170/F170</f>
        <v>9.7225485128976177E-2</v>
      </c>
      <c r="H170" s="2">
        <f t="shared" ref="H170:H225" si="74">D170/F170</f>
        <v>0.45185124277592448</v>
      </c>
      <c r="I170" s="2">
        <f t="shared" ref="I170:I225" si="75">E170/F170</f>
        <v>0.45092327209509941</v>
      </c>
      <c r="J170" s="5">
        <v>72.03</v>
      </c>
      <c r="K170" s="6">
        <v>1774.02</v>
      </c>
      <c r="L170" s="5">
        <v>1592.74</v>
      </c>
      <c r="M170" s="5">
        <v>3438.79</v>
      </c>
      <c r="N170" s="2">
        <f t="shared" si="56"/>
        <v>2.0946321235085597E-2</v>
      </c>
      <c r="O170" s="2">
        <f t="shared" si="57"/>
        <v>0.51588494790318684</v>
      </c>
      <c r="P170" s="2">
        <f t="shared" ref="P170:P225" si="76">1-N170-O170</f>
        <v>0.46316873086172761</v>
      </c>
      <c r="Q170" s="2">
        <f t="shared" si="58"/>
        <v>0.87024284160927878</v>
      </c>
      <c r="R170" s="2">
        <f t="shared" si="59"/>
        <v>4.6117971248082767</v>
      </c>
      <c r="S170" s="2">
        <f t="shared" si="60"/>
        <v>4.1490569969782225</v>
      </c>
      <c r="T170" s="2">
        <f t="shared" si="61"/>
        <v>-1.5350698362063309</v>
      </c>
      <c r="U170" s="2">
        <f t="shared" si="62"/>
        <v>0.13253075467918002</v>
      </c>
      <c r="V170" s="2">
        <f t="shared" si="63"/>
        <v>2.6794220567940116E-2</v>
      </c>
      <c r="W170" s="2">
        <f t="shared" si="64"/>
        <v>4.8626800700652797E-2</v>
      </c>
      <c r="X170" s="2">
        <f t="shared" ref="X170:X226" si="77">Q170/257.3688</f>
        <v>3.3813066759035234E-3</v>
      </c>
      <c r="Y170" s="2">
        <f t="shared" ref="Y170:Y226" si="78">R170/25.67659</f>
        <v>0.17961096566203988</v>
      </c>
      <c r="Z170" s="2">
        <f t="shared" ref="Z170:Z225" si="79">S170/18.64337</f>
        <v>0.22254865922728681</v>
      </c>
      <c r="AA170" s="2">
        <f t="shared" si="65"/>
        <v>0.19580699964851189</v>
      </c>
      <c r="AB170" s="5">
        <v>1977.59</v>
      </c>
      <c r="AC170" s="9">
        <v>28.76</v>
      </c>
      <c r="AD170" s="4">
        <v>147.24</v>
      </c>
      <c r="AE170" s="4">
        <v>48.11</v>
      </c>
      <c r="AF170" s="2">
        <v>8.2897999999999996</v>
      </c>
      <c r="AG170" s="2">
        <f t="shared" si="66"/>
        <v>1220.590152</v>
      </c>
      <c r="AH170" s="2">
        <f t="shared" si="67"/>
        <v>398.82227799999998</v>
      </c>
      <c r="AI170" s="2">
        <f t="shared" si="68"/>
        <v>0.35494756934852084</v>
      </c>
      <c r="AJ170" s="2">
        <f t="shared" si="69"/>
        <v>0.11597750313336959</v>
      </c>
      <c r="AK170" s="7">
        <v>105.768</v>
      </c>
      <c r="AL170" s="2">
        <f t="shared" si="70"/>
        <v>1869.7432115573708</v>
      </c>
      <c r="AM170" s="5">
        <v>23397</v>
      </c>
      <c r="AN170" s="7">
        <v>114.64</v>
      </c>
      <c r="AO170" s="2">
        <f t="shared" si="71"/>
        <v>20409.106769016053</v>
      </c>
    </row>
    <row r="171" spans="1:41" ht="15.75" x14ac:dyDescent="0.25">
      <c r="A171" s="3" t="s">
        <v>15</v>
      </c>
      <c r="B171" s="2">
        <v>1998</v>
      </c>
      <c r="C171" s="4">
        <v>103.46</v>
      </c>
      <c r="D171" s="4">
        <v>345.89</v>
      </c>
      <c r="E171" s="4">
        <v>322.73</v>
      </c>
      <c r="F171" s="1">
        <f t="shared" si="72"/>
        <v>772.07999999999993</v>
      </c>
      <c r="G171" s="2">
        <f t="shared" si="73"/>
        <v>0.13400165785928919</v>
      </c>
      <c r="H171" s="2">
        <f t="shared" si="74"/>
        <v>0.44799761682727179</v>
      </c>
      <c r="I171" s="2">
        <f t="shared" si="75"/>
        <v>0.41800072531343907</v>
      </c>
      <c r="J171" s="5">
        <v>73.84</v>
      </c>
      <c r="K171" s="6">
        <v>1871.89</v>
      </c>
      <c r="L171" s="5">
        <v>1855.36</v>
      </c>
      <c r="M171" s="5">
        <v>3801.09</v>
      </c>
      <c r="N171" s="2">
        <f t="shared" si="56"/>
        <v>1.9426006750695196E-2</v>
      </c>
      <c r="O171" s="2">
        <f t="shared" si="57"/>
        <v>0.49246137292197767</v>
      </c>
      <c r="P171" s="2">
        <f t="shared" si="76"/>
        <v>0.48811262032732716</v>
      </c>
      <c r="Q171" s="2">
        <f t="shared" si="58"/>
        <v>0.71370578001159879</v>
      </c>
      <c r="R171" s="2">
        <f t="shared" si="59"/>
        <v>5.4118072219491751</v>
      </c>
      <c r="S171" s="2">
        <f t="shared" si="60"/>
        <v>5.7489542341895694</v>
      </c>
      <c r="T171" s="2">
        <f t="shared" si="61"/>
        <v>-1.9312394494703007</v>
      </c>
      <c r="U171" s="2">
        <f t="shared" si="62"/>
        <v>9.4628114102174657E-2</v>
      </c>
      <c r="V171" s="2">
        <f t="shared" si="63"/>
        <v>0.1550629908640983</v>
      </c>
      <c r="W171" s="2">
        <f t="shared" si="64"/>
        <v>8.4772623191622959E-2</v>
      </c>
      <c r="X171" s="2">
        <f t="shared" si="77"/>
        <v>2.7730858597141486E-3</v>
      </c>
      <c r="Y171" s="2">
        <f t="shared" si="78"/>
        <v>0.2107681441324247</v>
      </c>
      <c r="Z171" s="2">
        <f t="shared" si="79"/>
        <v>0.30836454107758249</v>
      </c>
      <c r="AA171" s="2">
        <f t="shared" si="65"/>
        <v>0.25436566377371472</v>
      </c>
      <c r="AB171" s="5">
        <v>1966.38</v>
      </c>
      <c r="AC171" s="9">
        <v>31.41</v>
      </c>
      <c r="AD171" s="4">
        <v>159.56</v>
      </c>
      <c r="AE171" s="4">
        <v>36.380000000000003</v>
      </c>
      <c r="AF171" s="2">
        <v>8.2790999999999997</v>
      </c>
      <c r="AG171" s="2">
        <f t="shared" si="66"/>
        <v>1321.0131959999999</v>
      </c>
      <c r="AH171" s="2">
        <f t="shared" si="67"/>
        <v>301.19365800000003</v>
      </c>
      <c r="AI171" s="2">
        <f t="shared" si="68"/>
        <v>0.3475353638035405</v>
      </c>
      <c r="AJ171" s="2">
        <f t="shared" si="69"/>
        <v>7.9238759934650321E-2</v>
      </c>
      <c r="AK171" s="7">
        <v>105.556</v>
      </c>
      <c r="AL171" s="2">
        <f t="shared" si="70"/>
        <v>1862.8784720906438</v>
      </c>
      <c r="AM171" s="5">
        <v>25206</v>
      </c>
      <c r="AN171" s="7">
        <v>121.06</v>
      </c>
      <c r="AO171" s="2">
        <f t="shared" si="71"/>
        <v>20821.080455972246</v>
      </c>
    </row>
    <row r="172" spans="1:41" ht="15.75" x14ac:dyDescent="0.25">
      <c r="A172" s="3" t="s">
        <v>15</v>
      </c>
      <c r="B172" s="2">
        <v>1999</v>
      </c>
      <c r="C172" s="4">
        <v>92.69</v>
      </c>
      <c r="D172" s="4">
        <v>377.28</v>
      </c>
      <c r="E172" s="4">
        <v>342.12</v>
      </c>
      <c r="F172" s="1">
        <f t="shared" si="72"/>
        <v>812.08999999999992</v>
      </c>
      <c r="G172" s="2">
        <f t="shared" si="73"/>
        <v>0.11413759558669606</v>
      </c>
      <c r="H172" s="2">
        <f t="shared" si="74"/>
        <v>0.46457904912017145</v>
      </c>
      <c r="I172" s="2">
        <f t="shared" si="75"/>
        <v>0.4212833552931326</v>
      </c>
      <c r="J172" s="5">
        <v>74.489999999999995</v>
      </c>
      <c r="K172" s="6">
        <v>1984.64</v>
      </c>
      <c r="L172" s="5">
        <v>2129.6</v>
      </c>
      <c r="M172" s="5">
        <v>4188.7299999999996</v>
      </c>
      <c r="N172" s="2">
        <f t="shared" si="56"/>
        <v>1.7783433164706246E-2</v>
      </c>
      <c r="O172" s="2">
        <f t="shared" si="57"/>
        <v>0.47380470930329727</v>
      </c>
      <c r="P172" s="2">
        <f t="shared" si="76"/>
        <v>0.50841185753199647</v>
      </c>
      <c r="Q172" s="2">
        <f t="shared" si="58"/>
        <v>0.80364656381486677</v>
      </c>
      <c r="R172" s="2">
        <f t="shared" si="59"/>
        <v>5.2603901611535209</v>
      </c>
      <c r="S172" s="2">
        <f t="shared" si="60"/>
        <v>6.2247164737518998</v>
      </c>
      <c r="T172" s="2">
        <f t="shared" si="61"/>
        <v>-1.85913739658747</v>
      </c>
      <c r="U172" s="2">
        <f t="shared" si="62"/>
        <v>1.966350623510979E-2</v>
      </c>
      <c r="V172" s="2">
        <f t="shared" si="63"/>
        <v>0.18798620204035235</v>
      </c>
      <c r="W172" s="2">
        <f t="shared" si="64"/>
        <v>7.1829230389111237E-2</v>
      </c>
      <c r="X172" s="2">
        <f t="shared" si="77"/>
        <v>3.1225485133196669E-3</v>
      </c>
      <c r="Y172" s="2">
        <f t="shared" si="78"/>
        <v>0.20487105807872155</v>
      </c>
      <c r="Z172" s="2">
        <f t="shared" si="79"/>
        <v>0.33388365267394787</v>
      </c>
      <c r="AA172" s="2">
        <f t="shared" si="65"/>
        <v>0.26687480980596756</v>
      </c>
      <c r="AB172" s="5">
        <v>1855.76</v>
      </c>
      <c r="AC172" s="9">
        <v>36.630000000000003</v>
      </c>
      <c r="AD172" s="4">
        <v>187.85</v>
      </c>
      <c r="AE172" s="4">
        <v>30.48</v>
      </c>
      <c r="AF172" s="2">
        <v>8.2782999999999998</v>
      </c>
      <c r="AG172" s="2">
        <f t="shared" si="66"/>
        <v>1555.0786549999998</v>
      </c>
      <c r="AH172" s="2">
        <f t="shared" si="67"/>
        <v>252.32258400000001</v>
      </c>
      <c r="AI172" s="2">
        <f t="shared" si="68"/>
        <v>0.37125301821793238</v>
      </c>
      <c r="AJ172" s="2">
        <f t="shared" si="69"/>
        <v>6.0238445543159866E-2</v>
      </c>
      <c r="AK172" s="7">
        <v>105.13</v>
      </c>
      <c r="AL172" s="2">
        <f t="shared" si="70"/>
        <v>1765.2049843051461</v>
      </c>
      <c r="AM172" s="5">
        <v>27071</v>
      </c>
      <c r="AN172" s="7">
        <v>131.11000000000001</v>
      </c>
      <c r="AO172" s="2">
        <f t="shared" si="71"/>
        <v>20647.547860575087</v>
      </c>
    </row>
    <row r="173" spans="1:41" ht="15.75" x14ac:dyDescent="0.25">
      <c r="A173" s="3" t="s">
        <v>16</v>
      </c>
      <c r="B173" s="2">
        <v>2000</v>
      </c>
      <c r="C173" s="4">
        <v>89.23</v>
      </c>
      <c r="D173" s="4">
        <v>367.04</v>
      </c>
      <c r="E173" s="4">
        <v>372.08</v>
      </c>
      <c r="F173" s="1">
        <f t="shared" si="72"/>
        <v>828.35</v>
      </c>
      <c r="G173" s="2">
        <f t="shared" si="73"/>
        <v>0.10772016659624555</v>
      </c>
      <c r="H173" s="2">
        <f t="shared" si="74"/>
        <v>0.44309772439186335</v>
      </c>
      <c r="I173" s="2">
        <f t="shared" si="75"/>
        <v>0.4491821090118911</v>
      </c>
      <c r="J173" s="5">
        <v>76.680000000000007</v>
      </c>
      <c r="K173" s="6">
        <v>2207.63</v>
      </c>
      <c r="L173" s="5">
        <v>2486.86</v>
      </c>
      <c r="M173" s="5">
        <v>4771.17</v>
      </c>
      <c r="N173" s="2">
        <f t="shared" si="56"/>
        <v>1.6071529624809011E-2</v>
      </c>
      <c r="O173" s="2">
        <f t="shared" si="57"/>
        <v>0.46270202067836613</v>
      </c>
      <c r="P173" s="2">
        <f t="shared" si="76"/>
        <v>0.52122644969682486</v>
      </c>
      <c r="Q173" s="2">
        <f t="shared" si="58"/>
        <v>0.8593522357951362</v>
      </c>
      <c r="R173" s="2">
        <f t="shared" si="59"/>
        <v>6.0146850479511773</v>
      </c>
      <c r="S173" s="2">
        <f t="shared" si="60"/>
        <v>6.6836701784562464</v>
      </c>
      <c r="T173" s="2">
        <f t="shared" si="61"/>
        <v>-1.902487454174363</v>
      </c>
      <c r="U173" s="2">
        <f t="shared" si="62"/>
        <v>4.3292920510631078E-2</v>
      </c>
      <c r="V173" s="2">
        <f t="shared" si="63"/>
        <v>0.14875619814116625</v>
      </c>
      <c r="W173" s="2">
        <f t="shared" si="64"/>
        <v>6.6991503348263634E-2</v>
      </c>
      <c r="X173" s="2">
        <f t="shared" si="77"/>
        <v>3.3389915008934109E-3</v>
      </c>
      <c r="Y173" s="2">
        <f t="shared" si="78"/>
        <v>0.23424781281124857</v>
      </c>
      <c r="Z173" s="2">
        <f t="shared" si="79"/>
        <v>0.35850118183870439</v>
      </c>
      <c r="AA173" s="2">
        <f t="shared" si="65"/>
        <v>0.29530089724997965</v>
      </c>
      <c r="AB173" s="5">
        <v>1869.38</v>
      </c>
      <c r="AC173" s="9">
        <v>73.900000000000006</v>
      </c>
      <c r="AD173" s="4">
        <v>253.52</v>
      </c>
      <c r="AE173" s="4">
        <v>31.6</v>
      </c>
      <c r="AF173" s="2">
        <v>8.2783999999999995</v>
      </c>
      <c r="AG173" s="2">
        <f t="shared" si="66"/>
        <v>2098.7399679999999</v>
      </c>
      <c r="AH173" s="2">
        <f t="shared" si="67"/>
        <v>261.59744000000001</v>
      </c>
      <c r="AI173" s="2">
        <f t="shared" si="68"/>
        <v>0.43987951969852257</v>
      </c>
      <c r="AJ173" s="2">
        <f t="shared" si="69"/>
        <v>5.4828782038787133E-2</v>
      </c>
      <c r="AK173" s="7">
        <v>106.29</v>
      </c>
      <c r="AL173" s="2">
        <f t="shared" si="70"/>
        <v>1758.7543513030389</v>
      </c>
      <c r="AM173" s="5">
        <v>29671</v>
      </c>
      <c r="AN173" s="7">
        <v>145.01</v>
      </c>
      <c r="AO173" s="2">
        <f t="shared" si="71"/>
        <v>20461.347493276327</v>
      </c>
    </row>
    <row r="174" spans="1:41" ht="15.75" x14ac:dyDescent="0.25">
      <c r="A174" s="3" t="s">
        <v>15</v>
      </c>
      <c r="B174" s="2">
        <v>2001</v>
      </c>
      <c r="C174" s="4">
        <v>87.18</v>
      </c>
      <c r="D174" s="4">
        <v>309.91000000000003</v>
      </c>
      <c r="E174" s="4">
        <v>355.17</v>
      </c>
      <c r="F174" s="1">
        <f t="shared" si="72"/>
        <v>752.26</v>
      </c>
      <c r="G174" s="2">
        <f t="shared" si="73"/>
        <v>0.11589078244224073</v>
      </c>
      <c r="H174" s="2">
        <f t="shared" si="74"/>
        <v>0.41197192460053711</v>
      </c>
      <c r="I174" s="2">
        <f t="shared" si="75"/>
        <v>0.47213729295722229</v>
      </c>
      <c r="J174" s="5">
        <v>78</v>
      </c>
      <c r="K174" s="6">
        <v>2403.1799999999998</v>
      </c>
      <c r="L174" s="5">
        <v>2728.94</v>
      </c>
      <c r="M174" s="5">
        <v>5210.12</v>
      </c>
      <c r="N174" s="2">
        <f t="shared" si="56"/>
        <v>1.4970864394678049E-2</v>
      </c>
      <c r="O174" s="2">
        <f t="shared" si="57"/>
        <v>0.46125233200003068</v>
      </c>
      <c r="P174" s="2">
        <f t="shared" si="76"/>
        <v>0.52377680360529122</v>
      </c>
      <c r="Q174" s="2">
        <f t="shared" si="58"/>
        <v>0.89470061940812107</v>
      </c>
      <c r="R174" s="2">
        <f t="shared" si="59"/>
        <v>7.754444838824174</v>
      </c>
      <c r="S174" s="2">
        <f t="shared" si="60"/>
        <v>7.6834755187656611</v>
      </c>
      <c r="T174" s="2">
        <f t="shared" si="61"/>
        <v>-2.0465422783576073</v>
      </c>
      <c r="U174" s="2">
        <f t="shared" si="62"/>
        <v>0.11299004831442803</v>
      </c>
      <c r="V174" s="2">
        <f t="shared" si="63"/>
        <v>0.10379582806254849</v>
      </c>
      <c r="W174" s="2">
        <f t="shared" si="64"/>
        <v>7.5844263400724907E-2</v>
      </c>
      <c r="X174" s="2">
        <f t="shared" si="77"/>
        <v>3.4763367564682314E-3</v>
      </c>
      <c r="Y174" s="2">
        <f t="shared" si="78"/>
        <v>0.30200446550044902</v>
      </c>
      <c r="Z174" s="2">
        <f t="shared" si="79"/>
        <v>0.4121291117842783</v>
      </c>
      <c r="AA174" s="2">
        <f t="shared" si="65"/>
        <v>0.35521597659573328</v>
      </c>
      <c r="AB174" s="5">
        <v>2004.64</v>
      </c>
      <c r="AC174" s="9">
        <v>106.16</v>
      </c>
      <c r="AD174" s="4">
        <v>276.20999999999998</v>
      </c>
      <c r="AE174" s="4">
        <v>43.92</v>
      </c>
      <c r="AF174" s="2">
        <v>8.277000000000001</v>
      </c>
      <c r="AG174" s="2">
        <f t="shared" si="66"/>
        <v>2286.1901700000003</v>
      </c>
      <c r="AH174" s="2">
        <f t="shared" si="67"/>
        <v>363.52584000000007</v>
      </c>
      <c r="AI174" s="2">
        <f t="shared" si="68"/>
        <v>0.4387979873784098</v>
      </c>
      <c r="AJ174" s="2">
        <f t="shared" si="69"/>
        <v>6.9773026341043987E-2</v>
      </c>
      <c r="AK174" s="7">
        <v>106.72</v>
      </c>
      <c r="AL174" s="2">
        <f t="shared" si="70"/>
        <v>1878.4107946026988</v>
      </c>
      <c r="AM174" s="5">
        <v>32201</v>
      </c>
      <c r="AN174" s="7">
        <v>153.85</v>
      </c>
      <c r="AO174" s="2">
        <f t="shared" si="71"/>
        <v>20930.126746831331</v>
      </c>
    </row>
    <row r="175" spans="1:41" ht="15.75" x14ac:dyDescent="0.25">
      <c r="A175" s="3" t="s">
        <v>15</v>
      </c>
      <c r="B175" s="2">
        <v>2002</v>
      </c>
      <c r="C175" s="4">
        <v>84.24</v>
      </c>
      <c r="D175" s="4">
        <v>320.93</v>
      </c>
      <c r="E175" s="4">
        <v>386.87</v>
      </c>
      <c r="F175" s="1">
        <f t="shared" si="72"/>
        <v>792.04</v>
      </c>
      <c r="G175" s="2">
        <f t="shared" si="73"/>
        <v>0.10635826473410434</v>
      </c>
      <c r="H175" s="2">
        <f t="shared" si="74"/>
        <v>0.40519418211201458</v>
      </c>
      <c r="I175" s="2">
        <f t="shared" si="75"/>
        <v>0.48844755315388116</v>
      </c>
      <c r="J175" s="5">
        <v>79.680000000000007</v>
      </c>
      <c r="K175" s="6">
        <v>2622.45</v>
      </c>
      <c r="L175" s="5">
        <v>3038.9</v>
      </c>
      <c r="M175" s="5">
        <v>5741.03</v>
      </c>
      <c r="N175" s="2">
        <f t="shared" si="56"/>
        <v>1.3879042610820708E-2</v>
      </c>
      <c r="O175" s="2">
        <f t="shared" si="57"/>
        <v>0.45679085460274549</v>
      </c>
      <c r="P175" s="2">
        <f t="shared" si="76"/>
        <v>0.52933010278643378</v>
      </c>
      <c r="Q175" s="2">
        <f t="shared" si="58"/>
        <v>0.94586894586894599</v>
      </c>
      <c r="R175" s="2">
        <f t="shared" si="59"/>
        <v>8.1714080952232564</v>
      </c>
      <c r="S175" s="2">
        <f t="shared" si="60"/>
        <v>7.8550934422415803</v>
      </c>
      <c r="T175" s="2">
        <f t="shared" si="61"/>
        <v>-2.0364332746842249</v>
      </c>
      <c r="U175" s="2">
        <f t="shared" si="62"/>
        <v>0.11985922336312962</v>
      </c>
      <c r="V175" s="2">
        <f t="shared" si="63"/>
        <v>8.0380147395243656E-2</v>
      </c>
      <c r="W175" s="2">
        <f t="shared" si="64"/>
        <v>6.9034484561342854E-2</v>
      </c>
      <c r="X175" s="2">
        <f t="shared" si="77"/>
        <v>3.6751500021329157E-3</v>
      </c>
      <c r="Y175" s="2">
        <f t="shared" si="78"/>
        <v>0.31824350878458768</v>
      </c>
      <c r="Z175" s="2">
        <f t="shared" si="79"/>
        <v>0.42133441766384405</v>
      </c>
      <c r="AA175" s="2">
        <f t="shared" si="65"/>
        <v>0.36844672252243371</v>
      </c>
      <c r="AB175" s="5">
        <v>2213.7199999999998</v>
      </c>
      <c r="AC175" s="9">
        <v>120.22</v>
      </c>
      <c r="AD175" s="4">
        <v>320.37</v>
      </c>
      <c r="AE175" s="4">
        <v>50.3</v>
      </c>
      <c r="AF175" s="2">
        <v>8.277000000000001</v>
      </c>
      <c r="AG175" s="2">
        <f t="shared" si="66"/>
        <v>2651.7024900000006</v>
      </c>
      <c r="AH175" s="2">
        <f t="shared" si="67"/>
        <v>416.3331</v>
      </c>
      <c r="AI175" s="2">
        <f t="shared" si="68"/>
        <v>0.46188619289570004</v>
      </c>
      <c r="AJ175" s="2">
        <f t="shared" si="69"/>
        <v>7.2518885983873974E-2</v>
      </c>
      <c r="AK175" s="7">
        <v>106.93</v>
      </c>
      <c r="AL175" s="2">
        <f t="shared" si="70"/>
        <v>2070.2515664453376</v>
      </c>
      <c r="AM175" s="5">
        <v>35329</v>
      </c>
      <c r="AN175" s="7">
        <v>166.78</v>
      </c>
      <c r="AO175" s="2">
        <f t="shared" si="71"/>
        <v>21182.995563017146</v>
      </c>
    </row>
    <row r="176" spans="1:41" ht="15.75" x14ac:dyDescent="0.25">
      <c r="A176" s="3" t="s">
        <v>15</v>
      </c>
      <c r="B176" s="2">
        <v>2003</v>
      </c>
      <c r="C176" s="4">
        <v>73.72</v>
      </c>
      <c r="D176" s="4">
        <v>317.12</v>
      </c>
      <c r="E176" s="4">
        <v>422.21</v>
      </c>
      <c r="F176" s="1">
        <f t="shared" si="72"/>
        <v>813.05</v>
      </c>
      <c r="G176" s="2">
        <f t="shared" si="73"/>
        <v>9.0670930447081979E-2</v>
      </c>
      <c r="H176" s="2">
        <f t="shared" si="74"/>
        <v>0.39003751306807705</v>
      </c>
      <c r="I176" s="2">
        <f t="shared" si="75"/>
        <v>0.51929155648484104</v>
      </c>
      <c r="J176" s="5">
        <v>81.02</v>
      </c>
      <c r="K176" s="6">
        <v>3209.02</v>
      </c>
      <c r="L176" s="5">
        <v>3404.19</v>
      </c>
      <c r="M176" s="5">
        <v>6694.23</v>
      </c>
      <c r="N176" s="2">
        <f t="shared" si="56"/>
        <v>1.2102960310595842E-2</v>
      </c>
      <c r="O176" s="2">
        <f t="shared" si="57"/>
        <v>0.47937104043332845</v>
      </c>
      <c r="P176" s="2">
        <f t="shared" si="76"/>
        <v>0.50852599925607567</v>
      </c>
      <c r="Q176" s="2">
        <f t="shared" si="58"/>
        <v>1.099023331524688</v>
      </c>
      <c r="R176" s="2">
        <f t="shared" si="59"/>
        <v>10.119260847628658</v>
      </c>
      <c r="S176" s="2">
        <f t="shared" si="60"/>
        <v>8.0627886596717282</v>
      </c>
      <c r="T176" s="2">
        <f t="shared" si="61"/>
        <v>-2.013786727063934</v>
      </c>
      <c r="U176" s="2">
        <f t="shared" si="62"/>
        <v>0.20623199038313064</v>
      </c>
      <c r="V176" s="2">
        <f t="shared" si="63"/>
        <v>-2.094914780588689E-2</v>
      </c>
      <c r="W176" s="2">
        <f t="shared" si="64"/>
        <v>6.383567664738618E-2</v>
      </c>
      <c r="X176" s="2">
        <f t="shared" si="77"/>
        <v>4.2702275160185999E-3</v>
      </c>
      <c r="Y176" s="2">
        <f t="shared" si="78"/>
        <v>0.3941045461110162</v>
      </c>
      <c r="Z176" s="2">
        <f t="shared" si="79"/>
        <v>0.43247485082749137</v>
      </c>
      <c r="AA176" s="2">
        <f t="shared" si="65"/>
        <v>0.40889869437305837</v>
      </c>
      <c r="AB176" s="5">
        <v>2499.14</v>
      </c>
      <c r="AC176" s="9">
        <v>142.78</v>
      </c>
      <c r="AD176" s="4">
        <v>484.53</v>
      </c>
      <c r="AE176" s="4">
        <v>58.5</v>
      </c>
      <c r="AF176" s="2">
        <v>8.277000000000001</v>
      </c>
      <c r="AG176" s="2">
        <f t="shared" si="66"/>
        <v>4010.4548100000002</v>
      </c>
      <c r="AH176" s="2">
        <f t="shared" si="67"/>
        <v>484.20450000000005</v>
      </c>
      <c r="AI176" s="2">
        <f t="shared" si="68"/>
        <v>0.59909127860859279</v>
      </c>
      <c r="AJ176" s="2">
        <f t="shared" si="69"/>
        <v>7.2331619917451309E-2</v>
      </c>
      <c r="AK176" s="7">
        <v>109.28</v>
      </c>
      <c r="AL176" s="2">
        <f t="shared" si="70"/>
        <v>2286.9143484626647</v>
      </c>
      <c r="AM176" s="5">
        <v>39128</v>
      </c>
      <c r="AN176" s="7">
        <v>176.45</v>
      </c>
      <c r="AO176" s="2">
        <f t="shared" si="71"/>
        <v>22175.120430716917</v>
      </c>
    </row>
    <row r="177" spans="1:41" ht="15.75" x14ac:dyDescent="0.25">
      <c r="A177" s="3" t="s">
        <v>15</v>
      </c>
      <c r="B177" s="2">
        <v>2004</v>
      </c>
      <c r="C177" s="4">
        <v>67.290000000000006</v>
      </c>
      <c r="D177" s="4">
        <v>315.97000000000003</v>
      </c>
      <c r="E177" s="4">
        <v>453.61</v>
      </c>
      <c r="F177" s="1">
        <f t="shared" si="72"/>
        <v>836.87000000000012</v>
      </c>
      <c r="G177" s="2">
        <f t="shared" si="73"/>
        <v>8.0406753737139569E-2</v>
      </c>
      <c r="H177" s="2">
        <f t="shared" si="74"/>
        <v>0.37756162844886298</v>
      </c>
      <c r="I177" s="2">
        <f t="shared" si="75"/>
        <v>0.54203161781399734</v>
      </c>
      <c r="J177" s="5">
        <v>83.45</v>
      </c>
      <c r="K177" s="6">
        <v>3892.12</v>
      </c>
      <c r="L177" s="5">
        <v>4097.26</v>
      </c>
      <c r="M177" s="5">
        <v>8072.83</v>
      </c>
      <c r="N177" s="2">
        <f t="shared" si="56"/>
        <v>1.033714323229896E-2</v>
      </c>
      <c r="O177" s="2">
        <f t="shared" si="57"/>
        <v>0.48212584682199427</v>
      </c>
      <c r="P177" s="2">
        <f t="shared" si="76"/>
        <v>0.50753700994570683</v>
      </c>
      <c r="Q177" s="2">
        <f t="shared" si="58"/>
        <v>1.2401545549115767</v>
      </c>
      <c r="R177" s="2">
        <f t="shared" si="59"/>
        <v>12.31800487388043</v>
      </c>
      <c r="S177" s="2">
        <f t="shared" si="60"/>
        <v>9.032561010559732</v>
      </c>
      <c r="T177" s="2">
        <f t="shared" si="61"/>
        <v>-2.0513546265988611</v>
      </c>
      <c r="U177" s="2">
        <f t="shared" si="62"/>
        <v>0.24447136342970507</v>
      </c>
      <c r="V177" s="2">
        <f t="shared" si="63"/>
        <v>-6.5754700930016022E-2</v>
      </c>
      <c r="W177" s="2">
        <f t="shared" si="64"/>
        <v>6.3287872221987979E-2</v>
      </c>
      <c r="X177" s="2">
        <f t="shared" si="77"/>
        <v>4.8185893352713175E-3</v>
      </c>
      <c r="Y177" s="2">
        <f t="shared" si="78"/>
        <v>0.4797367903557454</v>
      </c>
      <c r="Z177" s="2">
        <f t="shared" si="79"/>
        <v>0.48449186013900553</v>
      </c>
      <c r="AA177" s="2">
        <f t="shared" si="65"/>
        <v>0.47724086678805006</v>
      </c>
      <c r="AB177" s="5">
        <v>3050.26</v>
      </c>
      <c r="AC177" s="9">
        <v>171.7</v>
      </c>
      <c r="AD177" s="4">
        <v>735.05</v>
      </c>
      <c r="AE177" s="4">
        <v>65.41</v>
      </c>
      <c r="AF177" s="2">
        <v>8.2767999999999997</v>
      </c>
      <c r="AG177" s="2">
        <f t="shared" si="66"/>
        <v>6083.8618399999996</v>
      </c>
      <c r="AH177" s="2">
        <f t="shared" si="67"/>
        <v>541.38548800000001</v>
      </c>
      <c r="AI177" s="2">
        <f t="shared" si="68"/>
        <v>0.7536219442252593</v>
      </c>
      <c r="AJ177" s="2">
        <f t="shared" si="69"/>
        <v>6.7062664270150618E-2</v>
      </c>
      <c r="AK177" s="7">
        <v>115.4</v>
      </c>
      <c r="AL177" s="2">
        <f t="shared" si="70"/>
        <v>2643.2062391681111</v>
      </c>
      <c r="AM177" s="5">
        <v>46338</v>
      </c>
      <c r="AN177" s="7">
        <v>189.15</v>
      </c>
      <c r="AO177" s="2">
        <f t="shared" si="71"/>
        <v>24498.017446471054</v>
      </c>
    </row>
    <row r="178" spans="1:41" ht="15.75" x14ac:dyDescent="0.25">
      <c r="A178" s="3" t="s">
        <v>15</v>
      </c>
      <c r="B178" s="2">
        <v>2005</v>
      </c>
      <c r="C178" s="4">
        <v>61.03</v>
      </c>
      <c r="D178" s="4">
        <v>322.36</v>
      </c>
      <c r="E178" s="4">
        <v>479.97</v>
      </c>
      <c r="F178" s="1">
        <f t="shared" si="72"/>
        <v>863.36</v>
      </c>
      <c r="G178" s="2">
        <f t="shared" si="73"/>
        <v>7.0688936249073395E-2</v>
      </c>
      <c r="H178" s="2">
        <f t="shared" si="74"/>
        <v>0.37337842846553004</v>
      </c>
      <c r="I178" s="2">
        <f t="shared" si="75"/>
        <v>0.5559326352853966</v>
      </c>
      <c r="J178" s="5">
        <v>90.26</v>
      </c>
      <c r="K178" s="6">
        <v>4381.2</v>
      </c>
      <c r="L178" s="5">
        <v>4776.2</v>
      </c>
      <c r="M178" s="5">
        <v>9247.66</v>
      </c>
      <c r="N178" s="2">
        <f t="shared" si="56"/>
        <v>9.7603069316994796E-3</v>
      </c>
      <c r="O178" s="2">
        <f t="shared" si="57"/>
        <v>0.47376309250123816</v>
      </c>
      <c r="P178" s="2">
        <f t="shared" si="76"/>
        <v>0.51647660056706235</v>
      </c>
      <c r="Q178" s="2">
        <f t="shared" si="58"/>
        <v>1.4789447812551204</v>
      </c>
      <c r="R178" s="2">
        <f t="shared" si="59"/>
        <v>13.5910162551185</v>
      </c>
      <c r="S178" s="2">
        <f t="shared" si="60"/>
        <v>9.9510386065795764</v>
      </c>
      <c r="T178" s="2">
        <f t="shared" si="61"/>
        <v>-1.9799652241086501</v>
      </c>
      <c r="U178" s="2">
        <f t="shared" si="62"/>
        <v>0.23811493304217921</v>
      </c>
      <c r="V178" s="2">
        <f t="shared" si="63"/>
        <v>-7.3617143657269901E-2</v>
      </c>
      <c r="W178" s="2">
        <f t="shared" si="64"/>
        <v>5.5463466647832659E-2</v>
      </c>
      <c r="X178" s="2">
        <f t="shared" si="77"/>
        <v>5.7464027545495811E-3</v>
      </c>
      <c r="Y178" s="2">
        <f t="shared" si="78"/>
        <v>0.52931546810220909</v>
      </c>
      <c r="Z178" s="2">
        <f t="shared" si="79"/>
        <v>0.53375750234960606</v>
      </c>
      <c r="AA178" s="2">
        <f t="shared" si="65"/>
        <v>0.52649948007217096</v>
      </c>
      <c r="AB178" s="5">
        <v>3509.66</v>
      </c>
      <c r="AC178" s="9">
        <v>231.73</v>
      </c>
      <c r="AD178" s="4">
        <v>907.18</v>
      </c>
      <c r="AE178" s="4">
        <v>68.5</v>
      </c>
      <c r="AF178" s="2">
        <v>8.1916999999999991</v>
      </c>
      <c r="AG178" s="2">
        <f t="shared" si="66"/>
        <v>7431.3464059999988</v>
      </c>
      <c r="AH178" s="2">
        <f t="shared" si="67"/>
        <v>561.13144999999997</v>
      </c>
      <c r="AI178" s="2">
        <f t="shared" si="68"/>
        <v>0.80359208772813873</v>
      </c>
      <c r="AJ178" s="2">
        <f t="shared" si="69"/>
        <v>6.0678209406487695E-2</v>
      </c>
      <c r="AK178" s="7">
        <v>117.25</v>
      </c>
      <c r="AL178" s="2">
        <f t="shared" si="70"/>
        <v>2993.3134328358205</v>
      </c>
      <c r="AM178" s="5">
        <v>51474</v>
      </c>
      <c r="AN178" s="7">
        <v>207.5</v>
      </c>
      <c r="AO178" s="2">
        <f t="shared" si="71"/>
        <v>24806.74698795181</v>
      </c>
    </row>
    <row r="179" spans="1:41" ht="15.75" x14ac:dyDescent="0.25">
      <c r="A179" s="3" t="s">
        <v>15</v>
      </c>
      <c r="B179" s="2">
        <v>2006</v>
      </c>
      <c r="C179" s="4">
        <v>55.36</v>
      </c>
      <c r="D179" s="4">
        <v>327.66000000000003</v>
      </c>
      <c r="E179" s="4">
        <v>502.55</v>
      </c>
      <c r="F179" s="1">
        <f t="shared" si="72"/>
        <v>885.57</v>
      </c>
      <c r="G179" s="2">
        <f t="shared" si="73"/>
        <v>6.2513409442505954E-2</v>
      </c>
      <c r="H179" s="2">
        <f t="shared" si="74"/>
        <v>0.36999898370541007</v>
      </c>
      <c r="I179" s="2">
        <f t="shared" si="75"/>
        <v>0.56748760685208399</v>
      </c>
      <c r="J179" s="5">
        <v>93.81</v>
      </c>
      <c r="K179" s="6">
        <v>4969.95</v>
      </c>
      <c r="L179" s="5">
        <v>5508.48</v>
      </c>
      <c r="M179" s="5">
        <v>10572.24</v>
      </c>
      <c r="N179" s="2">
        <f t="shared" si="56"/>
        <v>8.8732378379605455E-3</v>
      </c>
      <c r="O179" s="2">
        <f t="shared" si="57"/>
        <v>0.47009432248984129</v>
      </c>
      <c r="P179" s="2">
        <f t="shared" si="76"/>
        <v>0.52103243967219814</v>
      </c>
      <c r="Q179" s="2">
        <f t="shared" si="58"/>
        <v>1.6945447976878614</v>
      </c>
      <c r="R179" s="2">
        <f t="shared" si="59"/>
        <v>15.168009522065555</v>
      </c>
      <c r="S179" s="2">
        <f t="shared" si="60"/>
        <v>10.961058601134214</v>
      </c>
      <c r="T179" s="2">
        <f t="shared" si="61"/>
        <v>-1.9523413226317641</v>
      </c>
      <c r="U179" s="2">
        <f t="shared" si="62"/>
        <v>0.23943310182556862</v>
      </c>
      <c r="V179" s="2">
        <f t="shared" si="63"/>
        <v>-8.5406606909903496E-2</v>
      </c>
      <c r="W179" s="2">
        <f t="shared" si="64"/>
        <v>5.0732940125350318E-2</v>
      </c>
      <c r="X179" s="2">
        <f t="shared" si="77"/>
        <v>6.5841111964148775E-3</v>
      </c>
      <c r="Y179" s="2">
        <f t="shared" si="78"/>
        <v>0.59073301875621154</v>
      </c>
      <c r="Z179" s="2">
        <f t="shared" si="79"/>
        <v>0.58793332971100254</v>
      </c>
      <c r="AA179" s="2">
        <f t="shared" si="65"/>
        <v>0.58409099775309981</v>
      </c>
      <c r="AB179" s="5">
        <v>3900.04</v>
      </c>
      <c r="AC179" s="9">
        <v>309.51</v>
      </c>
      <c r="AD179" s="4">
        <v>1135.8900000000001</v>
      </c>
      <c r="AE179" s="4">
        <v>71.069999999999993</v>
      </c>
      <c r="AF179" s="2">
        <v>7.9717999999999991</v>
      </c>
      <c r="AG179" s="2">
        <f t="shared" si="66"/>
        <v>9055.0879019999993</v>
      </c>
      <c r="AH179" s="2">
        <f t="shared" si="67"/>
        <v>566.55582599999991</v>
      </c>
      <c r="AI179" s="2">
        <f t="shared" si="68"/>
        <v>0.85649662720483066</v>
      </c>
      <c r="AJ179" s="2">
        <f t="shared" si="69"/>
        <v>5.3589005357426611E-2</v>
      </c>
      <c r="AK179" s="7">
        <v>119</v>
      </c>
      <c r="AL179" s="2">
        <f t="shared" si="70"/>
        <v>3277.3445378151259</v>
      </c>
      <c r="AM179" s="5">
        <v>57310</v>
      </c>
      <c r="AN179" s="7">
        <v>224.93</v>
      </c>
      <c r="AO179" s="2">
        <f t="shared" si="71"/>
        <v>25479.037922909349</v>
      </c>
    </row>
    <row r="180" spans="1:41" ht="15.75" x14ac:dyDescent="0.25">
      <c r="A180" s="3" t="s">
        <v>15</v>
      </c>
      <c r="B180" s="2">
        <v>2007</v>
      </c>
      <c r="C180" s="4">
        <v>53.71</v>
      </c>
      <c r="D180" s="4">
        <v>422.55</v>
      </c>
      <c r="E180" s="4">
        <v>548.07000000000005</v>
      </c>
      <c r="F180" s="1">
        <f t="shared" si="72"/>
        <v>1024.33</v>
      </c>
      <c r="G180" s="2">
        <f t="shared" si="73"/>
        <v>5.2434274110882237E-2</v>
      </c>
      <c r="H180" s="2">
        <f t="shared" si="74"/>
        <v>0.41251354543945801</v>
      </c>
      <c r="I180" s="2">
        <f t="shared" si="75"/>
        <v>0.53505218044965985</v>
      </c>
      <c r="J180" s="5">
        <v>101.84</v>
      </c>
      <c r="K180" s="6">
        <v>5571.06</v>
      </c>
      <c r="L180" s="5">
        <v>6821.11</v>
      </c>
      <c r="M180" s="5">
        <v>12494.01</v>
      </c>
      <c r="N180" s="2">
        <f t="shared" si="56"/>
        <v>8.1511060099999921E-3</v>
      </c>
      <c r="O180" s="2">
        <f t="shared" si="57"/>
        <v>0.44589847454900389</v>
      </c>
      <c r="P180" s="2">
        <f t="shared" si="76"/>
        <v>0.54595041944099609</v>
      </c>
      <c r="Q180" s="2">
        <f t="shared" si="58"/>
        <v>1.8961087320796872</v>
      </c>
      <c r="R180" s="2">
        <f t="shared" si="59"/>
        <v>13.184380546680867</v>
      </c>
      <c r="S180" s="2">
        <f t="shared" si="60"/>
        <v>12.445691243819219</v>
      </c>
      <c r="T180" s="2">
        <f t="shared" si="61"/>
        <v>-1.8614068387975562</v>
      </c>
      <c r="U180" s="2">
        <f t="shared" si="62"/>
        <v>7.7822247902223737E-2</v>
      </c>
      <c r="V180" s="2">
        <f t="shared" si="63"/>
        <v>2.0163889046402685E-2</v>
      </c>
      <c r="W180" s="2">
        <f t="shared" si="64"/>
        <v>3.0536780837243385E-2</v>
      </c>
      <c r="X180" s="2">
        <f t="shared" si="77"/>
        <v>7.3672827944944652E-3</v>
      </c>
      <c r="Y180" s="2">
        <f t="shared" si="78"/>
        <v>0.51347864131026999</v>
      </c>
      <c r="Z180" s="2">
        <f t="shared" si="79"/>
        <v>0.66756660645683796</v>
      </c>
      <c r="AA180" s="2">
        <f t="shared" si="65"/>
        <v>0.59347766317672113</v>
      </c>
      <c r="AB180" s="5">
        <v>4420.37</v>
      </c>
      <c r="AC180" s="9">
        <v>354.89</v>
      </c>
      <c r="AD180" s="4">
        <v>1438.46</v>
      </c>
      <c r="AE180" s="4">
        <v>79.2</v>
      </c>
      <c r="AF180" s="2">
        <v>7.6040000000000001</v>
      </c>
      <c r="AG180" s="2">
        <f t="shared" si="66"/>
        <v>10938.04984</v>
      </c>
      <c r="AH180" s="2">
        <f t="shared" si="67"/>
        <v>602.23680000000002</v>
      </c>
      <c r="AI180" s="2">
        <f t="shared" si="68"/>
        <v>0.87546350931366301</v>
      </c>
      <c r="AJ180" s="2">
        <f t="shared" si="69"/>
        <v>4.8202042418727054E-2</v>
      </c>
      <c r="AK180" s="7">
        <v>123.65</v>
      </c>
      <c r="AL180" s="2">
        <f t="shared" si="70"/>
        <v>3574.9049737161345</v>
      </c>
      <c r="AM180" s="5">
        <v>62041</v>
      </c>
      <c r="AN180" s="7">
        <v>253.72</v>
      </c>
      <c r="AO180" s="2">
        <f t="shared" si="71"/>
        <v>24452.546113826265</v>
      </c>
    </row>
    <row r="181" spans="1:41" ht="15.75" x14ac:dyDescent="0.25">
      <c r="A181" s="3" t="s">
        <v>15</v>
      </c>
      <c r="B181" s="2">
        <v>2008</v>
      </c>
      <c r="C181" s="4">
        <v>49.38</v>
      </c>
      <c r="D181" s="4">
        <v>424.16</v>
      </c>
      <c r="E181" s="4">
        <v>579.70000000000005</v>
      </c>
      <c r="F181" s="1">
        <f t="shared" si="72"/>
        <v>1053.24</v>
      </c>
      <c r="G181" s="2">
        <f t="shared" si="73"/>
        <v>4.6883901105161219E-2</v>
      </c>
      <c r="H181" s="2">
        <f t="shared" si="74"/>
        <v>0.40271922828605067</v>
      </c>
      <c r="I181" s="2">
        <f t="shared" si="75"/>
        <v>0.55039687060878817</v>
      </c>
      <c r="J181" s="5">
        <v>111.8</v>
      </c>
      <c r="K181" s="6">
        <v>6085.84</v>
      </c>
      <c r="L181" s="5">
        <v>7872.23</v>
      </c>
      <c r="M181" s="5">
        <v>14069.86</v>
      </c>
      <c r="N181" s="2">
        <f t="shared" si="56"/>
        <v>7.9460634292025639E-3</v>
      </c>
      <c r="O181" s="2">
        <f t="shared" si="57"/>
        <v>0.43254446028602983</v>
      </c>
      <c r="P181" s="2">
        <f t="shared" si="76"/>
        <v>0.55950947628476766</v>
      </c>
      <c r="Q181" s="2">
        <f t="shared" si="58"/>
        <v>2.2640745240988251</v>
      </c>
      <c r="R181" s="2">
        <f t="shared" si="59"/>
        <v>14.347981893625047</v>
      </c>
      <c r="S181" s="2">
        <f t="shared" si="60"/>
        <v>13.579834397101948</v>
      </c>
      <c r="T181" s="2">
        <f t="shared" si="61"/>
        <v>-1.7749977166141826</v>
      </c>
      <c r="U181" s="2">
        <f t="shared" si="62"/>
        <v>7.1445504306921689E-2</v>
      </c>
      <c r="V181" s="2">
        <f t="shared" si="63"/>
        <v>1.6420863732211397E-2</v>
      </c>
      <c r="W181" s="2">
        <f t="shared" si="64"/>
        <v>2.5986741524347785E-2</v>
      </c>
      <c r="X181" s="2">
        <f t="shared" si="77"/>
        <v>8.7970046256532451E-3</v>
      </c>
      <c r="Y181" s="2">
        <f t="shared" si="78"/>
        <v>0.55879623788147281</v>
      </c>
      <c r="Z181" s="2">
        <f t="shared" si="79"/>
        <v>0.7284001978774195</v>
      </c>
      <c r="AA181" s="2">
        <f t="shared" si="65"/>
        <v>0.64932093192116414</v>
      </c>
      <c r="AB181" s="5">
        <v>4823.1499999999996</v>
      </c>
      <c r="AC181" s="9">
        <v>386.17</v>
      </c>
      <c r="AD181" s="4">
        <v>1691.45</v>
      </c>
      <c r="AE181" s="4">
        <v>100.84</v>
      </c>
      <c r="AF181" s="2">
        <v>6.9451000000000001</v>
      </c>
      <c r="AG181" s="2">
        <f t="shared" si="66"/>
        <v>11747.289395</v>
      </c>
      <c r="AH181" s="2">
        <f t="shared" si="67"/>
        <v>700.343884</v>
      </c>
      <c r="AI181" s="2">
        <f t="shared" si="68"/>
        <v>0.83492581980204494</v>
      </c>
      <c r="AJ181" s="2">
        <f t="shared" si="69"/>
        <v>4.9776180004634019E-2</v>
      </c>
      <c r="AK181" s="7">
        <v>134.65</v>
      </c>
      <c r="AL181" s="2">
        <f t="shared" si="70"/>
        <v>3581.9903453397692</v>
      </c>
      <c r="AM181" s="5">
        <v>66932</v>
      </c>
      <c r="AN181" s="7">
        <v>274.77999999999997</v>
      </c>
      <c r="AO181" s="2">
        <f t="shared" si="71"/>
        <v>24358.395807555138</v>
      </c>
    </row>
    <row r="182" spans="1:41" ht="15.75" x14ac:dyDescent="0.25">
      <c r="A182" s="3" t="s">
        <v>15</v>
      </c>
      <c r="B182" s="2">
        <v>2009</v>
      </c>
      <c r="C182" s="4">
        <v>48.53</v>
      </c>
      <c r="D182" s="4">
        <v>423.03</v>
      </c>
      <c r="E182" s="4">
        <v>592.86</v>
      </c>
      <c r="F182" s="1">
        <f t="shared" si="72"/>
        <v>1064.42</v>
      </c>
      <c r="G182" s="2">
        <f t="shared" si="73"/>
        <v>4.559290505627478E-2</v>
      </c>
      <c r="H182" s="2">
        <f t="shared" si="74"/>
        <v>0.39742770710809638</v>
      </c>
      <c r="I182" s="2">
        <f t="shared" si="75"/>
        <v>0.55697938783562873</v>
      </c>
      <c r="J182" s="5">
        <v>113.82</v>
      </c>
      <c r="K182" s="6">
        <v>6001.78</v>
      </c>
      <c r="L182" s="5">
        <v>8930.85</v>
      </c>
      <c r="M182" s="5">
        <v>15046.45</v>
      </c>
      <c r="N182" s="2">
        <f t="shared" si="56"/>
        <v>7.5645750326488962E-3</v>
      </c>
      <c r="O182" s="2">
        <f t="shared" si="57"/>
        <v>0.39888345755975657</v>
      </c>
      <c r="P182" s="2">
        <f t="shared" si="76"/>
        <v>0.59355196740759464</v>
      </c>
      <c r="Q182" s="2">
        <f t="shared" si="58"/>
        <v>2.3453533896558829</v>
      </c>
      <c r="R182" s="2">
        <f t="shared" si="59"/>
        <v>14.187598988251425</v>
      </c>
      <c r="S182" s="2">
        <f t="shared" si="60"/>
        <v>15.06401173970246</v>
      </c>
      <c r="T182" s="2">
        <f t="shared" si="61"/>
        <v>-1.7962759433407371</v>
      </c>
      <c r="U182" s="2">
        <f t="shared" si="62"/>
        <v>3.6562392641660392E-3</v>
      </c>
      <c r="V182" s="2">
        <f t="shared" si="63"/>
        <v>6.3596537577682632E-2</v>
      </c>
      <c r="W182" s="2">
        <f t="shared" si="64"/>
        <v>2.5618199206157658E-2</v>
      </c>
      <c r="X182" s="2">
        <f t="shared" si="77"/>
        <v>9.1128116137460437E-3</v>
      </c>
      <c r="Y182" s="2">
        <f t="shared" si="78"/>
        <v>0.55254996821039803</v>
      </c>
      <c r="Z182" s="2">
        <f t="shared" si="79"/>
        <v>0.80800905306832715</v>
      </c>
      <c r="AA182" s="2">
        <f t="shared" si="65"/>
        <v>0.70006733947336086</v>
      </c>
      <c r="AB182" s="5">
        <v>5043.75</v>
      </c>
      <c r="AC182" s="9">
        <v>435.41</v>
      </c>
      <c r="AD182" s="4">
        <v>1417.96</v>
      </c>
      <c r="AE182" s="4">
        <v>105.38</v>
      </c>
      <c r="AF182" s="2">
        <v>6.8310000000000004</v>
      </c>
      <c r="AG182" s="2">
        <f t="shared" si="66"/>
        <v>9686.0847600000016</v>
      </c>
      <c r="AH182" s="2">
        <f t="shared" si="67"/>
        <v>719.85077999999999</v>
      </c>
      <c r="AI182" s="2">
        <f t="shared" si="68"/>
        <v>0.64374551871039354</v>
      </c>
      <c r="AJ182" s="2">
        <f t="shared" si="69"/>
        <v>4.7841901578113105E-2</v>
      </c>
      <c r="AK182" s="7">
        <v>134.41999999999999</v>
      </c>
      <c r="AL182" s="2">
        <f t="shared" si="70"/>
        <v>3752.2318107424499</v>
      </c>
      <c r="AM182" s="5">
        <v>69165</v>
      </c>
      <c r="AN182" s="7">
        <v>310.70999999999998</v>
      </c>
      <c r="AO182" s="2">
        <f t="shared" si="71"/>
        <v>22260.30703871778</v>
      </c>
    </row>
    <row r="183" spans="1:41" ht="15.75" x14ac:dyDescent="0.25">
      <c r="A183" s="3" t="s">
        <v>15</v>
      </c>
      <c r="B183" s="2">
        <v>2010</v>
      </c>
      <c r="C183" s="4">
        <v>37.090000000000003</v>
      </c>
      <c r="D183" s="4">
        <v>443.74</v>
      </c>
      <c r="E183" s="4">
        <v>609.92999999999995</v>
      </c>
      <c r="F183" s="1">
        <f t="shared" si="72"/>
        <v>1090.76</v>
      </c>
      <c r="G183" s="2">
        <f t="shared" si="73"/>
        <v>3.4003813854560125E-2</v>
      </c>
      <c r="H183" s="2">
        <f t="shared" si="74"/>
        <v>0.40681726502622029</v>
      </c>
      <c r="I183" s="2">
        <f t="shared" si="75"/>
        <v>0.55917892111921963</v>
      </c>
      <c r="J183" s="5">
        <v>114.15</v>
      </c>
      <c r="K183" s="6">
        <v>7218.32</v>
      </c>
      <c r="L183" s="5">
        <v>9833.51</v>
      </c>
      <c r="M183" s="5">
        <v>17165.98</v>
      </c>
      <c r="N183" s="2">
        <f t="shared" si="56"/>
        <v>6.64978055432897E-3</v>
      </c>
      <c r="O183" s="2">
        <f t="shared" si="57"/>
        <v>0.42050148025338491</v>
      </c>
      <c r="P183" s="2">
        <f t="shared" si="76"/>
        <v>0.57284873919228607</v>
      </c>
      <c r="Q183" s="2">
        <f t="shared" si="58"/>
        <v>3.0776489619843623</v>
      </c>
      <c r="R183" s="2">
        <f t="shared" si="59"/>
        <v>16.267003200072114</v>
      </c>
      <c r="S183" s="2">
        <f t="shared" si="60"/>
        <v>16.122358303411868</v>
      </c>
      <c r="T183" s="2">
        <f t="shared" si="61"/>
        <v>-1.6318888357440311</v>
      </c>
      <c r="U183" s="2">
        <f t="shared" si="62"/>
        <v>3.3083895287674338E-2</v>
      </c>
      <c r="V183" s="2">
        <f t="shared" si="63"/>
        <v>2.4152205897530671E-2</v>
      </c>
      <c r="W183" s="2">
        <f t="shared" si="64"/>
        <v>1.6895684991370785E-2</v>
      </c>
      <c r="X183" s="2">
        <f t="shared" si="77"/>
        <v>1.1958127644004876E-2</v>
      </c>
      <c r="Y183" s="2">
        <f t="shared" si="78"/>
        <v>0.63353440624600521</v>
      </c>
      <c r="Z183" s="2">
        <f t="shared" si="79"/>
        <v>0.86477703888362822</v>
      </c>
      <c r="AA183" s="2">
        <f t="shared" si="65"/>
        <v>0.76186811094949269</v>
      </c>
      <c r="AB183" s="5">
        <v>5108.8999999999996</v>
      </c>
      <c r="AC183" s="9">
        <v>431.44</v>
      </c>
      <c r="AD183" s="4">
        <v>1807.14</v>
      </c>
      <c r="AE183" s="4">
        <v>111.21</v>
      </c>
      <c r="AF183" s="2">
        <v>6.7695000000000007</v>
      </c>
      <c r="AG183" s="2">
        <f t="shared" si="66"/>
        <v>12233.434230000003</v>
      </c>
      <c r="AH183" s="2">
        <f t="shared" si="67"/>
        <v>752.836095</v>
      </c>
      <c r="AI183" s="2">
        <f t="shared" si="68"/>
        <v>0.71265574292874645</v>
      </c>
      <c r="AJ183" s="2">
        <f t="shared" si="69"/>
        <v>4.3856284057187535E-2</v>
      </c>
      <c r="AK183" s="7">
        <v>136.15</v>
      </c>
      <c r="AL183" s="2">
        <f t="shared" si="70"/>
        <v>3752.4054351817845</v>
      </c>
      <c r="AM183" s="5">
        <v>76074</v>
      </c>
      <c r="AN183" s="7">
        <v>330.67</v>
      </c>
      <c r="AO183" s="2">
        <f t="shared" si="71"/>
        <v>23006.018084495117</v>
      </c>
    </row>
    <row r="184" spans="1:41" ht="15.75" x14ac:dyDescent="0.25">
      <c r="A184" s="3" t="s">
        <v>15</v>
      </c>
      <c r="B184" s="2">
        <v>2011</v>
      </c>
      <c r="C184" s="4">
        <v>37.28</v>
      </c>
      <c r="D184" s="4">
        <v>445.08</v>
      </c>
      <c r="E184" s="4">
        <v>621.97</v>
      </c>
      <c r="F184" s="1">
        <f t="shared" si="72"/>
        <v>1104.33</v>
      </c>
      <c r="G184" s="2">
        <f t="shared" si="73"/>
        <v>3.3758025227966282E-2</v>
      </c>
      <c r="H184" s="2">
        <f t="shared" si="74"/>
        <v>0.4030317024802369</v>
      </c>
      <c r="I184" s="2">
        <f t="shared" si="75"/>
        <v>0.56321027229179688</v>
      </c>
      <c r="J184" s="5">
        <v>124.94</v>
      </c>
      <c r="K184" s="6">
        <v>7927.89</v>
      </c>
      <c r="L184" s="5">
        <v>11142.86</v>
      </c>
      <c r="M184" s="5">
        <v>19195.689999999999</v>
      </c>
      <c r="N184" s="2">
        <f t="shared" si="56"/>
        <v>6.508752746059142E-3</v>
      </c>
      <c r="O184" s="2">
        <f t="shared" si="57"/>
        <v>0.41300364821478158</v>
      </c>
      <c r="P184" s="2">
        <f t="shared" si="76"/>
        <v>0.58048759903915936</v>
      </c>
      <c r="Q184" s="2">
        <f t="shared" si="58"/>
        <v>3.3513948497854074</v>
      </c>
      <c r="R184" s="2">
        <f t="shared" si="59"/>
        <v>17.812280938258294</v>
      </c>
      <c r="S184" s="2">
        <f t="shared" si="60"/>
        <v>17.915430004662603</v>
      </c>
      <c r="T184" s="2">
        <f t="shared" si="61"/>
        <v>-1.646070326187038</v>
      </c>
      <c r="U184" s="2">
        <f t="shared" si="62"/>
        <v>2.4441201315131191E-2</v>
      </c>
      <c r="V184" s="2">
        <f t="shared" si="63"/>
        <v>3.0215394526819126E-2</v>
      </c>
      <c r="W184" s="2">
        <f t="shared" si="64"/>
        <v>1.692010237701894E-2</v>
      </c>
      <c r="X184" s="2">
        <f t="shared" si="77"/>
        <v>1.3021760406799142E-2</v>
      </c>
      <c r="Y184" s="2">
        <f t="shared" si="78"/>
        <v>0.69371676450254072</v>
      </c>
      <c r="Z184" s="2">
        <f t="shared" si="79"/>
        <v>0.960954484337467</v>
      </c>
      <c r="AA184" s="2">
        <f t="shared" si="65"/>
        <v>0.84441447138507975</v>
      </c>
      <c r="AB184" s="5">
        <v>4962.07</v>
      </c>
      <c r="AC184" s="9">
        <v>480.75</v>
      </c>
      <c r="AD184" s="4">
        <v>2096.7399999999998</v>
      </c>
      <c r="AE184" s="4">
        <v>126.01</v>
      </c>
      <c r="AF184" s="2">
        <v>6.4588000000000001</v>
      </c>
      <c r="AG184" s="2">
        <f t="shared" si="66"/>
        <v>13542.424311999999</v>
      </c>
      <c r="AH184" s="2">
        <f t="shared" si="67"/>
        <v>813.87338800000009</v>
      </c>
      <c r="AI184" s="2">
        <f t="shared" si="68"/>
        <v>0.70549296805689199</v>
      </c>
      <c r="AJ184" s="2">
        <f t="shared" si="69"/>
        <v>4.2398756595881687E-2</v>
      </c>
      <c r="AK184" s="7">
        <v>145.13999999999999</v>
      </c>
      <c r="AL184" s="2">
        <f t="shared" si="70"/>
        <v>3418.816315281797</v>
      </c>
      <c r="AM184" s="5">
        <v>82560</v>
      </c>
      <c r="AN184" s="7">
        <v>367.05</v>
      </c>
      <c r="AO184" s="2">
        <f t="shared" si="71"/>
        <v>22492.848385778503</v>
      </c>
    </row>
    <row r="185" spans="1:41" ht="15.75" x14ac:dyDescent="0.25">
      <c r="A185" s="3" t="s">
        <v>15</v>
      </c>
      <c r="B185" s="2">
        <v>2012</v>
      </c>
      <c r="C185" s="4">
        <v>45.7</v>
      </c>
      <c r="D185" s="4">
        <v>439.96</v>
      </c>
      <c r="E185" s="4">
        <v>629.84</v>
      </c>
      <c r="F185" s="1">
        <f t="shared" si="72"/>
        <v>1115.5</v>
      </c>
      <c r="G185" s="2">
        <f t="shared" si="73"/>
        <v>4.0968175705961452E-2</v>
      </c>
      <c r="H185" s="2">
        <f t="shared" si="74"/>
        <v>0.39440609592111159</v>
      </c>
      <c r="I185" s="2">
        <f t="shared" si="75"/>
        <v>0.56462572837292702</v>
      </c>
      <c r="J185" s="5">
        <v>127.8</v>
      </c>
      <c r="K185" s="6">
        <v>7854.77</v>
      </c>
      <c r="L185" s="5">
        <v>12199.15</v>
      </c>
      <c r="M185" s="5">
        <v>20181.72</v>
      </c>
      <c r="N185" s="2">
        <f t="shared" si="56"/>
        <v>6.3324632390103514E-3</v>
      </c>
      <c r="O185" s="2">
        <f t="shared" si="57"/>
        <v>0.38920220873146588</v>
      </c>
      <c r="P185" s="2">
        <f t="shared" si="76"/>
        <v>0.6044653280295238</v>
      </c>
      <c r="Q185" s="2">
        <f t="shared" si="58"/>
        <v>2.7964989059080962</v>
      </c>
      <c r="R185" s="2">
        <f t="shared" si="59"/>
        <v>17.853373033912174</v>
      </c>
      <c r="S185" s="2">
        <f t="shared" si="60"/>
        <v>19.368649180744313</v>
      </c>
      <c r="T185" s="2">
        <f t="shared" si="61"/>
        <v>-1.8671062652634851</v>
      </c>
      <c r="U185" s="2">
        <f t="shared" si="62"/>
        <v>-1.328205344756485E-2</v>
      </c>
      <c r="V185" s="2">
        <f t="shared" si="63"/>
        <v>6.8181227980012415E-2</v>
      </c>
      <c r="W185" s="2">
        <f t="shared" si="64"/>
        <v>2.4220402010005401E-2</v>
      </c>
      <c r="X185" s="2">
        <f t="shared" si="77"/>
        <v>1.0865726171579835E-2</v>
      </c>
      <c r="Y185" s="2">
        <f t="shared" si="78"/>
        <v>0.6953171365010764</v>
      </c>
      <c r="Z185" s="2">
        <f t="shared" si="79"/>
        <v>1.038902793901763</v>
      </c>
      <c r="AA185" s="2">
        <f t="shared" si="65"/>
        <v>0.8986684902132217</v>
      </c>
      <c r="AB185" s="5">
        <v>5117.6000000000004</v>
      </c>
      <c r="AC185" s="9">
        <v>518.75</v>
      </c>
      <c r="AD185" s="4">
        <v>2067.3000000000002</v>
      </c>
      <c r="AE185" s="4">
        <v>151.85</v>
      </c>
      <c r="AF185" s="2">
        <v>6.3125</v>
      </c>
      <c r="AG185" s="2">
        <f t="shared" si="66"/>
        <v>13049.831250000001</v>
      </c>
      <c r="AH185" s="2">
        <f t="shared" si="67"/>
        <v>958.55312499999991</v>
      </c>
      <c r="AI185" s="2">
        <f t="shared" si="68"/>
        <v>0.64661640583656899</v>
      </c>
      <c r="AJ185" s="2">
        <f t="shared" si="69"/>
        <v>4.7496106625203392E-2</v>
      </c>
      <c r="AK185" s="7">
        <v>146.72999999999999</v>
      </c>
      <c r="AL185" s="2">
        <f t="shared" si="70"/>
        <v>3487.7666462209504</v>
      </c>
      <c r="AM185" s="5">
        <v>85373</v>
      </c>
      <c r="AN185" s="7">
        <v>400.45</v>
      </c>
      <c r="AO185" s="2">
        <f t="shared" si="71"/>
        <v>21319.265825945811</v>
      </c>
    </row>
    <row r="186" spans="1:41" ht="15.75" x14ac:dyDescent="0.25">
      <c r="A186" s="3" t="s">
        <v>15</v>
      </c>
      <c r="B186" s="2">
        <v>2013</v>
      </c>
      <c r="C186" s="4">
        <v>46.36</v>
      </c>
      <c r="D186" s="4">
        <v>446.09</v>
      </c>
      <c r="E186" s="4">
        <v>644.9</v>
      </c>
      <c r="F186" s="1">
        <f t="shared" si="72"/>
        <v>1137.3499999999999</v>
      </c>
      <c r="G186" s="2">
        <f t="shared" si="73"/>
        <v>4.0761419088231415E-2</v>
      </c>
      <c r="H186" s="2">
        <f t="shared" si="74"/>
        <v>0.3922187541214226</v>
      </c>
      <c r="I186" s="2">
        <f t="shared" si="75"/>
        <v>0.56701982679034602</v>
      </c>
      <c r="J186" s="5">
        <v>124.89</v>
      </c>
      <c r="K186" s="6">
        <v>7907.81</v>
      </c>
      <c r="L186" s="5">
        <v>13785.45</v>
      </c>
      <c r="M186" s="5">
        <v>21818.15</v>
      </c>
      <c r="N186" s="2">
        <f t="shared" si="56"/>
        <v>5.7241333476944654E-3</v>
      </c>
      <c r="O186" s="2">
        <f t="shared" si="57"/>
        <v>0.36244182022765448</v>
      </c>
      <c r="P186" s="2">
        <f t="shared" si="76"/>
        <v>0.63183404642465102</v>
      </c>
      <c r="Q186" s="2">
        <f t="shared" si="58"/>
        <v>2.6939171699741156</v>
      </c>
      <c r="R186" s="2">
        <f t="shared" si="59"/>
        <v>17.726938510166111</v>
      </c>
      <c r="S186" s="2">
        <f t="shared" si="60"/>
        <v>21.376104822453094</v>
      </c>
      <c r="T186" s="2">
        <f t="shared" si="61"/>
        <v>-1.9630448657900474</v>
      </c>
      <c r="U186" s="2">
        <f t="shared" si="62"/>
        <v>-7.8955764878520185E-2</v>
      </c>
      <c r="V186" s="2">
        <f t="shared" si="63"/>
        <v>0.10823250389372022</v>
      </c>
      <c r="W186" s="2">
        <f t="shared" si="64"/>
        <v>2.8531379170514265E-2</v>
      </c>
      <c r="X186" s="2">
        <f t="shared" si="77"/>
        <v>1.0467147416369487E-2</v>
      </c>
      <c r="Y186" s="2">
        <f t="shared" si="78"/>
        <v>0.69039301987398283</v>
      </c>
      <c r="Z186" s="2">
        <f t="shared" si="79"/>
        <v>1.1465794447277018</v>
      </c>
      <c r="AA186" s="2">
        <f t="shared" si="65"/>
        <v>0.97473514825280816</v>
      </c>
      <c r="AB186" s="5">
        <v>5647.79</v>
      </c>
      <c r="AC186" s="9">
        <v>531.67999999999995</v>
      </c>
      <c r="AD186" s="4">
        <v>2041.8</v>
      </c>
      <c r="AE186" s="4">
        <v>167.8</v>
      </c>
      <c r="AF186" s="2">
        <v>6.1932000000000009</v>
      </c>
      <c r="AG186" s="2">
        <f t="shared" si="66"/>
        <v>12645.275760000002</v>
      </c>
      <c r="AH186" s="2">
        <f t="shared" si="67"/>
        <v>1039.2189600000002</v>
      </c>
      <c r="AI186" s="2">
        <f t="shared" si="68"/>
        <v>0.57957598421497702</v>
      </c>
      <c r="AJ186" s="2">
        <f t="shared" si="69"/>
        <v>4.763093846178526E-2</v>
      </c>
      <c r="AK186" s="7">
        <v>147.16999999999999</v>
      </c>
      <c r="AL186" s="2">
        <f t="shared" si="70"/>
        <v>3837.5959774410549</v>
      </c>
      <c r="AM186" s="5">
        <v>90993</v>
      </c>
      <c r="AN186" s="7">
        <v>429.68</v>
      </c>
      <c r="AO186" s="2">
        <f t="shared" si="71"/>
        <v>21176.922360826658</v>
      </c>
    </row>
    <row r="187" spans="1:41" ht="15.75" x14ac:dyDescent="0.25">
      <c r="A187" s="3" t="s">
        <v>15</v>
      </c>
      <c r="B187" s="2">
        <v>2014</v>
      </c>
      <c r="C187" s="4">
        <v>44.81</v>
      </c>
      <c r="D187" s="4">
        <v>476.87</v>
      </c>
      <c r="E187" s="4">
        <v>843.95</v>
      </c>
      <c r="F187" s="1">
        <f t="shared" si="72"/>
        <v>1365.63</v>
      </c>
      <c r="G187" s="2">
        <f t="shared" si="73"/>
        <v>3.2812694507296999E-2</v>
      </c>
      <c r="H187" s="2">
        <f t="shared" si="74"/>
        <v>0.34919414482692968</v>
      </c>
      <c r="I187" s="2">
        <f t="shared" si="75"/>
        <v>0.61799316066577326</v>
      </c>
      <c r="J187" s="5">
        <v>124.26</v>
      </c>
      <c r="K187" s="6">
        <v>8167.71</v>
      </c>
      <c r="L187" s="5">
        <v>15275.72</v>
      </c>
      <c r="M187" s="5">
        <v>23567.7</v>
      </c>
      <c r="N187" s="2">
        <f t="shared" si="56"/>
        <v>5.2724703725862089E-3</v>
      </c>
      <c r="O187" s="2">
        <f t="shared" si="57"/>
        <v>0.34656372917170536</v>
      </c>
      <c r="P187" s="2">
        <f t="shared" si="76"/>
        <v>0.64816380045570843</v>
      </c>
      <c r="Q187" s="2">
        <f t="shared" si="58"/>
        <v>2.7730417317563045</v>
      </c>
      <c r="R187" s="2">
        <f t="shared" si="59"/>
        <v>17.12774970117642</v>
      </c>
      <c r="S187" s="2">
        <f t="shared" si="60"/>
        <v>18.100266603471766</v>
      </c>
      <c r="T187" s="2">
        <f t="shared" si="61"/>
        <v>-1.8283164540551797</v>
      </c>
      <c r="U187" s="2">
        <f t="shared" si="62"/>
        <v>-7.5613321417524245E-3</v>
      </c>
      <c r="V187" s="2">
        <f t="shared" si="63"/>
        <v>4.766605237761852E-2</v>
      </c>
      <c r="W187" s="2">
        <f t="shared" si="64"/>
        <v>1.8635181861528669E-2</v>
      </c>
      <c r="X187" s="2">
        <f t="shared" si="77"/>
        <v>1.0774583911322213E-2</v>
      </c>
      <c r="Y187" s="2">
        <f t="shared" si="78"/>
        <v>0.66705702358359964</v>
      </c>
      <c r="Z187" s="2">
        <f t="shared" si="79"/>
        <v>0.97086881843098993</v>
      </c>
      <c r="AA187" s="2">
        <f t="shared" si="65"/>
        <v>0.86051660143593345</v>
      </c>
      <c r="AB187" s="5">
        <v>6016.43</v>
      </c>
      <c r="AC187" s="9">
        <v>592.45000000000005</v>
      </c>
      <c r="AD187" s="4">
        <v>2101.34</v>
      </c>
      <c r="AE187" s="4">
        <v>181.66</v>
      </c>
      <c r="AF187" s="2">
        <v>6.1427999999999994</v>
      </c>
      <c r="AG187" s="2">
        <f t="shared" si="66"/>
        <v>12908.111352</v>
      </c>
      <c r="AH187" s="2">
        <f t="shared" si="67"/>
        <v>1115.9010479999999</v>
      </c>
      <c r="AI187" s="2">
        <f t="shared" si="68"/>
        <v>0.54770348196896601</v>
      </c>
      <c r="AJ187" s="2">
        <f t="shared" si="69"/>
        <v>4.7348746292595369E-2</v>
      </c>
      <c r="AK187" s="7">
        <v>147.91</v>
      </c>
      <c r="AL187" s="2">
        <f t="shared" si="70"/>
        <v>4067.6289635589214</v>
      </c>
      <c r="AM187" s="5">
        <v>97370</v>
      </c>
      <c r="AN187" s="7">
        <v>462.77</v>
      </c>
      <c r="AO187" s="2">
        <f t="shared" si="71"/>
        <v>21040.689759491757</v>
      </c>
    </row>
    <row r="188" spans="1:41" ht="15.75" x14ac:dyDescent="0.25">
      <c r="A188" s="3" t="s">
        <v>15</v>
      </c>
      <c r="B188" s="2">
        <v>2015</v>
      </c>
      <c r="C188" s="4">
        <v>46.01</v>
      </c>
      <c r="D188" s="4">
        <v>459.74</v>
      </c>
      <c r="E188" s="4">
        <v>855.76</v>
      </c>
      <c r="F188" s="1">
        <f t="shared" si="72"/>
        <v>1361.51</v>
      </c>
      <c r="G188" s="2">
        <f t="shared" si="73"/>
        <v>3.3793361782138945E-2</v>
      </c>
      <c r="H188" s="2">
        <f t="shared" si="74"/>
        <v>0.33766920551446555</v>
      </c>
      <c r="I188" s="2">
        <f t="shared" si="75"/>
        <v>0.62853743270339546</v>
      </c>
      <c r="J188" s="5">
        <v>109.82</v>
      </c>
      <c r="K188" s="6">
        <v>7991</v>
      </c>
      <c r="L188" s="5">
        <v>17022.63</v>
      </c>
      <c r="M188" s="5">
        <v>25123.45</v>
      </c>
      <c r="N188" s="2">
        <f t="shared" si="56"/>
        <v>4.3712149406232026E-3</v>
      </c>
      <c r="O188" s="2">
        <f t="shared" si="57"/>
        <v>0.318069373433983</v>
      </c>
      <c r="P188" s="2">
        <f t="shared" si="76"/>
        <v>0.67755941162539379</v>
      </c>
      <c r="Q188" s="2">
        <f t="shared" si="58"/>
        <v>2.3868724190393391</v>
      </c>
      <c r="R188" s="2">
        <f t="shared" si="59"/>
        <v>17.381563492408752</v>
      </c>
      <c r="S188" s="2">
        <f t="shared" si="60"/>
        <v>19.891827147798448</v>
      </c>
      <c r="T188" s="2">
        <f t="shared" si="61"/>
        <v>-2.0452233973056466</v>
      </c>
      <c r="U188" s="2">
        <f t="shared" si="62"/>
        <v>-5.979721991080416E-2</v>
      </c>
      <c r="V188" s="2">
        <f t="shared" si="63"/>
        <v>7.5101656292183169E-2</v>
      </c>
      <c r="W188" s="2">
        <f t="shared" si="64"/>
        <v>2.2926058708086026E-2</v>
      </c>
      <c r="X188" s="2">
        <f t="shared" si="77"/>
        <v>9.2741327582804862E-3</v>
      </c>
      <c r="Y188" s="2">
        <f t="shared" si="78"/>
        <v>0.67694205081004721</v>
      </c>
      <c r="Z188" s="2">
        <f t="shared" si="79"/>
        <v>1.0669652078888339</v>
      </c>
      <c r="AA188" s="2">
        <f t="shared" si="65"/>
        <v>0.93828739166186581</v>
      </c>
      <c r="AB188" s="5">
        <v>6352.7</v>
      </c>
      <c r="AC188" s="9">
        <v>663.78</v>
      </c>
      <c r="AD188" s="4">
        <v>1959.13</v>
      </c>
      <c r="AE188" s="4">
        <v>184.59</v>
      </c>
      <c r="AF188" s="2">
        <v>6.2284000000000006</v>
      </c>
      <c r="AG188" s="2">
        <f t="shared" si="66"/>
        <v>12202.245292000001</v>
      </c>
      <c r="AH188" s="2">
        <f t="shared" si="67"/>
        <v>1149.7003560000001</v>
      </c>
      <c r="AI188" s="2">
        <f t="shared" si="68"/>
        <v>0.48569146721489292</v>
      </c>
      <c r="AJ188" s="2">
        <f t="shared" si="69"/>
        <v>4.576204128015858E-2</v>
      </c>
      <c r="AK188" s="7">
        <v>145.25</v>
      </c>
      <c r="AL188" s="2">
        <f t="shared" si="70"/>
        <v>4373.6316695352843</v>
      </c>
      <c r="AM188" s="5">
        <v>103796</v>
      </c>
      <c r="AN188" s="7">
        <v>497.48</v>
      </c>
      <c r="AO188" s="2">
        <f t="shared" si="71"/>
        <v>20864.356356034412</v>
      </c>
    </row>
    <row r="189" spans="1:41" ht="15.75" x14ac:dyDescent="0.25">
      <c r="A189" s="3" t="s">
        <v>25</v>
      </c>
      <c r="B189" s="2">
        <v>2016</v>
      </c>
      <c r="C189" s="4">
        <v>45.45</v>
      </c>
      <c r="D189" s="4">
        <v>448.5</v>
      </c>
      <c r="E189" s="4">
        <v>871.29</v>
      </c>
      <c r="F189" s="1">
        <f t="shared" si="72"/>
        <v>1365.24</v>
      </c>
      <c r="G189" s="2">
        <f t="shared" si="73"/>
        <v>3.3290849960446518E-2</v>
      </c>
      <c r="H189" s="2">
        <f t="shared" si="74"/>
        <v>0.32851366792651843</v>
      </c>
      <c r="I189" s="2">
        <f t="shared" si="75"/>
        <v>0.63819548211303501</v>
      </c>
      <c r="J189" s="5">
        <v>109.47</v>
      </c>
      <c r="K189" s="6">
        <v>8406.2800000000007</v>
      </c>
      <c r="L189" s="5">
        <v>19662.900000000001</v>
      </c>
      <c r="M189" s="5">
        <v>28178.65</v>
      </c>
      <c r="N189" s="2">
        <f t="shared" si="56"/>
        <v>3.8848560878537472E-3</v>
      </c>
      <c r="O189" s="2">
        <f t="shared" si="57"/>
        <v>0.29832089188090982</v>
      </c>
      <c r="P189" s="2">
        <f t="shared" si="76"/>
        <v>0.69779425203123646</v>
      </c>
      <c r="Q189" s="2">
        <f t="shared" si="58"/>
        <v>2.4085808580858084</v>
      </c>
      <c r="R189" s="2">
        <f t="shared" si="59"/>
        <v>18.743099219620959</v>
      </c>
      <c r="S189" s="2">
        <f t="shared" si="60"/>
        <v>22.56757222050064</v>
      </c>
      <c r="T189" s="2">
        <f t="shared" si="61"/>
        <v>-2.1481966431559871</v>
      </c>
      <c r="U189" s="2">
        <f t="shared" si="62"/>
        <v>-9.6408718596700055E-2</v>
      </c>
      <c r="V189" s="2">
        <f t="shared" si="63"/>
        <v>8.9279656735517535E-2</v>
      </c>
      <c r="W189" s="2">
        <f t="shared" si="64"/>
        <v>2.5192661569431257E-2</v>
      </c>
      <c r="X189" s="2">
        <f t="shared" si="77"/>
        <v>9.358480352264175E-3</v>
      </c>
      <c r="Y189" s="2">
        <f t="shared" si="78"/>
        <v>0.72996839610014252</v>
      </c>
      <c r="Z189" s="2">
        <f t="shared" si="79"/>
        <v>1.2104878152662657</v>
      </c>
      <c r="AA189" s="2">
        <f t="shared" si="65"/>
        <v>1.0624726189654907</v>
      </c>
      <c r="AB189" s="5">
        <v>6755.88</v>
      </c>
      <c r="AC189" s="9">
        <v>780.99</v>
      </c>
      <c r="AD189" s="4">
        <v>1833.52</v>
      </c>
      <c r="AE189" s="4">
        <v>185.14</v>
      </c>
      <c r="AF189" s="2">
        <v>6.6423000000000005</v>
      </c>
      <c r="AG189" s="2">
        <f t="shared" si="66"/>
        <v>12178.789896</v>
      </c>
      <c r="AH189" s="2">
        <f t="shared" si="67"/>
        <v>1229.755422</v>
      </c>
      <c r="AI189" s="2">
        <f t="shared" si="68"/>
        <v>0.43219919676776564</v>
      </c>
      <c r="AJ189" s="2">
        <f t="shared" si="69"/>
        <v>4.3641388852908136E-2</v>
      </c>
      <c r="AK189" s="7">
        <v>144.38</v>
      </c>
      <c r="AL189" s="2">
        <f t="shared" si="70"/>
        <v>4679.2353511566698</v>
      </c>
      <c r="AM189" s="5">
        <v>116562</v>
      </c>
      <c r="AN189" s="7">
        <v>535.29</v>
      </c>
      <c r="AO189" s="2">
        <f t="shared" si="71"/>
        <v>21775.486185058569</v>
      </c>
    </row>
    <row r="190" spans="1:41" ht="15.75" x14ac:dyDescent="0.25">
      <c r="A190" s="3" t="s">
        <v>25</v>
      </c>
      <c r="B190" s="2">
        <v>2017</v>
      </c>
      <c r="C190" s="4">
        <v>42.44</v>
      </c>
      <c r="D190" s="4">
        <v>430.51</v>
      </c>
      <c r="E190" s="4">
        <v>899.7</v>
      </c>
      <c r="F190" s="1">
        <f t="shared" si="72"/>
        <v>1372.65</v>
      </c>
      <c r="G190" s="2">
        <f t="shared" si="73"/>
        <v>3.091829672531235E-2</v>
      </c>
      <c r="H190" s="2">
        <f t="shared" si="74"/>
        <v>0.31363421119731905</v>
      </c>
      <c r="I190" s="2">
        <f t="shared" si="75"/>
        <v>0.65544749207736863</v>
      </c>
      <c r="J190" s="5">
        <v>110.78</v>
      </c>
      <c r="K190" s="6">
        <v>9330.67</v>
      </c>
      <c r="L190" s="5">
        <v>21191.54</v>
      </c>
      <c r="M190" s="5">
        <v>30632.99</v>
      </c>
      <c r="N190" s="2">
        <f t="shared" si="56"/>
        <v>3.6163626208215388E-3</v>
      </c>
      <c r="O190" s="2">
        <f t="shared" si="57"/>
        <v>0.30459547043889607</v>
      </c>
      <c r="P190" s="2">
        <f t="shared" si="76"/>
        <v>0.69178816694028233</v>
      </c>
      <c r="Q190" s="2">
        <f t="shared" si="58"/>
        <v>2.6102733270499532</v>
      </c>
      <c r="R190" s="2">
        <f t="shared" si="59"/>
        <v>21.67352674734617</v>
      </c>
      <c r="S190" s="2">
        <f t="shared" si="60"/>
        <v>23.554006891185949</v>
      </c>
      <c r="T190" s="2">
        <f t="shared" si="61"/>
        <v>-2.1458794158895853</v>
      </c>
      <c r="U190" s="2">
        <f t="shared" si="62"/>
        <v>-2.9242804526200917E-2</v>
      </c>
      <c r="V190" s="2">
        <f t="shared" si="63"/>
        <v>5.3961595240220789E-2</v>
      </c>
      <c r="W190" s="2">
        <f t="shared" si="64"/>
        <v>2.0662489146381503E-2</v>
      </c>
      <c r="X190" s="2">
        <f t="shared" si="77"/>
        <v>1.0142151368192076E-2</v>
      </c>
      <c r="Y190" s="2">
        <f t="shared" si="78"/>
        <v>0.84409677248210024</v>
      </c>
      <c r="Z190" s="2">
        <f t="shared" si="79"/>
        <v>1.2633985642716927</v>
      </c>
      <c r="AA190" s="2">
        <f t="shared" si="65"/>
        <v>1.1311489080997406</v>
      </c>
      <c r="AB190" s="5">
        <v>7246.6</v>
      </c>
      <c r="AC190" s="9">
        <v>810.62</v>
      </c>
      <c r="AD190" s="4">
        <v>1936.43</v>
      </c>
      <c r="AE190" s="4">
        <v>170.08</v>
      </c>
      <c r="AF190" s="2">
        <v>6.7517999999999994</v>
      </c>
      <c r="AG190" s="2">
        <f t="shared" si="66"/>
        <v>13074.388073999999</v>
      </c>
      <c r="AH190" s="2">
        <f t="shared" si="67"/>
        <v>1148.3461439999999</v>
      </c>
      <c r="AI190" s="2">
        <f t="shared" si="68"/>
        <v>0.4268074410627235</v>
      </c>
      <c r="AJ190" s="2">
        <f t="shared" si="69"/>
        <v>3.74872366034135E-2</v>
      </c>
      <c r="AK190" s="7">
        <v>152.75</v>
      </c>
      <c r="AL190" s="2">
        <f t="shared" si="70"/>
        <v>4744.0916530278237</v>
      </c>
      <c r="AM190" s="5">
        <v>126634</v>
      </c>
      <c r="AN190" s="7">
        <v>567.4</v>
      </c>
      <c r="AO190" s="2">
        <f t="shared" si="71"/>
        <v>22318.29397250617</v>
      </c>
    </row>
    <row r="191" spans="1:41" ht="15.75" x14ac:dyDescent="0.25">
      <c r="A191" s="3" t="s">
        <v>26</v>
      </c>
      <c r="B191" s="2">
        <v>1997</v>
      </c>
      <c r="C191" s="4">
        <v>1981.54</v>
      </c>
      <c r="D191" s="4">
        <v>1382.03</v>
      </c>
      <c r="E191" s="4">
        <v>1025.22</v>
      </c>
      <c r="F191" s="1">
        <f t="shared" si="72"/>
        <v>4388.79</v>
      </c>
      <c r="G191" s="2">
        <f t="shared" si="73"/>
        <v>0.45150029962700428</v>
      </c>
      <c r="H191" s="2">
        <f t="shared" si="74"/>
        <v>0.31490000660774381</v>
      </c>
      <c r="I191" s="2">
        <f t="shared" si="75"/>
        <v>0.23359969376525194</v>
      </c>
      <c r="J191" s="5">
        <v>1035.8</v>
      </c>
      <c r="K191" s="6">
        <v>3411.86</v>
      </c>
      <c r="L191" s="5">
        <v>2232.6799999999998</v>
      </c>
      <c r="M191" s="5">
        <v>6680.34</v>
      </c>
      <c r="N191" s="2">
        <f t="shared" si="56"/>
        <v>0.15505198837184933</v>
      </c>
      <c r="O191" s="2">
        <f t="shared" si="57"/>
        <v>0.51073148971459537</v>
      </c>
      <c r="P191" s="2">
        <f t="shared" si="76"/>
        <v>0.33421652191355533</v>
      </c>
      <c r="Q191" s="2">
        <f t="shared" si="58"/>
        <v>0.52272474943730629</v>
      </c>
      <c r="R191" s="2">
        <f t="shared" si="59"/>
        <v>2.468730780084369</v>
      </c>
      <c r="S191" s="2">
        <f t="shared" si="60"/>
        <v>2.1777569692358711</v>
      </c>
      <c r="T191" s="2">
        <f t="shared" si="61"/>
        <v>-1.068815566949608</v>
      </c>
      <c r="U191" s="2">
        <f t="shared" si="62"/>
        <v>0.4835888425692767</v>
      </c>
      <c r="V191" s="2">
        <f t="shared" si="63"/>
        <v>0.3581801121264595</v>
      </c>
      <c r="W191" s="2">
        <f t="shared" si="64"/>
        <v>0.200971782409954</v>
      </c>
      <c r="X191" s="2">
        <f t="shared" si="77"/>
        <v>2.0310338682750445E-3</v>
      </c>
      <c r="Y191" s="2">
        <f t="shared" si="78"/>
        <v>9.6147143373959271E-2</v>
      </c>
      <c r="Z191" s="2">
        <f t="shared" si="79"/>
        <v>0.11681133664331454</v>
      </c>
      <c r="AA191" s="2">
        <f t="shared" si="65"/>
        <v>8.8460568259913636E-2</v>
      </c>
      <c r="AB191" s="5">
        <v>2203.09</v>
      </c>
      <c r="AC191" s="9">
        <v>28.45</v>
      </c>
      <c r="AD191" s="4">
        <v>140.88999999999999</v>
      </c>
      <c r="AE191" s="4">
        <v>57.93</v>
      </c>
      <c r="AF191" s="2">
        <v>8.2897999999999996</v>
      </c>
      <c r="AG191" s="2">
        <f t="shared" si="66"/>
        <v>1167.9499219999998</v>
      </c>
      <c r="AH191" s="2">
        <f t="shared" si="67"/>
        <v>480.22811399999995</v>
      </c>
      <c r="AI191" s="2">
        <f t="shared" si="68"/>
        <v>0.17483390396297191</v>
      </c>
      <c r="AJ191" s="2">
        <f t="shared" si="69"/>
        <v>7.1886777319717252E-2</v>
      </c>
      <c r="AK191" s="7">
        <v>105.768</v>
      </c>
      <c r="AL191" s="2">
        <f t="shared" si="70"/>
        <v>2082.9456924589667</v>
      </c>
      <c r="AM191" s="5">
        <v>9371</v>
      </c>
      <c r="AN191" s="7">
        <v>114.64</v>
      </c>
      <c r="AO191" s="2">
        <f t="shared" si="71"/>
        <v>8174.2847173761329</v>
      </c>
    </row>
    <row r="192" spans="1:41" ht="15.75" x14ac:dyDescent="0.25">
      <c r="A192" s="3" t="s">
        <v>27</v>
      </c>
      <c r="B192" s="2">
        <v>1998</v>
      </c>
      <c r="C192" s="4">
        <v>1946.49</v>
      </c>
      <c r="D192" s="4">
        <v>1341.12</v>
      </c>
      <c r="E192" s="4">
        <v>1102.31</v>
      </c>
      <c r="F192" s="1">
        <f t="shared" si="72"/>
        <v>4389.92</v>
      </c>
      <c r="G192" s="2">
        <f t="shared" si="73"/>
        <v>0.44339987972445966</v>
      </c>
      <c r="H192" s="2">
        <f t="shared" si="74"/>
        <v>0.30549987243503296</v>
      </c>
      <c r="I192" s="2">
        <f t="shared" si="75"/>
        <v>0.25110024784050733</v>
      </c>
      <c r="J192" s="5">
        <v>1047.1600000000001</v>
      </c>
      <c r="K192" s="6">
        <v>3640.1</v>
      </c>
      <c r="L192" s="5">
        <v>2512.69</v>
      </c>
      <c r="M192" s="5">
        <v>7199.95</v>
      </c>
      <c r="N192" s="2">
        <f t="shared" si="56"/>
        <v>0.14543989888818673</v>
      </c>
      <c r="O192" s="2">
        <f t="shared" si="57"/>
        <v>0.5055729553677456</v>
      </c>
      <c r="P192" s="2">
        <f t="shared" si="76"/>
        <v>0.34898714574406764</v>
      </c>
      <c r="Q192" s="2">
        <f t="shared" si="58"/>
        <v>0.53797348046997417</v>
      </c>
      <c r="R192" s="2">
        <f t="shared" si="59"/>
        <v>2.7142239322357433</v>
      </c>
      <c r="S192" s="2">
        <f t="shared" si="60"/>
        <v>2.2794767352196752</v>
      </c>
      <c r="T192" s="2">
        <f t="shared" si="61"/>
        <v>-1.114709090709064</v>
      </c>
      <c r="U192" s="2">
        <f t="shared" si="62"/>
        <v>0.50374299017714752</v>
      </c>
      <c r="V192" s="2">
        <f t="shared" si="63"/>
        <v>0.3291828366630376</v>
      </c>
      <c r="W192" s="2">
        <f t="shared" si="64"/>
        <v>0.20743623344214598</v>
      </c>
      <c r="X192" s="2">
        <f t="shared" si="77"/>
        <v>2.0902824292220895E-3</v>
      </c>
      <c r="Y192" s="2">
        <f t="shared" si="78"/>
        <v>0.10570811514440755</v>
      </c>
      <c r="Z192" s="2">
        <f t="shared" si="79"/>
        <v>0.1222674192069178</v>
      </c>
      <c r="AA192" s="2">
        <f t="shared" si="65"/>
        <v>9.641693229158152E-2</v>
      </c>
      <c r="AB192" s="5">
        <v>2450.37</v>
      </c>
      <c r="AC192" s="9">
        <v>33.07</v>
      </c>
      <c r="AD192" s="4">
        <v>156.51</v>
      </c>
      <c r="AE192" s="4">
        <v>66.52</v>
      </c>
      <c r="AF192" s="2">
        <v>8.2790999999999997</v>
      </c>
      <c r="AG192" s="2">
        <f t="shared" si="66"/>
        <v>1295.761941</v>
      </c>
      <c r="AH192" s="2">
        <f t="shared" si="67"/>
        <v>550.72573199999999</v>
      </c>
      <c r="AI192" s="2">
        <f t="shared" si="68"/>
        <v>0.17996818602906964</v>
      </c>
      <c r="AJ192" s="2">
        <f t="shared" si="69"/>
        <v>7.6490216182056828E-2</v>
      </c>
      <c r="AK192" s="7">
        <v>105.556</v>
      </c>
      <c r="AL192" s="2">
        <f t="shared" si="70"/>
        <v>2321.3933836068059</v>
      </c>
      <c r="AM192" s="5">
        <v>10049</v>
      </c>
      <c r="AN192" s="7">
        <v>121.06</v>
      </c>
      <c r="AO192" s="2">
        <f t="shared" si="71"/>
        <v>8300.842557409549</v>
      </c>
    </row>
    <row r="193" spans="1:41" ht="15.75" x14ac:dyDescent="0.25">
      <c r="A193" s="3" t="s">
        <v>26</v>
      </c>
      <c r="B193" s="2">
        <v>1999</v>
      </c>
      <c r="C193" s="4">
        <v>1908.64</v>
      </c>
      <c r="D193" s="4">
        <v>1330.39</v>
      </c>
      <c r="E193" s="4">
        <v>1151.68</v>
      </c>
      <c r="F193" s="1">
        <f t="shared" si="72"/>
        <v>4390.71</v>
      </c>
      <c r="G193" s="2">
        <f t="shared" si="73"/>
        <v>0.43469962716736021</v>
      </c>
      <c r="H193" s="2">
        <f t="shared" si="74"/>
        <v>0.30300110916002199</v>
      </c>
      <c r="I193" s="2">
        <f t="shared" si="75"/>
        <v>0.26229926367261786</v>
      </c>
      <c r="J193" s="5">
        <v>1037.3699999999999</v>
      </c>
      <c r="K193" s="6">
        <v>3920.15</v>
      </c>
      <c r="L193" s="5">
        <v>2740.3</v>
      </c>
      <c r="M193" s="5">
        <v>7697.82</v>
      </c>
      <c r="N193" s="2">
        <f t="shared" si="56"/>
        <v>0.13476152988768247</v>
      </c>
      <c r="O193" s="2">
        <f t="shared" si="57"/>
        <v>0.50925456817644477</v>
      </c>
      <c r="P193" s="2">
        <f t="shared" si="76"/>
        <v>0.3559839019358727</v>
      </c>
      <c r="Q193" s="2">
        <f t="shared" si="58"/>
        <v>0.543512658227848</v>
      </c>
      <c r="R193" s="2">
        <f t="shared" si="59"/>
        <v>2.9466171573749049</v>
      </c>
      <c r="S193" s="2">
        <f t="shared" si="60"/>
        <v>2.3793935815504308</v>
      </c>
      <c r="T193" s="2">
        <f t="shared" si="61"/>
        <v>-1.1711485091585365</v>
      </c>
      <c r="U193" s="2">
        <f t="shared" si="62"/>
        <v>0.5192115593703609</v>
      </c>
      <c r="V193" s="2">
        <f t="shared" si="63"/>
        <v>0.30539943087497312</v>
      </c>
      <c r="W193" s="2">
        <f t="shared" si="64"/>
        <v>0.21530237469135655</v>
      </c>
      <c r="X193" s="2">
        <f t="shared" si="77"/>
        <v>2.1118047650991417E-3</v>
      </c>
      <c r="Y193" s="2">
        <f t="shared" si="78"/>
        <v>0.11475889739933944</v>
      </c>
      <c r="Z193" s="2">
        <f t="shared" si="79"/>
        <v>0.12762679609697339</v>
      </c>
      <c r="AA193" s="2">
        <f t="shared" si="65"/>
        <v>0.104159167646649</v>
      </c>
      <c r="AB193" s="5">
        <v>2441.88</v>
      </c>
      <c r="AC193" s="9">
        <v>41.67</v>
      </c>
      <c r="AD193" s="4">
        <v>183.09</v>
      </c>
      <c r="AE193" s="4">
        <v>63.99</v>
      </c>
      <c r="AF193" s="2">
        <v>8.2782999999999998</v>
      </c>
      <c r="AG193" s="2">
        <f t="shared" si="66"/>
        <v>1515.673947</v>
      </c>
      <c r="AH193" s="2">
        <f t="shared" si="67"/>
        <v>529.72841700000004</v>
      </c>
      <c r="AI193" s="2">
        <f t="shared" si="68"/>
        <v>0.19689651706587061</v>
      </c>
      <c r="AJ193" s="2">
        <f t="shared" si="69"/>
        <v>6.8815381107898088E-2</v>
      </c>
      <c r="AK193" s="7">
        <v>105.13</v>
      </c>
      <c r="AL193" s="2">
        <f t="shared" si="70"/>
        <v>2322.7242461714068</v>
      </c>
      <c r="AM193" s="5">
        <v>10695</v>
      </c>
      <c r="AN193" s="7">
        <v>131.11000000000001</v>
      </c>
      <c r="AO193" s="2">
        <f t="shared" si="71"/>
        <v>8157.2725192586377</v>
      </c>
    </row>
    <row r="194" spans="1:41" ht="15.75" x14ac:dyDescent="0.25">
      <c r="A194" s="3" t="s">
        <v>26</v>
      </c>
      <c r="B194" s="2">
        <v>2000</v>
      </c>
      <c r="C194" s="4">
        <v>1890.96</v>
      </c>
      <c r="D194" s="4">
        <v>1335.16</v>
      </c>
      <c r="E194" s="4">
        <v>1192.02</v>
      </c>
      <c r="F194" s="1">
        <f t="shared" si="72"/>
        <v>4418.1399999999994</v>
      </c>
      <c r="G194" s="2">
        <f t="shared" si="73"/>
        <v>0.42799911274880387</v>
      </c>
      <c r="H194" s="2">
        <f t="shared" si="74"/>
        <v>0.30219956814406068</v>
      </c>
      <c r="I194" s="2">
        <f t="shared" si="75"/>
        <v>0.26980131910713562</v>
      </c>
      <c r="J194" s="5">
        <v>1048.3399999999999</v>
      </c>
      <c r="K194" s="6">
        <v>4435.8900000000003</v>
      </c>
      <c r="L194" s="5">
        <v>3069.46</v>
      </c>
      <c r="M194" s="5">
        <v>8553.69</v>
      </c>
      <c r="N194" s="2">
        <f t="shared" ref="N194:N257" si="80">J194/M194</f>
        <v>0.12255997119371871</v>
      </c>
      <c r="O194" s="2">
        <f t="shared" ref="O194:O257" si="81">K194/M194</f>
        <v>0.51859372972366313</v>
      </c>
      <c r="P194" s="2">
        <f t="shared" si="76"/>
        <v>0.35884629908261811</v>
      </c>
      <c r="Q194" s="2">
        <f t="shared" ref="Q194:Q257" si="82">J194/C194</f>
        <v>0.55439565088632226</v>
      </c>
      <c r="R194" s="2">
        <f t="shared" ref="R194:R257" si="83">K194/D194</f>
        <v>3.3223658587734803</v>
      </c>
      <c r="S194" s="2">
        <f t="shared" ref="S194:S257" si="84">L194/E194</f>
        <v>2.5750071307528399</v>
      </c>
      <c r="T194" s="2">
        <f t="shared" ref="T194:T257" si="85">LN(N194/G194)</f>
        <v>-1.250520651608777</v>
      </c>
      <c r="U194" s="2">
        <f t="shared" ref="U194:U257" si="86">LN(O194/H194)</f>
        <v>0.54003316145820812</v>
      </c>
      <c r="V194" s="2">
        <f t="shared" ref="V194:V257" si="87">LN(P194/I194)</f>
        <v>0.28520832758634646</v>
      </c>
      <c r="W194" s="2">
        <f t="shared" ref="W194:W257" si="88">T194*N194+U194*O194+V194*P194</f>
        <v>0.22913998915865463</v>
      </c>
      <c r="X194" s="2">
        <f t="shared" si="77"/>
        <v>2.154090359384363E-3</v>
      </c>
      <c r="Y194" s="2">
        <f t="shared" si="78"/>
        <v>0.12939279938549006</v>
      </c>
      <c r="Z194" s="2">
        <f t="shared" si="79"/>
        <v>0.1381191882558164</v>
      </c>
      <c r="AA194" s="2">
        <f t="shared" ref="AA194:AA257" si="89">N194*X194+O194*Y194+P194*Z194</f>
        <v>0.11692985922299694</v>
      </c>
      <c r="AB194" s="5">
        <v>2569.9699999999998</v>
      </c>
      <c r="AC194" s="9">
        <v>44.96</v>
      </c>
      <c r="AD194" s="4">
        <v>257.67</v>
      </c>
      <c r="AE194" s="4">
        <v>64.239999999999995</v>
      </c>
      <c r="AF194" s="2">
        <v>8.2783999999999995</v>
      </c>
      <c r="AG194" s="2">
        <f t="shared" si="66"/>
        <v>2133.0953279999999</v>
      </c>
      <c r="AH194" s="2">
        <f t="shared" si="67"/>
        <v>531.80441599999995</v>
      </c>
      <c r="AI194" s="2">
        <f t="shared" si="68"/>
        <v>0.2493772077314001</v>
      </c>
      <c r="AJ194" s="2">
        <f t="shared" si="69"/>
        <v>6.2172514552199097E-2</v>
      </c>
      <c r="AK194" s="7">
        <v>106.29</v>
      </c>
      <c r="AL194" s="2">
        <f t="shared" si="70"/>
        <v>2417.8850315175459</v>
      </c>
      <c r="AM194" s="5">
        <v>11765</v>
      </c>
      <c r="AN194" s="7">
        <v>145.01</v>
      </c>
      <c r="AO194" s="2">
        <f t="shared" si="71"/>
        <v>8113.233570098615</v>
      </c>
    </row>
    <row r="195" spans="1:41" ht="15.75" x14ac:dyDescent="0.25">
      <c r="A195" s="3" t="s">
        <v>26</v>
      </c>
      <c r="B195" s="2">
        <v>2001</v>
      </c>
      <c r="C195" s="4">
        <v>1832.25</v>
      </c>
      <c r="D195" s="4">
        <v>1375.3</v>
      </c>
      <c r="E195" s="4">
        <v>1228.9000000000001</v>
      </c>
      <c r="F195" s="1">
        <f t="shared" si="72"/>
        <v>4436.4500000000007</v>
      </c>
      <c r="G195" s="2">
        <f t="shared" si="73"/>
        <v>0.41299913218902495</v>
      </c>
      <c r="H195" s="2">
        <f t="shared" si="74"/>
        <v>0.31000011270272398</v>
      </c>
      <c r="I195" s="2">
        <f t="shared" si="75"/>
        <v>0.27700075510825095</v>
      </c>
      <c r="J195" s="5">
        <v>1094.48</v>
      </c>
      <c r="K195" s="6">
        <v>4907.46</v>
      </c>
      <c r="L195" s="5">
        <v>3454.9</v>
      </c>
      <c r="M195" s="5">
        <v>9456.84</v>
      </c>
      <c r="N195" s="2">
        <f t="shared" si="80"/>
        <v>0.11573421988740425</v>
      </c>
      <c r="O195" s="2">
        <f t="shared" si="81"/>
        <v>0.51893232834646663</v>
      </c>
      <c r="P195" s="2">
        <f t="shared" si="76"/>
        <v>0.36533345176612908</v>
      </c>
      <c r="Q195" s="2">
        <f t="shared" si="82"/>
        <v>0.59734206576613458</v>
      </c>
      <c r="R195" s="2">
        <f t="shared" si="83"/>
        <v>3.5682832836472045</v>
      </c>
      <c r="S195" s="2">
        <f t="shared" si="84"/>
        <v>2.8113760273415247</v>
      </c>
      <c r="T195" s="2">
        <f t="shared" si="85"/>
        <v>-1.272149137315419</v>
      </c>
      <c r="U195" s="2">
        <f t="shared" si="86"/>
        <v>0.51520082508581011</v>
      </c>
      <c r="V195" s="2">
        <f t="shared" si="87"/>
        <v>0.27679027081096969</v>
      </c>
      <c r="W195" s="2">
        <f t="shared" si="88"/>
        <v>0.221243920790819</v>
      </c>
      <c r="X195" s="2">
        <f t="shared" si="77"/>
        <v>2.3209575743685113E-3</v>
      </c>
      <c r="Y195" s="2">
        <f t="shared" si="78"/>
        <v>0.13897029487354842</v>
      </c>
      <c r="Z195" s="2">
        <f t="shared" si="79"/>
        <v>0.15079763086510242</v>
      </c>
      <c r="AA195" s="2">
        <f t="shared" si="89"/>
        <v>0.12747621190608927</v>
      </c>
      <c r="AB195" s="5">
        <v>2823.2</v>
      </c>
      <c r="AC195" s="9">
        <v>52.92</v>
      </c>
      <c r="AD195" s="4">
        <v>288.7</v>
      </c>
      <c r="AE195" s="4">
        <v>71.22</v>
      </c>
      <c r="AF195" s="2">
        <v>8.277000000000001</v>
      </c>
      <c r="AG195" s="2">
        <f t="shared" ref="AG195:AG258" si="90">AD195*AF195</f>
        <v>2389.5699000000004</v>
      </c>
      <c r="AH195" s="2">
        <f t="shared" ref="AH195:AH258" si="91">AE195*AF195</f>
        <v>589.48794000000009</v>
      </c>
      <c r="AI195" s="2">
        <f t="shared" ref="AI195:AI258" si="92">AG195/M195</f>
        <v>0.25268164630045559</v>
      </c>
      <c r="AJ195" s="2">
        <f t="shared" ref="AJ195:AJ258" si="93">AH195/M195</f>
        <v>6.2334557843846367E-2</v>
      </c>
      <c r="AK195" s="7">
        <v>106.72</v>
      </c>
      <c r="AL195" s="2">
        <f t="shared" ref="AL195:AL258" si="94">AB195/AK195*100</f>
        <v>2645.4272863568212</v>
      </c>
      <c r="AM195" s="5">
        <v>12882</v>
      </c>
      <c r="AN195" s="7">
        <v>153.85</v>
      </c>
      <c r="AO195" s="2">
        <f t="shared" ref="AO195:AO258" si="95">AM195/AN195*100</f>
        <v>8373.0906727331821</v>
      </c>
    </row>
    <row r="196" spans="1:41" ht="15.75" x14ac:dyDescent="0.25">
      <c r="A196" s="3" t="s">
        <v>27</v>
      </c>
      <c r="B196" s="2">
        <v>2002</v>
      </c>
      <c r="C196" s="4">
        <v>1744.41</v>
      </c>
      <c r="D196" s="4">
        <v>1453.67</v>
      </c>
      <c r="E196" s="4">
        <v>1274.76</v>
      </c>
      <c r="F196" s="1">
        <f t="shared" si="72"/>
        <v>4472.84</v>
      </c>
      <c r="G196" s="2">
        <f t="shared" si="73"/>
        <v>0.39000053657184253</v>
      </c>
      <c r="H196" s="2">
        <f t="shared" si="74"/>
        <v>0.32499932928519687</v>
      </c>
      <c r="I196" s="2">
        <f t="shared" si="75"/>
        <v>0.2850001341429606</v>
      </c>
      <c r="J196" s="5">
        <v>1110.44</v>
      </c>
      <c r="K196" s="6">
        <v>5604.49</v>
      </c>
      <c r="L196" s="5">
        <v>3891.92</v>
      </c>
      <c r="M196" s="5">
        <v>10606.85</v>
      </c>
      <c r="N196" s="2">
        <f t="shared" si="80"/>
        <v>0.10469083658202011</v>
      </c>
      <c r="O196" s="2">
        <f t="shared" si="81"/>
        <v>0.528384015989667</v>
      </c>
      <c r="P196" s="2">
        <f t="shared" si="76"/>
        <v>0.36692514742831295</v>
      </c>
      <c r="Q196" s="2">
        <f t="shared" si="82"/>
        <v>0.63657053101048489</v>
      </c>
      <c r="R196" s="2">
        <f t="shared" si="83"/>
        <v>3.8554073482977564</v>
      </c>
      <c r="S196" s="2">
        <f t="shared" si="84"/>
        <v>3.0530609683391385</v>
      </c>
      <c r="T196" s="2">
        <f t="shared" si="85"/>
        <v>-1.3151365216082416</v>
      </c>
      <c r="U196" s="2">
        <f t="shared" si="86"/>
        <v>0.48600020377057801</v>
      </c>
      <c r="V196" s="2">
        <f t="shared" si="87"/>
        <v>0.25266821834572223</v>
      </c>
      <c r="W196" s="2">
        <f t="shared" si="88"/>
        <v>0.21182232004031304</v>
      </c>
      <c r="X196" s="2">
        <f t="shared" si="77"/>
        <v>2.4733787895443613E-3</v>
      </c>
      <c r="Y196" s="2">
        <f t="shared" si="78"/>
        <v>0.15015262339343957</v>
      </c>
      <c r="Z196" s="2">
        <f t="shared" si="79"/>
        <v>0.16376121743757369</v>
      </c>
      <c r="AA196" s="2">
        <f t="shared" si="89"/>
        <v>0.13968529510599298</v>
      </c>
      <c r="AB196" s="5">
        <v>3450.12</v>
      </c>
      <c r="AC196" s="9">
        <v>59.49</v>
      </c>
      <c r="AD196" s="4">
        <v>384.65</v>
      </c>
      <c r="AE196" s="4">
        <v>103.66</v>
      </c>
      <c r="AF196" s="2">
        <v>8.277000000000001</v>
      </c>
      <c r="AG196" s="2">
        <f t="shared" si="90"/>
        <v>3183.7480500000001</v>
      </c>
      <c r="AH196" s="2">
        <f t="shared" si="91"/>
        <v>857.99382000000003</v>
      </c>
      <c r="AI196" s="2">
        <f t="shared" si="92"/>
        <v>0.30015961854839091</v>
      </c>
      <c r="AJ196" s="2">
        <f t="shared" si="93"/>
        <v>8.0890539604123748E-2</v>
      </c>
      <c r="AK196" s="7">
        <v>106.93</v>
      </c>
      <c r="AL196" s="2">
        <f t="shared" si="94"/>
        <v>3226.522023753857</v>
      </c>
      <c r="AM196" s="5">
        <v>14396</v>
      </c>
      <c r="AN196" s="7">
        <v>166.78</v>
      </c>
      <c r="AO196" s="2">
        <f t="shared" si="95"/>
        <v>8631.7304233121467</v>
      </c>
    </row>
    <row r="197" spans="1:41" ht="15.75" x14ac:dyDescent="0.25">
      <c r="A197" s="3" t="s">
        <v>26</v>
      </c>
      <c r="B197" s="2">
        <v>2003</v>
      </c>
      <c r="C197" s="4">
        <v>1615.49</v>
      </c>
      <c r="D197" s="4">
        <v>1547.99</v>
      </c>
      <c r="E197" s="4">
        <v>1336.49</v>
      </c>
      <c r="F197" s="1">
        <f t="shared" si="72"/>
        <v>4499.97</v>
      </c>
      <c r="G197" s="2">
        <f t="shared" si="73"/>
        <v>0.35900017111225185</v>
      </c>
      <c r="H197" s="2">
        <f t="shared" si="74"/>
        <v>0.34400007111158515</v>
      </c>
      <c r="I197" s="2">
        <f t="shared" si="75"/>
        <v>0.29699975777616294</v>
      </c>
      <c r="J197" s="5">
        <v>1162.45</v>
      </c>
      <c r="K197" s="6">
        <v>6787.11</v>
      </c>
      <c r="L197" s="5">
        <v>4493.3100000000004</v>
      </c>
      <c r="M197" s="5">
        <v>12442.87</v>
      </c>
      <c r="N197" s="2">
        <f t="shared" si="80"/>
        <v>9.3422980389572502E-2</v>
      </c>
      <c r="O197" s="2">
        <f t="shared" si="81"/>
        <v>0.54546177851251354</v>
      </c>
      <c r="P197" s="2">
        <f t="shared" si="76"/>
        <v>0.36111524109791393</v>
      </c>
      <c r="Q197" s="2">
        <f t="shared" si="82"/>
        <v>0.71956496171440243</v>
      </c>
      <c r="R197" s="2">
        <f t="shared" si="83"/>
        <v>4.384466307921886</v>
      </c>
      <c r="S197" s="2">
        <f t="shared" si="84"/>
        <v>3.3620229107587787</v>
      </c>
      <c r="T197" s="2">
        <f t="shared" si="85"/>
        <v>-1.3461855074378033</v>
      </c>
      <c r="U197" s="2">
        <f t="shared" si="86"/>
        <v>0.46099087183707399</v>
      </c>
      <c r="V197" s="2">
        <f t="shared" si="87"/>
        <v>0.19546581157480183</v>
      </c>
      <c r="W197" s="2">
        <f t="shared" si="88"/>
        <v>0.19627392224142992</v>
      </c>
      <c r="X197" s="2">
        <f t="shared" si="77"/>
        <v>2.7958515628716549E-3</v>
      </c>
      <c r="Y197" s="2">
        <f t="shared" si="78"/>
        <v>0.17075734386543875</v>
      </c>
      <c r="Z197" s="2">
        <f t="shared" si="79"/>
        <v>0.18033343278381422</v>
      </c>
      <c r="AA197" s="2">
        <f t="shared" si="89"/>
        <v>0.15852395232238692</v>
      </c>
      <c r="AB197" s="5">
        <v>5233</v>
      </c>
      <c r="AC197" s="9">
        <v>76.52</v>
      </c>
      <c r="AD197" s="4">
        <v>591.13</v>
      </c>
      <c r="AE197" s="4">
        <v>158.02000000000001</v>
      </c>
      <c r="AF197" s="2">
        <v>8.277000000000001</v>
      </c>
      <c r="AG197" s="2">
        <f t="shared" si="90"/>
        <v>4892.783010000001</v>
      </c>
      <c r="AH197" s="2">
        <f t="shared" si="91"/>
        <v>1307.9315400000003</v>
      </c>
      <c r="AI197" s="2">
        <f t="shared" si="92"/>
        <v>0.39321981263165173</v>
      </c>
      <c r="AJ197" s="2">
        <f t="shared" si="93"/>
        <v>0.10511494052417168</v>
      </c>
      <c r="AK197" s="7">
        <v>109.28</v>
      </c>
      <c r="AL197" s="2">
        <f t="shared" si="94"/>
        <v>4788.6163982430453</v>
      </c>
      <c r="AM197" s="5">
        <v>16830</v>
      </c>
      <c r="AN197" s="7">
        <v>176.45</v>
      </c>
      <c r="AO197" s="2">
        <f t="shared" si="95"/>
        <v>9538.1127798243124</v>
      </c>
    </row>
    <row r="198" spans="1:41" ht="15.75" x14ac:dyDescent="0.25">
      <c r="A198" s="3" t="s">
        <v>26</v>
      </c>
      <c r="B198" s="2">
        <v>2004</v>
      </c>
      <c r="C198" s="4">
        <v>1506.31</v>
      </c>
      <c r="D198" s="4">
        <v>1633.35</v>
      </c>
      <c r="E198" s="4">
        <v>1397.42</v>
      </c>
      <c r="F198" s="1">
        <f t="shared" si="72"/>
        <v>4537.08</v>
      </c>
      <c r="G198" s="2">
        <f t="shared" si="73"/>
        <v>0.33199987657259733</v>
      </c>
      <c r="H198" s="2">
        <f t="shared" si="74"/>
        <v>0.36000026448729139</v>
      </c>
      <c r="I198" s="2">
        <f t="shared" si="75"/>
        <v>0.30799985894011128</v>
      </c>
      <c r="J198" s="5">
        <v>1367.58</v>
      </c>
      <c r="K198" s="6">
        <v>8437.99</v>
      </c>
      <c r="L198" s="5">
        <v>5198.03</v>
      </c>
      <c r="M198" s="5">
        <v>15003.6</v>
      </c>
      <c r="N198" s="2">
        <f t="shared" si="80"/>
        <v>9.1150123970247132E-2</v>
      </c>
      <c r="O198" s="2">
        <f t="shared" si="81"/>
        <v>0.56239769122077365</v>
      </c>
      <c r="P198" s="2">
        <f t="shared" si="76"/>
        <v>0.34645218480897921</v>
      </c>
      <c r="Q198" s="2">
        <f t="shared" si="82"/>
        <v>0.90790076411893961</v>
      </c>
      <c r="R198" s="2">
        <f t="shared" si="83"/>
        <v>5.1660636115958001</v>
      </c>
      <c r="S198" s="2">
        <f t="shared" si="84"/>
        <v>3.7197335088949632</v>
      </c>
      <c r="T198" s="2">
        <f t="shared" si="85"/>
        <v>-1.2926267359548502</v>
      </c>
      <c r="U198" s="2">
        <f t="shared" si="86"/>
        <v>0.44610446912500196</v>
      </c>
      <c r="V198" s="2">
        <f t="shared" si="87"/>
        <v>0.11764548934170359</v>
      </c>
      <c r="W198" s="2">
        <f t="shared" si="88"/>
        <v>0.17382357306498419</v>
      </c>
      <c r="X198" s="2">
        <f t="shared" si="77"/>
        <v>3.5276255867802918E-3</v>
      </c>
      <c r="Y198" s="2">
        <f t="shared" si="78"/>
        <v>0.20119741802146623</v>
      </c>
      <c r="Z198" s="2">
        <f t="shared" si="79"/>
        <v>0.19952044661962742</v>
      </c>
      <c r="AA198" s="2">
        <f t="shared" si="89"/>
        <v>0.18259880152984237</v>
      </c>
      <c r="AB198" s="5">
        <v>6557.05</v>
      </c>
      <c r="AC198" s="9">
        <v>89.79</v>
      </c>
      <c r="AD198" s="4">
        <v>874.94</v>
      </c>
      <c r="AE198" s="4">
        <v>121.38</v>
      </c>
      <c r="AF198" s="2">
        <v>8.2767999999999997</v>
      </c>
      <c r="AG198" s="2">
        <f t="shared" si="90"/>
        <v>7241.7033920000003</v>
      </c>
      <c r="AH198" s="2">
        <f t="shared" si="91"/>
        <v>1004.637984</v>
      </c>
      <c r="AI198" s="2">
        <f t="shared" si="92"/>
        <v>0.48266438668053002</v>
      </c>
      <c r="AJ198" s="2">
        <f t="shared" si="93"/>
        <v>6.6959795249140197E-2</v>
      </c>
      <c r="AK198" s="7">
        <v>115.4</v>
      </c>
      <c r="AL198" s="2">
        <f t="shared" si="94"/>
        <v>5682.0190641247837</v>
      </c>
      <c r="AM198" s="5">
        <v>20223</v>
      </c>
      <c r="AN198" s="7">
        <v>189.15</v>
      </c>
      <c r="AO198" s="2">
        <f t="shared" si="95"/>
        <v>10691.514670896115</v>
      </c>
    </row>
    <row r="199" spans="1:41" ht="15.75" x14ac:dyDescent="0.25">
      <c r="A199" s="3" t="s">
        <v>27</v>
      </c>
      <c r="B199" s="2">
        <v>2005</v>
      </c>
      <c r="C199" s="4">
        <v>1414.83</v>
      </c>
      <c r="D199" s="4">
        <v>1703.29</v>
      </c>
      <c r="E199" s="4">
        <v>1460.62</v>
      </c>
      <c r="F199" s="1">
        <f t="shared" si="72"/>
        <v>4578.74</v>
      </c>
      <c r="G199" s="2">
        <f t="shared" si="73"/>
        <v>0.30899985585554102</v>
      </c>
      <c r="H199" s="2">
        <f t="shared" si="74"/>
        <v>0.37199972044710994</v>
      </c>
      <c r="I199" s="2">
        <f t="shared" si="75"/>
        <v>0.31900042369734904</v>
      </c>
      <c r="J199" s="5">
        <v>1461.51</v>
      </c>
      <c r="K199" s="6">
        <v>10524.96</v>
      </c>
      <c r="L199" s="5">
        <v>6612.22</v>
      </c>
      <c r="M199" s="5">
        <v>18598.689999999999</v>
      </c>
      <c r="N199" s="2">
        <f t="shared" si="80"/>
        <v>7.858134094390519E-2</v>
      </c>
      <c r="O199" s="2">
        <f t="shared" si="81"/>
        <v>0.56589792076753798</v>
      </c>
      <c r="P199" s="2">
        <f t="shared" si="76"/>
        <v>0.35552073828855679</v>
      </c>
      <c r="Q199" s="2">
        <f t="shared" si="82"/>
        <v>1.0329933631602384</v>
      </c>
      <c r="R199" s="2">
        <f t="shared" si="83"/>
        <v>6.1791943826359574</v>
      </c>
      <c r="S199" s="2">
        <f t="shared" si="84"/>
        <v>4.5269953855212179</v>
      </c>
      <c r="T199" s="2">
        <f t="shared" si="85"/>
        <v>-1.3692065317288109</v>
      </c>
      <c r="U199" s="2">
        <f t="shared" si="86"/>
        <v>0.41952060715038819</v>
      </c>
      <c r="V199" s="2">
        <f t="shared" si="87"/>
        <v>0.10839115210452085</v>
      </c>
      <c r="W199" s="2">
        <f t="shared" si="88"/>
        <v>0.16834705643328268</v>
      </c>
      <c r="X199" s="2">
        <f t="shared" si="77"/>
        <v>4.0136697344831168E-3</v>
      </c>
      <c r="Y199" s="2">
        <f t="shared" si="78"/>
        <v>0.24065479032207771</v>
      </c>
      <c r="Z199" s="2">
        <f t="shared" si="79"/>
        <v>0.24282065879297668</v>
      </c>
      <c r="AA199" s="2">
        <f t="shared" si="89"/>
        <v>0.22282922490164603</v>
      </c>
      <c r="AB199" s="5">
        <v>8165.38</v>
      </c>
      <c r="AC199" s="9">
        <v>100.83</v>
      </c>
      <c r="AD199" s="4">
        <v>1229.67</v>
      </c>
      <c r="AE199" s="4">
        <v>131.83000000000001</v>
      </c>
      <c r="AF199" s="2">
        <v>8.1916999999999991</v>
      </c>
      <c r="AG199" s="2">
        <f t="shared" si="90"/>
        <v>10073.087738999999</v>
      </c>
      <c r="AH199" s="2">
        <f t="shared" si="91"/>
        <v>1079.9118109999999</v>
      </c>
      <c r="AI199" s="2">
        <f t="shared" si="92"/>
        <v>0.54160200202272313</v>
      </c>
      <c r="AJ199" s="2">
        <f t="shared" si="93"/>
        <v>5.8063864229147326E-2</v>
      </c>
      <c r="AK199" s="7">
        <v>117.25</v>
      </c>
      <c r="AL199" s="2">
        <f t="shared" si="94"/>
        <v>6964.0767590618343</v>
      </c>
      <c r="AM199" s="5">
        <v>24560</v>
      </c>
      <c r="AN199" s="7">
        <v>207.5</v>
      </c>
      <c r="AO199" s="2">
        <f t="shared" si="95"/>
        <v>11836.144578313253</v>
      </c>
    </row>
    <row r="200" spans="1:41" ht="15.75" x14ac:dyDescent="0.25">
      <c r="A200" s="3" t="s">
        <v>27</v>
      </c>
      <c r="B200" s="2">
        <v>2006</v>
      </c>
      <c r="C200" s="4">
        <v>1323.88</v>
      </c>
      <c r="D200" s="4">
        <v>1777.52</v>
      </c>
      <c r="E200" s="4">
        <v>1527.55</v>
      </c>
      <c r="F200" s="1">
        <f t="shared" si="72"/>
        <v>4628.95</v>
      </c>
      <c r="G200" s="2">
        <f t="shared" si="73"/>
        <v>0.28600006480951407</v>
      </c>
      <c r="H200" s="2">
        <f t="shared" si="74"/>
        <v>0.38400069130148307</v>
      </c>
      <c r="I200" s="2">
        <f t="shared" si="75"/>
        <v>0.32999924388900292</v>
      </c>
      <c r="J200" s="5">
        <v>1545.05</v>
      </c>
      <c r="K200" s="6">
        <v>12282.89</v>
      </c>
      <c r="L200" s="5">
        <v>7914.11</v>
      </c>
      <c r="M200" s="5">
        <v>21742.05</v>
      </c>
      <c r="N200" s="2">
        <f t="shared" si="80"/>
        <v>7.10627562718327E-2</v>
      </c>
      <c r="O200" s="2">
        <f t="shared" si="81"/>
        <v>0.56493706895163975</v>
      </c>
      <c r="P200" s="2">
        <f t="shared" si="76"/>
        <v>0.36400017477652757</v>
      </c>
      <c r="Q200" s="2">
        <f t="shared" si="82"/>
        <v>1.1670619693627819</v>
      </c>
      <c r="R200" s="2">
        <f t="shared" si="83"/>
        <v>6.9101275935010573</v>
      </c>
      <c r="S200" s="2">
        <f t="shared" si="84"/>
        <v>5.1809171549212794</v>
      </c>
      <c r="T200" s="2">
        <f t="shared" si="85"/>
        <v>-1.392428659634384</v>
      </c>
      <c r="U200" s="2">
        <f t="shared" si="86"/>
        <v>0.38606998970609885</v>
      </c>
      <c r="V200" s="2">
        <f t="shared" si="87"/>
        <v>9.8063984579465635E-2</v>
      </c>
      <c r="W200" s="2">
        <f t="shared" si="88"/>
        <v>0.15485073745544847</v>
      </c>
      <c r="X200" s="2">
        <f t="shared" si="77"/>
        <v>4.5345899322792116E-3</v>
      </c>
      <c r="Y200" s="2">
        <f t="shared" si="78"/>
        <v>0.26912170165512855</v>
      </c>
      <c r="Z200" s="2">
        <f t="shared" si="79"/>
        <v>0.2778959573790189</v>
      </c>
      <c r="AA200" s="2">
        <f t="shared" si="89"/>
        <v>0.25351324283912957</v>
      </c>
      <c r="AB200" s="5">
        <v>10069.219999999999</v>
      </c>
      <c r="AC200" s="9">
        <v>68.83</v>
      </c>
      <c r="AD200" s="4">
        <v>1604.1</v>
      </c>
      <c r="AE200" s="4">
        <v>174.31</v>
      </c>
      <c r="AF200" s="2">
        <v>7.9717999999999991</v>
      </c>
      <c r="AG200" s="2">
        <f t="shared" si="90"/>
        <v>12787.564379999998</v>
      </c>
      <c r="AH200" s="2">
        <f t="shared" si="91"/>
        <v>1389.5644579999998</v>
      </c>
      <c r="AI200" s="2">
        <f t="shared" si="92"/>
        <v>0.58814897307291625</v>
      </c>
      <c r="AJ200" s="2">
        <f t="shared" si="93"/>
        <v>6.3911381769428358E-2</v>
      </c>
      <c r="AK200" s="7">
        <v>119</v>
      </c>
      <c r="AL200" s="2">
        <f t="shared" si="94"/>
        <v>8461.5294117647045</v>
      </c>
      <c r="AM200" s="5">
        <v>28685</v>
      </c>
      <c r="AN200" s="7">
        <v>224.93</v>
      </c>
      <c r="AO200" s="2">
        <f t="shared" si="95"/>
        <v>12752.856444227093</v>
      </c>
    </row>
    <row r="201" spans="1:41" ht="15.75" x14ac:dyDescent="0.25">
      <c r="A201" s="3" t="s">
        <v>26</v>
      </c>
      <c r="B201" s="2">
        <v>2007</v>
      </c>
      <c r="C201" s="4">
        <v>1230.28</v>
      </c>
      <c r="D201" s="4">
        <v>1857.12</v>
      </c>
      <c r="E201" s="4">
        <v>1590.48</v>
      </c>
      <c r="F201" s="1">
        <f t="shared" si="72"/>
        <v>4677.8799999999992</v>
      </c>
      <c r="G201" s="2">
        <f t="shared" si="73"/>
        <v>0.26299947839619658</v>
      </c>
      <c r="H201" s="2">
        <f t="shared" si="74"/>
        <v>0.39700035058616301</v>
      </c>
      <c r="I201" s="2">
        <f t="shared" si="75"/>
        <v>0.34000017101764052</v>
      </c>
      <c r="J201" s="5">
        <v>1816.31</v>
      </c>
      <c r="K201" s="6">
        <v>14471.26</v>
      </c>
      <c r="L201" s="5">
        <v>9730.91</v>
      </c>
      <c r="M201" s="5">
        <v>26018.48</v>
      </c>
      <c r="N201" s="2">
        <f t="shared" si="80"/>
        <v>6.9808459218217211E-2</v>
      </c>
      <c r="O201" s="2">
        <f t="shared" si="81"/>
        <v>0.55619159920179817</v>
      </c>
      <c r="P201" s="2">
        <f t="shared" si="76"/>
        <v>0.37399994157998462</v>
      </c>
      <c r="Q201" s="2">
        <f t="shared" si="82"/>
        <v>1.4763387196410573</v>
      </c>
      <c r="R201" s="2">
        <f t="shared" si="83"/>
        <v>7.7923128284655814</v>
      </c>
      <c r="S201" s="2">
        <f t="shared" si="84"/>
        <v>6.118222171922941</v>
      </c>
      <c r="T201" s="2">
        <f t="shared" si="85"/>
        <v>-1.3263968542281646</v>
      </c>
      <c r="U201" s="2">
        <f t="shared" si="86"/>
        <v>0.33717567399420639</v>
      </c>
      <c r="V201" s="2">
        <f t="shared" si="87"/>
        <v>9.5309520608129056E-2</v>
      </c>
      <c r="W201" s="2">
        <f t="shared" si="88"/>
        <v>0.13058631176468</v>
      </c>
      <c r="X201" s="2">
        <f t="shared" si="77"/>
        <v>5.736276967686282E-3</v>
      </c>
      <c r="Y201" s="2">
        <f t="shared" si="78"/>
        <v>0.30347927152575871</v>
      </c>
      <c r="Z201" s="2">
        <f t="shared" si="79"/>
        <v>0.32817147178449718</v>
      </c>
      <c r="AA201" s="2">
        <f t="shared" si="89"/>
        <v>0.29192917328689111</v>
      </c>
      <c r="AB201" s="5">
        <v>12268.06</v>
      </c>
      <c r="AC201" s="9">
        <v>78.42</v>
      </c>
      <c r="AD201" s="4">
        <v>2036.1</v>
      </c>
      <c r="AE201" s="4">
        <v>218.92</v>
      </c>
      <c r="AF201" s="2">
        <v>7.6040000000000001</v>
      </c>
      <c r="AG201" s="2">
        <f t="shared" si="90"/>
        <v>15482.5044</v>
      </c>
      <c r="AH201" s="2">
        <f t="shared" si="91"/>
        <v>1664.66768</v>
      </c>
      <c r="AI201" s="2">
        <f t="shared" si="92"/>
        <v>0.59505798955204148</v>
      </c>
      <c r="AJ201" s="2">
        <f t="shared" si="93"/>
        <v>6.3980204839022115E-2</v>
      </c>
      <c r="AK201" s="7">
        <v>123.65</v>
      </c>
      <c r="AL201" s="2">
        <f t="shared" si="94"/>
        <v>9921.6012939749271</v>
      </c>
      <c r="AM201" s="5">
        <v>33837</v>
      </c>
      <c r="AN201" s="7">
        <v>253.72</v>
      </c>
      <c r="AO201" s="2">
        <f t="shared" si="95"/>
        <v>13336.355037048716</v>
      </c>
    </row>
    <row r="202" spans="1:41" ht="15.75" x14ac:dyDescent="0.25">
      <c r="A202" s="3" t="s">
        <v>26</v>
      </c>
      <c r="B202" s="2">
        <v>2008</v>
      </c>
      <c r="C202" s="4">
        <v>1179.94</v>
      </c>
      <c r="D202" s="4">
        <v>1889.79</v>
      </c>
      <c r="E202" s="4">
        <v>1631.23</v>
      </c>
      <c r="F202" s="1">
        <f t="shared" si="72"/>
        <v>4700.96</v>
      </c>
      <c r="G202" s="2">
        <f t="shared" si="73"/>
        <v>0.25099979578639259</v>
      </c>
      <c r="H202" s="2">
        <f t="shared" si="74"/>
        <v>0.40200086790783157</v>
      </c>
      <c r="I202" s="2">
        <f t="shared" si="75"/>
        <v>0.34699933630577584</v>
      </c>
      <c r="J202" s="5">
        <v>2100.11</v>
      </c>
      <c r="K202" s="6">
        <v>16993.34</v>
      </c>
      <c r="L202" s="5">
        <v>11888.53</v>
      </c>
      <c r="M202" s="5">
        <v>30981.98</v>
      </c>
      <c r="N202" s="2">
        <f t="shared" si="80"/>
        <v>6.7784886569547856E-2</v>
      </c>
      <c r="O202" s="2">
        <f t="shared" si="81"/>
        <v>0.54849109062751966</v>
      </c>
      <c r="P202" s="2">
        <f t="shared" si="76"/>
        <v>0.3837240228029325</v>
      </c>
      <c r="Q202" s="2">
        <f t="shared" si="82"/>
        <v>1.7798447378680271</v>
      </c>
      <c r="R202" s="2">
        <f t="shared" si="83"/>
        <v>8.9921843167759388</v>
      </c>
      <c r="S202" s="2">
        <f t="shared" si="84"/>
        <v>7.2880770951981022</v>
      </c>
      <c r="T202" s="2">
        <f t="shared" si="85"/>
        <v>-1.3091128673872072</v>
      </c>
      <c r="U202" s="2">
        <f t="shared" si="86"/>
        <v>0.31071678883338893</v>
      </c>
      <c r="V202" s="2">
        <f t="shared" si="87"/>
        <v>0.10060073630689684</v>
      </c>
      <c r="W202" s="2">
        <f t="shared" si="88"/>
        <v>0.1202902423935483</v>
      </c>
      <c r="X202" s="2">
        <f t="shared" si="77"/>
        <v>6.9155419688323796E-3</v>
      </c>
      <c r="Y202" s="2">
        <f t="shared" si="78"/>
        <v>0.35020944435284973</v>
      </c>
      <c r="Z202" s="2">
        <f t="shared" si="79"/>
        <v>0.39092058437922445</v>
      </c>
      <c r="AA202" s="2">
        <f t="shared" si="89"/>
        <v>0.34256114854354569</v>
      </c>
      <c r="AB202" s="5">
        <v>15300.55</v>
      </c>
      <c r="AC202" s="9">
        <v>94.02</v>
      </c>
      <c r="AD202" s="4">
        <v>2380.29</v>
      </c>
      <c r="AE202" s="4">
        <v>251.2</v>
      </c>
      <c r="AF202" s="2">
        <v>6.9451000000000001</v>
      </c>
      <c r="AG202" s="2">
        <f t="shared" si="90"/>
        <v>16531.352079</v>
      </c>
      <c r="AH202" s="2">
        <f t="shared" si="91"/>
        <v>1744.6091199999998</v>
      </c>
      <c r="AI202" s="2">
        <f t="shared" si="92"/>
        <v>0.5335795865532158</v>
      </c>
      <c r="AJ202" s="2">
        <f t="shared" si="93"/>
        <v>5.6310446265861638E-2</v>
      </c>
      <c r="AK202" s="7">
        <v>134.65</v>
      </c>
      <c r="AL202" s="2">
        <f t="shared" si="94"/>
        <v>11363.200891199405</v>
      </c>
      <c r="AM202" s="5">
        <v>40014</v>
      </c>
      <c r="AN202" s="7">
        <v>274.77999999999997</v>
      </c>
      <c r="AO202" s="2">
        <f t="shared" si="95"/>
        <v>14562.195210714026</v>
      </c>
    </row>
    <row r="203" spans="1:41" ht="15.75" x14ac:dyDescent="0.25">
      <c r="A203" s="3" t="s">
        <v>27</v>
      </c>
      <c r="B203" s="2">
        <v>2009</v>
      </c>
      <c r="C203" s="4">
        <v>1120.19</v>
      </c>
      <c r="D203" s="4">
        <v>1942.61</v>
      </c>
      <c r="E203" s="4">
        <v>1663.74</v>
      </c>
      <c r="F203" s="1">
        <f t="shared" si="72"/>
        <v>4726.54</v>
      </c>
      <c r="G203" s="2">
        <f t="shared" si="73"/>
        <v>0.23700000423142512</v>
      </c>
      <c r="H203" s="2">
        <f t="shared" si="74"/>
        <v>0.41100043583678547</v>
      </c>
      <c r="I203" s="2">
        <f t="shared" si="75"/>
        <v>0.35199955993178944</v>
      </c>
      <c r="J203" s="5">
        <v>2261.86</v>
      </c>
      <c r="K203" s="6">
        <v>18566.37</v>
      </c>
      <c r="L203" s="5">
        <v>13629.07</v>
      </c>
      <c r="M203" s="5">
        <v>34457.300000000003</v>
      </c>
      <c r="N203" s="2">
        <f t="shared" si="80"/>
        <v>6.5642403786715736E-2</v>
      </c>
      <c r="O203" s="2">
        <f t="shared" si="81"/>
        <v>0.53882254268326302</v>
      </c>
      <c r="P203" s="2">
        <f t="shared" si="76"/>
        <v>0.39553505353002127</v>
      </c>
      <c r="Q203" s="2">
        <f t="shared" si="82"/>
        <v>2.019175318472759</v>
      </c>
      <c r="R203" s="2">
        <f t="shared" si="83"/>
        <v>9.5574356149716095</v>
      </c>
      <c r="S203" s="2">
        <f t="shared" si="84"/>
        <v>8.1918268479449914</v>
      </c>
      <c r="T203" s="2">
        <f t="shared" si="85"/>
        <v>-1.283838272677432</v>
      </c>
      <c r="U203" s="2">
        <f t="shared" si="86"/>
        <v>0.27079200741978926</v>
      </c>
      <c r="V203" s="2">
        <f t="shared" si="87"/>
        <v>0.11660948879962109</v>
      </c>
      <c r="W203" s="2">
        <f t="shared" si="88"/>
        <v>0.10775774807877078</v>
      </c>
      <c r="X203" s="2">
        <f t="shared" si="77"/>
        <v>7.8454549210034731E-3</v>
      </c>
      <c r="Y203" s="2">
        <f t="shared" si="78"/>
        <v>0.37222371097453399</v>
      </c>
      <c r="Z203" s="2">
        <f t="shared" si="79"/>
        <v>0.4393962490657532</v>
      </c>
      <c r="AA203" s="2">
        <f t="shared" si="89"/>
        <v>0.37487413980922663</v>
      </c>
      <c r="AB203" s="5">
        <v>18949.87</v>
      </c>
      <c r="AC203" s="9">
        <v>108.22</v>
      </c>
      <c r="AD203" s="4">
        <v>1991.99</v>
      </c>
      <c r="AE203" s="4">
        <v>253.23</v>
      </c>
      <c r="AF203" s="2">
        <v>6.8310000000000004</v>
      </c>
      <c r="AG203" s="2">
        <f t="shared" si="90"/>
        <v>13607.28369</v>
      </c>
      <c r="AH203" s="2">
        <f t="shared" si="91"/>
        <v>1729.81413</v>
      </c>
      <c r="AI203" s="2">
        <f t="shared" si="92"/>
        <v>0.39490278373523169</v>
      </c>
      <c r="AJ203" s="2">
        <f t="shared" si="93"/>
        <v>5.0201673665667357E-2</v>
      </c>
      <c r="AK203" s="7">
        <v>134.41999999999999</v>
      </c>
      <c r="AL203" s="2">
        <f t="shared" si="94"/>
        <v>14097.507811337598</v>
      </c>
      <c r="AM203" s="5">
        <v>44253</v>
      </c>
      <c r="AN203" s="7">
        <v>310.70999999999998</v>
      </c>
      <c r="AO203" s="2">
        <f t="shared" si="95"/>
        <v>14242.541276431399</v>
      </c>
    </row>
    <row r="204" spans="1:41" ht="15.75" x14ac:dyDescent="0.25">
      <c r="A204" s="3" t="s">
        <v>26</v>
      </c>
      <c r="B204" s="2">
        <v>2010</v>
      </c>
      <c r="C204" s="4">
        <v>1060.29</v>
      </c>
      <c r="D204" s="4">
        <v>1996.97</v>
      </c>
      <c r="E204" s="4">
        <v>1697.42</v>
      </c>
      <c r="F204" s="1">
        <f t="shared" si="72"/>
        <v>4754.68</v>
      </c>
      <c r="G204" s="2">
        <f t="shared" si="73"/>
        <v>0.22299923443849007</v>
      </c>
      <c r="H204" s="2">
        <f t="shared" si="74"/>
        <v>0.42000092540402295</v>
      </c>
      <c r="I204" s="2">
        <f t="shared" si="75"/>
        <v>0.35699984015748693</v>
      </c>
      <c r="J204" s="5">
        <v>2540.1</v>
      </c>
      <c r="K204" s="6">
        <v>21753.93</v>
      </c>
      <c r="L204" s="5">
        <v>17131.45</v>
      </c>
      <c r="M204" s="5">
        <v>41425.480000000003</v>
      </c>
      <c r="N204" s="2">
        <f t="shared" si="80"/>
        <v>6.131733416245267E-2</v>
      </c>
      <c r="O204" s="2">
        <f t="shared" si="81"/>
        <v>0.52513404793378371</v>
      </c>
      <c r="P204" s="2">
        <f t="shared" si="76"/>
        <v>0.41354861790376363</v>
      </c>
      <c r="Q204" s="2">
        <f t="shared" si="82"/>
        <v>2.3956653368418075</v>
      </c>
      <c r="R204" s="2">
        <f t="shared" si="83"/>
        <v>10.893468604936478</v>
      </c>
      <c r="S204" s="2">
        <f t="shared" si="84"/>
        <v>10.092640595727634</v>
      </c>
      <c r="T204" s="2">
        <f t="shared" si="85"/>
        <v>-1.2911057595779187</v>
      </c>
      <c r="U204" s="2">
        <f t="shared" si="86"/>
        <v>0.22339664478040544</v>
      </c>
      <c r="V204" s="2">
        <f t="shared" si="87"/>
        <v>0.1470397500615771</v>
      </c>
      <c r="W204" s="2">
        <f t="shared" si="88"/>
        <v>9.8954106484133414E-2</v>
      </c>
      <c r="X204" s="2">
        <f t="shared" si="77"/>
        <v>9.3082974192746255E-3</v>
      </c>
      <c r="Y204" s="2">
        <f t="shared" si="78"/>
        <v>0.42425682713072405</v>
      </c>
      <c r="Z204" s="2">
        <f t="shared" si="79"/>
        <v>0.54135280240255024</v>
      </c>
      <c r="AA204" s="2">
        <f t="shared" si="89"/>
        <v>0.44723816820994566</v>
      </c>
      <c r="AB204" s="5">
        <v>23184.28</v>
      </c>
      <c r="AC204" s="9">
        <v>249.34</v>
      </c>
      <c r="AD204" s="4">
        <v>2705.39</v>
      </c>
      <c r="AE204" s="4">
        <v>284.98</v>
      </c>
      <c r="AF204" s="2">
        <v>6.7695000000000007</v>
      </c>
      <c r="AG204" s="2">
        <f t="shared" si="90"/>
        <v>18314.137605</v>
      </c>
      <c r="AH204" s="2">
        <f t="shared" si="91"/>
        <v>1929.1721100000004</v>
      </c>
      <c r="AI204" s="2">
        <f t="shared" si="92"/>
        <v>0.44209838015153957</v>
      </c>
      <c r="AJ204" s="2">
        <f t="shared" si="93"/>
        <v>4.6569698407839817E-2</v>
      </c>
      <c r="AK204" s="7">
        <v>136.15</v>
      </c>
      <c r="AL204" s="2">
        <f t="shared" si="94"/>
        <v>17028.483290488432</v>
      </c>
      <c r="AM204" s="5">
        <v>52840</v>
      </c>
      <c r="AN204" s="7">
        <v>330.67</v>
      </c>
      <c r="AO204" s="2">
        <f t="shared" si="95"/>
        <v>15979.677624217496</v>
      </c>
    </row>
    <row r="205" spans="1:41" ht="15.75" x14ac:dyDescent="0.25">
      <c r="A205" s="3" t="s">
        <v>26</v>
      </c>
      <c r="B205" s="2">
        <v>2011</v>
      </c>
      <c r="C205" s="4">
        <v>1023.02</v>
      </c>
      <c r="D205" s="4">
        <v>2017.49</v>
      </c>
      <c r="E205" s="4">
        <v>1717.72</v>
      </c>
      <c r="F205" s="1">
        <f t="shared" si="72"/>
        <v>4758.2300000000005</v>
      </c>
      <c r="G205" s="2">
        <f t="shared" si="73"/>
        <v>0.21500011558920015</v>
      </c>
      <c r="H205" s="2">
        <f t="shared" si="74"/>
        <v>0.4240001008778474</v>
      </c>
      <c r="I205" s="2">
        <f t="shared" si="75"/>
        <v>0.36099978353295237</v>
      </c>
      <c r="J205" s="5">
        <v>3064.78</v>
      </c>
      <c r="K205" s="6">
        <v>25203.279999999999</v>
      </c>
      <c r="L205" s="5">
        <v>20842.21</v>
      </c>
      <c r="M205" s="5">
        <v>49110.27</v>
      </c>
      <c r="N205" s="2">
        <f t="shared" si="80"/>
        <v>6.2406091434642902E-2</v>
      </c>
      <c r="O205" s="2">
        <f t="shared" si="81"/>
        <v>0.5131977486582745</v>
      </c>
      <c r="P205" s="2">
        <f t="shared" si="76"/>
        <v>0.42439615990708257</v>
      </c>
      <c r="Q205" s="2">
        <f t="shared" si="82"/>
        <v>2.9958163085765679</v>
      </c>
      <c r="R205" s="2">
        <f t="shared" si="83"/>
        <v>12.492394014344557</v>
      </c>
      <c r="S205" s="2">
        <f t="shared" si="84"/>
        <v>12.133648091656381</v>
      </c>
      <c r="T205" s="2">
        <f t="shared" si="85"/>
        <v>-1.2369756759958435</v>
      </c>
      <c r="U205" s="2">
        <f t="shared" si="86"/>
        <v>0.1909275527103973</v>
      </c>
      <c r="V205" s="2">
        <f t="shared" si="87"/>
        <v>0.16178999971110303</v>
      </c>
      <c r="W205" s="2">
        <f t="shared" si="88"/>
        <v>8.9451827657944238E-2</v>
      </c>
      <c r="X205" s="2">
        <f t="shared" si="77"/>
        <v>1.164016892714489E-2</v>
      </c>
      <c r="Y205" s="2">
        <f t="shared" si="78"/>
        <v>0.48652854660001799</v>
      </c>
      <c r="Z205" s="2">
        <f t="shared" si="79"/>
        <v>0.65082912003872584</v>
      </c>
      <c r="AA205" s="2">
        <f t="shared" si="89"/>
        <v>0.52662115151963462</v>
      </c>
      <c r="AB205" s="5">
        <v>26692.62</v>
      </c>
      <c r="AC205" s="9">
        <v>333.43</v>
      </c>
      <c r="AD205" s="4">
        <v>3125.9</v>
      </c>
      <c r="AE205" s="4">
        <v>321.32</v>
      </c>
      <c r="AF205" s="2">
        <v>6.4588000000000001</v>
      </c>
      <c r="AG205" s="2">
        <f t="shared" si="90"/>
        <v>20189.56292</v>
      </c>
      <c r="AH205" s="2">
        <f t="shared" si="91"/>
        <v>2075.3416160000002</v>
      </c>
      <c r="AI205" s="2">
        <f t="shared" si="92"/>
        <v>0.41110673836653722</v>
      </c>
      <c r="AJ205" s="2">
        <f t="shared" si="93"/>
        <v>4.2258810957463692E-2</v>
      </c>
      <c r="AK205" s="7">
        <v>145.13999999999999</v>
      </c>
      <c r="AL205" s="2">
        <f t="shared" si="94"/>
        <v>18390.946672178587</v>
      </c>
      <c r="AM205" s="5">
        <v>62290</v>
      </c>
      <c r="AN205" s="7">
        <v>367.05</v>
      </c>
      <c r="AO205" s="2">
        <f t="shared" si="95"/>
        <v>16970.43999455115</v>
      </c>
    </row>
    <row r="206" spans="1:41" ht="15.75" x14ac:dyDescent="0.25">
      <c r="A206" s="3" t="s">
        <v>26</v>
      </c>
      <c r="B206" s="2">
        <v>2012</v>
      </c>
      <c r="C206" s="4">
        <v>989.98</v>
      </c>
      <c r="D206" s="4">
        <v>2032.32</v>
      </c>
      <c r="E206" s="4">
        <v>1737.23</v>
      </c>
      <c r="F206" s="1">
        <f t="shared" si="72"/>
        <v>4759.5300000000007</v>
      </c>
      <c r="G206" s="2">
        <f t="shared" si="73"/>
        <v>0.20799952936529445</v>
      </c>
      <c r="H206" s="2">
        <f t="shared" si="74"/>
        <v>0.4270001449722976</v>
      </c>
      <c r="I206" s="2">
        <f t="shared" si="75"/>
        <v>0.36500032566240781</v>
      </c>
      <c r="J206" s="5">
        <v>3418.29</v>
      </c>
      <c r="K206" s="6">
        <v>27121.95</v>
      </c>
      <c r="L206" s="5">
        <v>23517.98</v>
      </c>
      <c r="M206" s="5">
        <v>54058.22</v>
      </c>
      <c r="N206" s="2">
        <f t="shared" si="80"/>
        <v>6.3233491594802793E-2</v>
      </c>
      <c r="O206" s="2">
        <f t="shared" si="81"/>
        <v>0.50171740763939321</v>
      </c>
      <c r="P206" s="2">
        <f t="shared" si="76"/>
        <v>0.43504910076580405</v>
      </c>
      <c r="Q206" s="2">
        <f t="shared" si="82"/>
        <v>3.4528879371300429</v>
      </c>
      <c r="R206" s="2">
        <f t="shared" si="83"/>
        <v>13.345314714218235</v>
      </c>
      <c r="S206" s="2">
        <f t="shared" si="84"/>
        <v>13.537631747091634</v>
      </c>
      <c r="T206" s="2">
        <f t="shared" si="85"/>
        <v>-1.1907017259450539</v>
      </c>
      <c r="U206" s="2">
        <f t="shared" si="86"/>
        <v>0.1612526754540646</v>
      </c>
      <c r="V206" s="2">
        <f t="shared" si="87"/>
        <v>0.17556065423456318</v>
      </c>
      <c r="W206" s="2">
        <f t="shared" si="88"/>
        <v>8.1988551478868923E-2</v>
      </c>
      <c r="X206" s="2">
        <f t="shared" si="77"/>
        <v>1.3416109245293302E-2</v>
      </c>
      <c r="Y206" s="2">
        <f t="shared" si="78"/>
        <v>0.51974638042739452</v>
      </c>
      <c r="Z206" s="2">
        <f t="shared" si="79"/>
        <v>0.7261365164716268</v>
      </c>
      <c r="AA206" s="2">
        <f t="shared" si="89"/>
        <v>0.57751919257338225</v>
      </c>
      <c r="AB206" s="5">
        <v>30854.2</v>
      </c>
      <c r="AC206" s="9">
        <v>400.91</v>
      </c>
      <c r="AD206" s="4">
        <v>3285.24</v>
      </c>
      <c r="AE206" s="4">
        <v>357.6</v>
      </c>
      <c r="AF206" s="2">
        <v>6.3125</v>
      </c>
      <c r="AG206" s="2">
        <f t="shared" si="90"/>
        <v>20738.077499999999</v>
      </c>
      <c r="AH206" s="2">
        <f t="shared" si="91"/>
        <v>2257.3500000000004</v>
      </c>
      <c r="AI206" s="2">
        <f t="shared" si="92"/>
        <v>0.38362486778144006</v>
      </c>
      <c r="AJ206" s="2">
        <f t="shared" si="93"/>
        <v>4.1757756729688851E-2</v>
      </c>
      <c r="AK206" s="7">
        <v>146.72999999999999</v>
      </c>
      <c r="AL206" s="2">
        <f t="shared" si="94"/>
        <v>21027.874326995163</v>
      </c>
      <c r="AM206" s="5">
        <v>68347</v>
      </c>
      <c r="AN206" s="7">
        <v>400.45</v>
      </c>
      <c r="AO206" s="2">
        <f t="shared" si="95"/>
        <v>17067.549007366713</v>
      </c>
    </row>
    <row r="207" spans="1:41" ht="15.75" x14ac:dyDescent="0.25">
      <c r="A207" s="3" t="s">
        <v>26</v>
      </c>
      <c r="B207" s="2">
        <v>2013</v>
      </c>
      <c r="C207" s="4">
        <v>956.74</v>
      </c>
      <c r="D207" s="4">
        <v>2041.99</v>
      </c>
      <c r="E207" s="4">
        <v>1761.16</v>
      </c>
      <c r="F207" s="1">
        <f t="shared" si="72"/>
        <v>4759.8900000000003</v>
      </c>
      <c r="G207" s="2">
        <f t="shared" si="73"/>
        <v>0.20100044328755495</v>
      </c>
      <c r="H207" s="2">
        <f t="shared" si="74"/>
        <v>0.42899940965022298</v>
      </c>
      <c r="I207" s="2">
        <f t="shared" si="75"/>
        <v>0.37000014706222201</v>
      </c>
      <c r="J207" s="5">
        <v>3469.86</v>
      </c>
      <c r="K207" s="6">
        <v>29086.080000000002</v>
      </c>
      <c r="L207" s="5">
        <v>27197.43</v>
      </c>
      <c r="M207" s="5">
        <v>59753.37</v>
      </c>
      <c r="N207" s="2">
        <f t="shared" si="80"/>
        <v>5.8069695483284035E-2</v>
      </c>
      <c r="O207" s="2">
        <f t="shared" si="81"/>
        <v>0.48676886341305942</v>
      </c>
      <c r="P207" s="2">
        <f t="shared" si="76"/>
        <v>0.45516144110365658</v>
      </c>
      <c r="Q207" s="2">
        <f t="shared" si="82"/>
        <v>3.6267533499174278</v>
      </c>
      <c r="R207" s="2">
        <f t="shared" si="83"/>
        <v>14.243987482798643</v>
      </c>
      <c r="S207" s="2">
        <f t="shared" si="84"/>
        <v>15.442906947693565</v>
      </c>
      <c r="T207" s="2">
        <f t="shared" si="85"/>
        <v>-1.241663178056446</v>
      </c>
      <c r="U207" s="2">
        <f t="shared" si="86"/>
        <v>0.12633385448290449</v>
      </c>
      <c r="V207" s="2">
        <f t="shared" si="87"/>
        <v>0.20714876852755287</v>
      </c>
      <c r="W207" s="2">
        <f t="shared" si="88"/>
        <v>8.3678516120538504E-2</v>
      </c>
      <c r="X207" s="2">
        <f t="shared" si="77"/>
        <v>1.4091658934250878E-2</v>
      </c>
      <c r="Y207" s="2">
        <f t="shared" si="78"/>
        <v>0.55474607347777261</v>
      </c>
      <c r="Z207" s="2">
        <f t="shared" si="79"/>
        <v>0.82833237487072153</v>
      </c>
      <c r="AA207" s="2">
        <f t="shared" si="89"/>
        <v>0.64787637147177102</v>
      </c>
      <c r="AB207" s="5">
        <v>36373.32</v>
      </c>
      <c r="AC207" s="9">
        <v>527.5</v>
      </c>
      <c r="AD207" s="4">
        <v>3288.02</v>
      </c>
      <c r="AE207" s="4">
        <v>332.59</v>
      </c>
      <c r="AF207" s="2">
        <v>6.1932000000000009</v>
      </c>
      <c r="AG207" s="2">
        <f t="shared" si="90"/>
        <v>20363.365464000002</v>
      </c>
      <c r="AH207" s="2">
        <f t="shared" si="91"/>
        <v>2059.7963880000002</v>
      </c>
      <c r="AI207" s="2">
        <f t="shared" si="92"/>
        <v>0.3407902426925879</v>
      </c>
      <c r="AJ207" s="2">
        <f t="shared" si="93"/>
        <v>3.4471635457548257E-2</v>
      </c>
      <c r="AK207" s="7">
        <v>147.16999999999999</v>
      </c>
      <c r="AL207" s="2">
        <f t="shared" si="94"/>
        <v>24715.172929265478</v>
      </c>
      <c r="AM207" s="5">
        <v>75354</v>
      </c>
      <c r="AN207" s="7">
        <v>429.68</v>
      </c>
      <c r="AO207" s="2">
        <f t="shared" si="95"/>
        <v>17537.237013591512</v>
      </c>
    </row>
    <row r="208" spans="1:41" ht="15.75" x14ac:dyDescent="0.25">
      <c r="A208" s="3" t="s">
        <v>27</v>
      </c>
      <c r="B208" s="2">
        <v>2014</v>
      </c>
      <c r="C208" s="4">
        <v>918.84</v>
      </c>
      <c r="D208" s="4">
        <v>2047.16</v>
      </c>
      <c r="E208" s="4">
        <v>1794.83</v>
      </c>
      <c r="F208" s="1">
        <f t="shared" si="72"/>
        <v>4760.83</v>
      </c>
      <c r="G208" s="2">
        <f t="shared" si="73"/>
        <v>0.19299996009099255</v>
      </c>
      <c r="H208" s="2">
        <f t="shared" si="74"/>
        <v>0.4300006511469639</v>
      </c>
      <c r="I208" s="2">
        <f t="shared" si="75"/>
        <v>0.37699938876204359</v>
      </c>
      <c r="J208" s="5">
        <v>3634.33</v>
      </c>
      <c r="K208" s="6">
        <v>30854.5</v>
      </c>
      <c r="L208" s="5">
        <v>30599.49</v>
      </c>
      <c r="M208" s="5">
        <v>65088.32</v>
      </c>
      <c r="N208" s="2">
        <f t="shared" si="80"/>
        <v>5.5836899769420995E-2</v>
      </c>
      <c r="O208" s="2">
        <f t="shared" si="81"/>
        <v>0.47404050373400325</v>
      </c>
      <c r="P208" s="2">
        <f t="shared" si="76"/>
        <v>0.47012259649657578</v>
      </c>
      <c r="Q208" s="2">
        <f t="shared" si="82"/>
        <v>3.9553458708806755</v>
      </c>
      <c r="R208" s="2">
        <f t="shared" si="83"/>
        <v>15.07185564391645</v>
      </c>
      <c r="S208" s="2">
        <f t="shared" si="84"/>
        <v>17.048684276505298</v>
      </c>
      <c r="T208" s="2">
        <f t="shared" si="85"/>
        <v>-1.2402550450982037</v>
      </c>
      <c r="U208" s="2">
        <f t="shared" si="86"/>
        <v>9.7506045978247136E-2</v>
      </c>
      <c r="V208" s="2">
        <f t="shared" si="87"/>
        <v>0.22074993817420316</v>
      </c>
      <c r="W208" s="2">
        <f t="shared" si="88"/>
        <v>8.0749352621886997E-2</v>
      </c>
      <c r="X208" s="2">
        <f t="shared" si="77"/>
        <v>1.5368396910894698E-2</v>
      </c>
      <c r="Y208" s="2">
        <f t="shared" si="78"/>
        <v>0.58698821159337944</v>
      </c>
      <c r="Z208" s="2">
        <f t="shared" si="79"/>
        <v>0.91446365525681772</v>
      </c>
      <c r="AA208" s="2">
        <f t="shared" si="89"/>
        <v>0.70902433915866225</v>
      </c>
      <c r="AB208" s="5">
        <v>41938.620000000003</v>
      </c>
      <c r="AC208" s="9">
        <v>543.16</v>
      </c>
      <c r="AD208" s="4">
        <v>3418.33</v>
      </c>
      <c r="AE208" s="4">
        <v>281.74</v>
      </c>
      <c r="AF208" s="2">
        <v>6.1427999999999994</v>
      </c>
      <c r="AG208" s="2">
        <f t="shared" si="90"/>
        <v>20998.117523999998</v>
      </c>
      <c r="AH208" s="2">
        <f t="shared" si="91"/>
        <v>1730.672472</v>
      </c>
      <c r="AI208" s="2">
        <f t="shared" si="92"/>
        <v>0.32260960989621484</v>
      </c>
      <c r="AJ208" s="2">
        <f t="shared" si="93"/>
        <v>2.6589601206483744E-2</v>
      </c>
      <c r="AK208" s="7">
        <v>147.91</v>
      </c>
      <c r="AL208" s="2">
        <f t="shared" si="94"/>
        <v>28354.147792576572</v>
      </c>
      <c r="AM208" s="5">
        <v>81874</v>
      </c>
      <c r="AN208" s="7">
        <v>462.77</v>
      </c>
      <c r="AO208" s="2">
        <f t="shared" si="95"/>
        <v>17692.158091492536</v>
      </c>
    </row>
    <row r="209" spans="1:41" ht="15.75" x14ac:dyDescent="0.25">
      <c r="A209" s="3" t="s">
        <v>26</v>
      </c>
      <c r="B209" s="2">
        <v>2015</v>
      </c>
      <c r="C209" s="4">
        <v>875.56</v>
      </c>
      <c r="D209" s="4">
        <v>2046.16</v>
      </c>
      <c r="E209" s="4">
        <v>1836.78</v>
      </c>
      <c r="F209" s="1">
        <f t="shared" si="72"/>
        <v>4758.5</v>
      </c>
      <c r="G209" s="2">
        <f t="shared" si="73"/>
        <v>0.18399915939897024</v>
      </c>
      <c r="H209" s="2">
        <f t="shared" si="74"/>
        <v>0.43000105075128719</v>
      </c>
      <c r="I209" s="2">
        <f t="shared" si="75"/>
        <v>0.38599978984974254</v>
      </c>
      <c r="J209" s="5">
        <v>3986.05</v>
      </c>
      <c r="K209" s="6">
        <v>32044.45</v>
      </c>
      <c r="L209" s="5">
        <v>34085.879999999997</v>
      </c>
      <c r="M209" s="5">
        <v>70116.38</v>
      </c>
      <c r="N209" s="2">
        <f t="shared" si="80"/>
        <v>5.6849055812636079E-2</v>
      </c>
      <c r="O209" s="2">
        <f t="shared" si="81"/>
        <v>0.45701803202047792</v>
      </c>
      <c r="P209" s="2">
        <f t="shared" si="76"/>
        <v>0.48613291216688598</v>
      </c>
      <c r="Q209" s="2">
        <f t="shared" si="82"/>
        <v>4.5525720681620907</v>
      </c>
      <c r="R209" s="2">
        <f t="shared" si="83"/>
        <v>15.66077432849826</v>
      </c>
      <c r="S209" s="2">
        <f t="shared" si="84"/>
        <v>18.557410250547154</v>
      </c>
      <c r="T209" s="2">
        <f t="shared" si="85"/>
        <v>-1.1745315774529712</v>
      </c>
      <c r="U209" s="2">
        <f t="shared" si="86"/>
        <v>6.0935195198741077E-2</v>
      </c>
      <c r="V209" s="2">
        <f t="shared" si="87"/>
        <v>0.23064524330206057</v>
      </c>
      <c r="W209" s="2">
        <f t="shared" si="88"/>
        <v>7.3201715594055528E-2</v>
      </c>
      <c r="X209" s="2">
        <f t="shared" si="77"/>
        <v>1.7688904281179734E-2</v>
      </c>
      <c r="Y209" s="2">
        <f t="shared" si="78"/>
        <v>0.60992422780821987</v>
      </c>
      <c r="Z209" s="2">
        <f t="shared" si="79"/>
        <v>0.99538925905279751</v>
      </c>
      <c r="AA209" s="2">
        <f t="shared" si="89"/>
        <v>0.76364344702424281</v>
      </c>
      <c r="AB209" s="5">
        <v>46246.87</v>
      </c>
      <c r="AC209" s="9">
        <v>572.91999999999996</v>
      </c>
      <c r="AD209" s="4">
        <v>3386.45</v>
      </c>
      <c r="AE209" s="4">
        <v>242.75</v>
      </c>
      <c r="AF209" s="2">
        <v>6.2284000000000006</v>
      </c>
      <c r="AG209" s="2">
        <f t="shared" si="90"/>
        <v>21092.16518</v>
      </c>
      <c r="AH209" s="2">
        <f t="shared" si="91"/>
        <v>1511.9441000000002</v>
      </c>
      <c r="AI209" s="2">
        <f t="shared" si="92"/>
        <v>0.30081651648302432</v>
      </c>
      <c r="AJ209" s="2">
        <f t="shared" si="93"/>
        <v>2.1563350817597828E-2</v>
      </c>
      <c r="AK209" s="7">
        <v>145.25</v>
      </c>
      <c r="AL209" s="2">
        <f t="shared" si="94"/>
        <v>31839.497418244406</v>
      </c>
      <c r="AM209" s="5">
        <v>87995</v>
      </c>
      <c r="AN209" s="7">
        <v>497.48</v>
      </c>
      <c r="AO209" s="2">
        <f t="shared" si="95"/>
        <v>17688.148267267024</v>
      </c>
    </row>
    <row r="210" spans="1:41" ht="15.75" x14ac:dyDescent="0.25">
      <c r="A210" s="3" t="s">
        <v>27</v>
      </c>
      <c r="B210" s="2">
        <v>2016</v>
      </c>
      <c r="C210" s="4">
        <v>841.85</v>
      </c>
      <c r="D210" s="4">
        <v>2045.17</v>
      </c>
      <c r="E210" s="4">
        <v>1869.2</v>
      </c>
      <c r="F210" s="1">
        <f t="shared" si="72"/>
        <v>4756.22</v>
      </c>
      <c r="G210" s="2">
        <f t="shared" si="73"/>
        <v>0.17699980236406221</v>
      </c>
      <c r="H210" s="2">
        <f t="shared" si="74"/>
        <v>0.42999903284541086</v>
      </c>
      <c r="I210" s="2">
        <f t="shared" si="75"/>
        <v>0.39300116479052694</v>
      </c>
      <c r="J210" s="5">
        <v>4077.18</v>
      </c>
      <c r="K210" s="6">
        <v>34619.5</v>
      </c>
      <c r="L210" s="5">
        <v>38691.599999999999</v>
      </c>
      <c r="M210" s="5">
        <v>77388.28</v>
      </c>
      <c r="N210" s="2">
        <f t="shared" si="80"/>
        <v>5.2684721769239475E-2</v>
      </c>
      <c r="O210" s="2">
        <f t="shared" si="81"/>
        <v>0.44734809973809986</v>
      </c>
      <c r="P210" s="2">
        <f t="shared" si="76"/>
        <v>0.4999671784926607</v>
      </c>
      <c r="Q210" s="2">
        <f t="shared" si="82"/>
        <v>4.8431193205440399</v>
      </c>
      <c r="R210" s="2">
        <f t="shared" si="83"/>
        <v>16.927443684388095</v>
      </c>
      <c r="S210" s="2">
        <f t="shared" si="84"/>
        <v>20.699550609886582</v>
      </c>
      <c r="T210" s="2">
        <f t="shared" si="85"/>
        <v>-1.2118231119726506</v>
      </c>
      <c r="U210" s="2">
        <f t="shared" si="86"/>
        <v>3.9554078677065667E-2</v>
      </c>
      <c r="V210" s="2">
        <f t="shared" si="87"/>
        <v>0.24072987754446715</v>
      </c>
      <c r="W210" s="2">
        <f t="shared" si="88"/>
        <v>7.4206916100054546E-2</v>
      </c>
      <c r="X210" s="2">
        <f t="shared" si="77"/>
        <v>1.8817818323526549E-2</v>
      </c>
      <c r="Y210" s="2">
        <f t="shared" si="78"/>
        <v>0.65925590915258192</v>
      </c>
      <c r="Z210" s="2">
        <f t="shared" si="79"/>
        <v>1.1102901787545161</v>
      </c>
      <c r="AA210" s="2">
        <f t="shared" si="89"/>
        <v>0.8510169377032073</v>
      </c>
      <c r="AB210" s="5">
        <v>49663.21</v>
      </c>
      <c r="AC210" s="9">
        <v>635.64</v>
      </c>
      <c r="AD210" s="4">
        <v>3190.53</v>
      </c>
      <c r="AE210" s="4">
        <v>245.43</v>
      </c>
      <c r="AF210" s="2">
        <v>6.6423000000000005</v>
      </c>
      <c r="AG210" s="2">
        <f t="shared" si="90"/>
        <v>21192.457419000002</v>
      </c>
      <c r="AH210" s="2">
        <f t="shared" si="91"/>
        <v>1630.2196890000002</v>
      </c>
      <c r="AI210" s="2">
        <f t="shared" si="92"/>
        <v>0.27384582547900022</v>
      </c>
      <c r="AJ210" s="2">
        <f t="shared" si="93"/>
        <v>2.1065459640658771E-2</v>
      </c>
      <c r="AK210" s="7">
        <v>144.38</v>
      </c>
      <c r="AL210" s="2">
        <f t="shared" si="94"/>
        <v>34397.568915362237</v>
      </c>
      <c r="AM210" s="5">
        <v>96887</v>
      </c>
      <c r="AN210" s="7">
        <v>535.29</v>
      </c>
      <c r="AO210" s="2">
        <f t="shared" si="95"/>
        <v>18099.908460834315</v>
      </c>
    </row>
    <row r="211" spans="1:41" ht="15.75" x14ac:dyDescent="0.25">
      <c r="A211" s="3" t="s">
        <v>26</v>
      </c>
      <c r="B211" s="2">
        <v>2017</v>
      </c>
      <c r="C211" s="4">
        <v>799.31</v>
      </c>
      <c r="D211" s="4">
        <v>2041.1</v>
      </c>
      <c r="E211" s="4">
        <v>1917.39</v>
      </c>
      <c r="F211" s="1">
        <f t="shared" si="72"/>
        <v>4757.8</v>
      </c>
      <c r="G211" s="2">
        <f t="shared" si="73"/>
        <v>0.16799991592752953</v>
      </c>
      <c r="H211" s="2">
        <f t="shared" si="74"/>
        <v>0.42900079868846941</v>
      </c>
      <c r="I211" s="2">
        <f t="shared" si="75"/>
        <v>0.40299928538400104</v>
      </c>
      <c r="J211" s="5">
        <v>4045.16</v>
      </c>
      <c r="K211" s="6">
        <v>38654.870000000003</v>
      </c>
      <c r="L211" s="5">
        <v>43169.73</v>
      </c>
      <c r="M211" s="5">
        <v>85869.759999999995</v>
      </c>
      <c r="N211" s="2">
        <f t="shared" si="80"/>
        <v>4.7108085547228735E-2</v>
      </c>
      <c r="O211" s="2">
        <f t="shared" si="81"/>
        <v>0.45015695863130401</v>
      </c>
      <c r="P211" s="2">
        <f t="shared" si="76"/>
        <v>0.50273495582146721</v>
      </c>
      <c r="Q211" s="2">
        <f t="shared" si="82"/>
        <v>5.060814952896874</v>
      </c>
      <c r="R211" s="2">
        <f t="shared" si="83"/>
        <v>18.938253882710306</v>
      </c>
      <c r="S211" s="2">
        <f t="shared" si="84"/>
        <v>22.514840486286044</v>
      </c>
      <c r="T211" s="2">
        <f t="shared" si="85"/>
        <v>-1.2715188250131981</v>
      </c>
      <c r="U211" s="2">
        <f t="shared" si="86"/>
        <v>4.8137538236332988E-2</v>
      </c>
      <c r="V211" s="2">
        <f t="shared" si="87"/>
        <v>0.22112831572432184</v>
      </c>
      <c r="W211" s="2">
        <f t="shared" si="88"/>
        <v>7.2939564261374656E-2</v>
      </c>
      <c r="X211" s="2">
        <f t="shared" si="77"/>
        <v>1.9663669228348089E-2</v>
      </c>
      <c r="Y211" s="2">
        <f t="shared" si="78"/>
        <v>0.73756888600512394</v>
      </c>
      <c r="Z211" s="2">
        <f t="shared" si="79"/>
        <v>1.2076593709337982</v>
      </c>
      <c r="AA211" s="2">
        <f t="shared" si="89"/>
        <v>0.94008066481111086</v>
      </c>
      <c r="AB211" s="5">
        <v>53277.03</v>
      </c>
      <c r="AC211" s="9">
        <v>778.42</v>
      </c>
      <c r="AD211" s="4">
        <v>3630.26</v>
      </c>
      <c r="AE211" s="4">
        <v>251.35</v>
      </c>
      <c r="AF211" s="2">
        <v>6.7517999999999994</v>
      </c>
      <c r="AG211" s="2">
        <f t="shared" si="90"/>
        <v>24510.789467999999</v>
      </c>
      <c r="AH211" s="2">
        <f t="shared" si="91"/>
        <v>1697.0649299999998</v>
      </c>
      <c r="AI211" s="2">
        <f t="shared" si="92"/>
        <v>0.2854414577145668</v>
      </c>
      <c r="AJ211" s="2">
        <f t="shared" si="93"/>
        <v>1.976324296236533E-2</v>
      </c>
      <c r="AK211" s="7">
        <v>152.75</v>
      </c>
      <c r="AL211" s="2">
        <f t="shared" si="94"/>
        <v>34878.579378068738</v>
      </c>
      <c r="AM211" s="5">
        <v>107150</v>
      </c>
      <c r="AN211" s="7">
        <v>567.4</v>
      </c>
      <c r="AO211" s="2">
        <f t="shared" si="95"/>
        <v>18884.38491364117</v>
      </c>
    </row>
    <row r="212" spans="1:41" ht="15.75" x14ac:dyDescent="0.25">
      <c r="A212" s="3" t="s">
        <v>28</v>
      </c>
      <c r="B212" s="2">
        <v>1997</v>
      </c>
      <c r="C212" s="4">
        <v>1113.27</v>
      </c>
      <c r="D212" s="4">
        <v>881.42</v>
      </c>
      <c r="E212" s="4">
        <v>624.97</v>
      </c>
      <c r="F212" s="1">
        <f t="shared" si="72"/>
        <v>2619.66</v>
      </c>
      <c r="G212" s="2">
        <f t="shared" si="73"/>
        <v>0.42496736217677106</v>
      </c>
      <c r="H212" s="2">
        <f t="shared" si="74"/>
        <v>0.3364635105319011</v>
      </c>
      <c r="I212" s="2">
        <f t="shared" si="75"/>
        <v>0.2385691272913279</v>
      </c>
      <c r="J212" s="5">
        <v>618.9</v>
      </c>
      <c r="K212" s="6">
        <v>2554.5700000000002</v>
      </c>
      <c r="L212" s="5">
        <v>1512.64</v>
      </c>
      <c r="M212" s="5">
        <v>4686.1099999999997</v>
      </c>
      <c r="N212" s="2">
        <f t="shared" si="80"/>
        <v>0.13207116350235057</v>
      </c>
      <c r="O212" s="2">
        <f t="shared" si="81"/>
        <v>0.54513658450185765</v>
      </c>
      <c r="P212" s="2">
        <f t="shared" si="76"/>
        <v>0.32279225199579176</v>
      </c>
      <c r="Q212" s="2">
        <f t="shared" si="82"/>
        <v>0.55592982834352855</v>
      </c>
      <c r="R212" s="2">
        <f t="shared" si="83"/>
        <v>2.8982437430509864</v>
      </c>
      <c r="S212" s="2">
        <f t="shared" si="84"/>
        <v>2.4203401763284638</v>
      </c>
      <c r="T212" s="2">
        <f t="shared" si="85"/>
        <v>-1.168671476340531</v>
      </c>
      <c r="U212" s="2">
        <f t="shared" si="86"/>
        <v>0.48254667206581248</v>
      </c>
      <c r="V212" s="2">
        <f t="shared" si="87"/>
        <v>0.30234982339166844</v>
      </c>
      <c r="W212" s="2">
        <f t="shared" si="88"/>
        <v>0.20630222342351789</v>
      </c>
      <c r="X212" s="2">
        <f t="shared" si="77"/>
        <v>2.1600513673123104E-3</v>
      </c>
      <c r="Y212" s="2">
        <f t="shared" si="78"/>
        <v>0.11287494729833621</v>
      </c>
      <c r="Z212" s="2">
        <f t="shared" si="79"/>
        <v>0.12982310474600159</v>
      </c>
      <c r="AA212" s="2">
        <f t="shared" si="89"/>
        <v>0.10372343608539537</v>
      </c>
      <c r="AB212" s="5">
        <v>1694.57</v>
      </c>
      <c r="AC212" s="9">
        <v>13.32</v>
      </c>
      <c r="AD212" s="4">
        <v>101.11</v>
      </c>
      <c r="AE212" s="4">
        <v>15.03</v>
      </c>
      <c r="AF212" s="2">
        <v>8.2897999999999996</v>
      </c>
      <c r="AG212" s="2">
        <f t="shared" si="90"/>
        <v>838.18167799999992</v>
      </c>
      <c r="AH212" s="2">
        <f t="shared" si="91"/>
        <v>124.59569399999999</v>
      </c>
      <c r="AI212" s="2">
        <f t="shared" si="92"/>
        <v>0.17886513078011398</v>
      </c>
      <c r="AJ212" s="2">
        <f t="shared" si="93"/>
        <v>2.6588299036941088E-2</v>
      </c>
      <c r="AK212" s="7">
        <v>105.768</v>
      </c>
      <c r="AL212" s="2">
        <f t="shared" si="94"/>
        <v>1602.1575523787913</v>
      </c>
      <c r="AM212" s="5">
        <v>10624</v>
      </c>
      <c r="AN212" s="7">
        <v>114.64</v>
      </c>
      <c r="AO212" s="2">
        <f t="shared" si="95"/>
        <v>9267.2714584787154</v>
      </c>
    </row>
    <row r="213" spans="1:41" ht="15.75" x14ac:dyDescent="0.25">
      <c r="A213" s="3" t="s">
        <v>28</v>
      </c>
      <c r="B213" s="2">
        <v>1998</v>
      </c>
      <c r="C213" s="4">
        <v>1108.81</v>
      </c>
      <c r="D213" s="4">
        <v>854.14</v>
      </c>
      <c r="E213" s="4">
        <v>649.59</v>
      </c>
      <c r="F213" s="1">
        <f t="shared" si="72"/>
        <v>2612.54</v>
      </c>
      <c r="G213" s="2">
        <f t="shared" si="73"/>
        <v>0.42441838211089589</v>
      </c>
      <c r="H213" s="2">
        <f t="shared" si="74"/>
        <v>0.32693853491238412</v>
      </c>
      <c r="I213" s="2">
        <f t="shared" si="75"/>
        <v>0.24864308297672</v>
      </c>
      <c r="J213" s="5">
        <v>609.29999999999995</v>
      </c>
      <c r="K213" s="6">
        <v>2766.94</v>
      </c>
      <c r="L213" s="5">
        <v>1676.38</v>
      </c>
      <c r="M213" s="5">
        <v>5052.62</v>
      </c>
      <c r="N213" s="2">
        <f t="shared" si="80"/>
        <v>0.12059090135414893</v>
      </c>
      <c r="O213" s="2">
        <f t="shared" si="81"/>
        <v>0.54762479664015895</v>
      </c>
      <c r="P213" s="2">
        <f t="shared" si="76"/>
        <v>0.33178430200569209</v>
      </c>
      <c r="Q213" s="2">
        <f t="shared" si="82"/>
        <v>0.54950803113247537</v>
      </c>
      <c r="R213" s="2">
        <f t="shared" si="83"/>
        <v>3.2394455241529494</v>
      </c>
      <c r="S213" s="2">
        <f t="shared" si="84"/>
        <v>2.5806739635770257</v>
      </c>
      <c r="T213" s="2">
        <f t="shared" si="85"/>
        <v>-1.2583158823531415</v>
      </c>
      <c r="U213" s="2">
        <f t="shared" si="86"/>
        <v>0.51581818818475889</v>
      </c>
      <c r="V213" s="2">
        <f t="shared" si="87"/>
        <v>0.28846659855894896</v>
      </c>
      <c r="W213" s="2">
        <f t="shared" si="88"/>
        <v>0.22644207302160432</v>
      </c>
      <c r="X213" s="2">
        <f t="shared" si="77"/>
        <v>2.1350996357463506E-3</v>
      </c>
      <c r="Y213" s="2">
        <f t="shared" si="78"/>
        <v>0.12616338556455314</v>
      </c>
      <c r="Z213" s="2">
        <f t="shared" si="79"/>
        <v>0.13842314793822283</v>
      </c>
      <c r="AA213" s="2">
        <f t="shared" si="89"/>
        <v>0.11527429947289186</v>
      </c>
      <c r="AB213" s="5">
        <v>1801.74</v>
      </c>
      <c r="AC213" s="9">
        <v>16.23</v>
      </c>
      <c r="AD213" s="4">
        <v>108.66</v>
      </c>
      <c r="AE213" s="4">
        <v>13.18</v>
      </c>
      <c r="AF213" s="2">
        <v>8.2790999999999997</v>
      </c>
      <c r="AG213" s="2">
        <f t="shared" si="90"/>
        <v>899.60700599999996</v>
      </c>
      <c r="AH213" s="2">
        <f t="shared" si="91"/>
        <v>109.11853799999999</v>
      </c>
      <c r="AI213" s="2">
        <f t="shared" si="92"/>
        <v>0.17804762796331408</v>
      </c>
      <c r="AJ213" s="2">
        <f t="shared" si="93"/>
        <v>2.1596426804311425E-2</v>
      </c>
      <c r="AK213" s="7">
        <v>105.556</v>
      </c>
      <c r="AL213" s="2">
        <f t="shared" si="94"/>
        <v>1706.9043919815076</v>
      </c>
      <c r="AM213" s="5">
        <v>11394</v>
      </c>
      <c r="AN213" s="7">
        <v>121.06</v>
      </c>
      <c r="AO213" s="2">
        <f t="shared" si="95"/>
        <v>9411.861886667768</v>
      </c>
    </row>
    <row r="214" spans="1:41" ht="15.75" x14ac:dyDescent="0.25">
      <c r="A214" s="3" t="s">
        <v>28</v>
      </c>
      <c r="B214" s="2">
        <v>1999</v>
      </c>
      <c r="C214" s="4">
        <v>1078.1600000000001</v>
      </c>
      <c r="D214" s="4">
        <v>784.29</v>
      </c>
      <c r="E214" s="4">
        <v>762.73</v>
      </c>
      <c r="F214" s="1">
        <f t="shared" si="72"/>
        <v>2625.1800000000003</v>
      </c>
      <c r="G214" s="2">
        <f t="shared" si="73"/>
        <v>0.41069945679915282</v>
      </c>
      <c r="H214" s="2">
        <f t="shared" si="74"/>
        <v>0.29875665668639861</v>
      </c>
      <c r="I214" s="2">
        <f t="shared" si="75"/>
        <v>0.29054388651444851</v>
      </c>
      <c r="J214" s="5">
        <v>606.30999999999995</v>
      </c>
      <c r="K214" s="6">
        <v>2974.74</v>
      </c>
      <c r="L214" s="5">
        <v>1862.87</v>
      </c>
      <c r="M214" s="5">
        <v>5443.92</v>
      </c>
      <c r="N214" s="2">
        <f t="shared" si="80"/>
        <v>0.11137378947523108</v>
      </c>
      <c r="O214" s="2">
        <f t="shared" si="81"/>
        <v>0.54643345236520735</v>
      </c>
      <c r="P214" s="2">
        <f t="shared" si="76"/>
        <v>0.34219275815956152</v>
      </c>
      <c r="Q214" s="2">
        <f t="shared" si="82"/>
        <v>0.56235623655116118</v>
      </c>
      <c r="R214" s="2">
        <f t="shared" si="83"/>
        <v>3.792908235474123</v>
      </c>
      <c r="S214" s="2">
        <f t="shared" si="84"/>
        <v>2.4423714813892201</v>
      </c>
      <c r="T214" s="2">
        <f t="shared" si="85"/>
        <v>-1.3049696815170129</v>
      </c>
      <c r="U214" s="2">
        <f t="shared" si="86"/>
        <v>0.60378314480552675</v>
      </c>
      <c r="V214" s="2">
        <f t="shared" si="87"/>
        <v>0.16361956141732459</v>
      </c>
      <c r="W214" s="2">
        <f t="shared" si="88"/>
        <v>0.24057731872542287</v>
      </c>
      <c r="X214" s="2">
        <f t="shared" si="77"/>
        <v>2.1850210147895204E-3</v>
      </c>
      <c r="Y214" s="2">
        <f t="shared" si="78"/>
        <v>0.14771853409950944</v>
      </c>
      <c r="Z214" s="2">
        <f t="shared" si="79"/>
        <v>0.13100482806430488</v>
      </c>
      <c r="AA214" s="2">
        <f t="shared" si="89"/>
        <v>0.12579060608436629</v>
      </c>
      <c r="AB214" s="5">
        <v>1958.05</v>
      </c>
      <c r="AC214" s="9">
        <v>18.850000000000001</v>
      </c>
      <c r="AD214" s="4">
        <v>128.71</v>
      </c>
      <c r="AE214" s="4">
        <v>15.33</v>
      </c>
      <c r="AF214" s="2">
        <v>8.2782999999999998</v>
      </c>
      <c r="AG214" s="2">
        <f t="shared" si="90"/>
        <v>1065.4999930000001</v>
      </c>
      <c r="AH214" s="2">
        <f t="shared" si="91"/>
        <v>126.906339</v>
      </c>
      <c r="AI214" s="2">
        <f t="shared" si="92"/>
        <v>0.19572293365809934</v>
      </c>
      <c r="AJ214" s="2">
        <f t="shared" si="93"/>
        <v>2.3311573094387868E-2</v>
      </c>
      <c r="AK214" s="7">
        <v>105.13</v>
      </c>
      <c r="AL214" s="2">
        <f t="shared" si="94"/>
        <v>1862.5035670122707</v>
      </c>
      <c r="AM214" s="5">
        <v>12214</v>
      </c>
      <c r="AN214" s="7">
        <v>131.11000000000001</v>
      </c>
      <c r="AO214" s="2">
        <f t="shared" si="95"/>
        <v>9315.8416596750812</v>
      </c>
    </row>
    <row r="215" spans="1:41" ht="15.75" x14ac:dyDescent="0.25">
      <c r="A215" s="3" t="s">
        <v>28</v>
      </c>
      <c r="B215" s="2">
        <v>2000</v>
      </c>
      <c r="C215" s="4">
        <v>969.97</v>
      </c>
      <c r="D215" s="4">
        <v>966.3</v>
      </c>
      <c r="E215" s="4">
        <v>789.82</v>
      </c>
      <c r="F215" s="1">
        <f t="shared" si="72"/>
        <v>2726.09</v>
      </c>
      <c r="G215" s="2">
        <f t="shared" si="73"/>
        <v>0.3558099695901456</v>
      </c>
      <c r="H215" s="2">
        <f t="shared" si="74"/>
        <v>0.35446371909951613</v>
      </c>
      <c r="I215" s="2">
        <f t="shared" si="75"/>
        <v>0.28972631131033827</v>
      </c>
      <c r="J215" s="5">
        <v>630.98</v>
      </c>
      <c r="K215" s="6">
        <v>3273.93</v>
      </c>
      <c r="L215" s="5">
        <v>2236.12</v>
      </c>
      <c r="M215" s="5">
        <v>6141.03</v>
      </c>
      <c r="N215" s="2">
        <f t="shared" si="80"/>
        <v>0.10274823604509342</v>
      </c>
      <c r="O215" s="2">
        <f t="shared" si="81"/>
        <v>0.53312392220848948</v>
      </c>
      <c r="P215" s="2">
        <f t="shared" si="76"/>
        <v>0.3641278417464171</v>
      </c>
      <c r="Q215" s="2">
        <f t="shared" si="82"/>
        <v>0.65051496438034162</v>
      </c>
      <c r="R215" s="2">
        <f t="shared" si="83"/>
        <v>3.3881092828314188</v>
      </c>
      <c r="S215" s="2">
        <f t="shared" si="84"/>
        <v>2.8311767238104881</v>
      </c>
      <c r="T215" s="2">
        <f t="shared" si="85"/>
        <v>-1.2421151092629319</v>
      </c>
      <c r="U215" s="2">
        <f t="shared" si="86"/>
        <v>0.40814789972638277</v>
      </c>
      <c r="V215" s="2">
        <f t="shared" si="87"/>
        <v>0.22856829630279824</v>
      </c>
      <c r="W215" s="2">
        <f t="shared" si="88"/>
        <v>0.17319635312595522</v>
      </c>
      <c r="X215" s="2">
        <f t="shared" si="77"/>
        <v>2.5275595347234846E-3</v>
      </c>
      <c r="Y215" s="2">
        <f t="shared" si="78"/>
        <v>0.13195324156484248</v>
      </c>
      <c r="Z215" s="2">
        <f t="shared" si="79"/>
        <v>0.15185970797181453</v>
      </c>
      <c r="AA215" s="2">
        <f t="shared" si="89"/>
        <v>0.1259034796868829</v>
      </c>
      <c r="AB215" s="5">
        <v>2349.9499999999998</v>
      </c>
      <c r="AC215" s="9">
        <v>27.63</v>
      </c>
      <c r="AD215" s="4">
        <v>194.43</v>
      </c>
      <c r="AE215" s="4">
        <v>16.13</v>
      </c>
      <c r="AF215" s="2">
        <v>8.2783999999999995</v>
      </c>
      <c r="AG215" s="2">
        <f t="shared" si="90"/>
        <v>1609.5693119999999</v>
      </c>
      <c r="AH215" s="2">
        <f t="shared" si="91"/>
        <v>133.53059199999998</v>
      </c>
      <c r="AI215" s="2">
        <f t="shared" si="92"/>
        <v>0.26210087102652158</v>
      </c>
      <c r="AJ215" s="2">
        <f t="shared" si="93"/>
        <v>2.1744005810100258E-2</v>
      </c>
      <c r="AK215" s="7">
        <v>106.29</v>
      </c>
      <c r="AL215" s="2">
        <f t="shared" si="94"/>
        <v>2210.8853137642295</v>
      </c>
      <c r="AM215" s="5">
        <v>13416</v>
      </c>
      <c r="AN215" s="7">
        <v>145.01</v>
      </c>
      <c r="AO215" s="2">
        <f t="shared" si="95"/>
        <v>9251.7757396041652</v>
      </c>
    </row>
    <row r="216" spans="1:41" ht="15.75" x14ac:dyDescent="0.25">
      <c r="A216" s="3" t="s">
        <v>28</v>
      </c>
      <c r="B216" s="2">
        <v>2001</v>
      </c>
      <c r="C216" s="4">
        <v>935.24</v>
      </c>
      <c r="D216" s="4">
        <v>1009.55</v>
      </c>
      <c r="E216" s="4">
        <v>851.86</v>
      </c>
      <c r="F216" s="1">
        <f t="shared" si="72"/>
        <v>2796.65</v>
      </c>
      <c r="G216" s="2">
        <f t="shared" si="73"/>
        <v>0.33441438864355566</v>
      </c>
      <c r="H216" s="2">
        <f t="shared" si="74"/>
        <v>0.36098546475247167</v>
      </c>
      <c r="I216" s="2">
        <f t="shared" si="75"/>
        <v>0.30460014660397261</v>
      </c>
      <c r="J216" s="5">
        <v>659.78</v>
      </c>
      <c r="K216" s="6">
        <v>3572.88</v>
      </c>
      <c r="L216" s="5">
        <v>2665.68</v>
      </c>
      <c r="M216" s="5">
        <v>6898.34</v>
      </c>
      <c r="N216" s="2">
        <f t="shared" si="80"/>
        <v>9.5643299692389758E-2</v>
      </c>
      <c r="O216" s="2">
        <f t="shared" si="81"/>
        <v>0.5179332998953371</v>
      </c>
      <c r="P216" s="2">
        <f t="shared" si="76"/>
        <v>0.38642340041227319</v>
      </c>
      <c r="Q216" s="2">
        <f t="shared" si="82"/>
        <v>0.70546597664770538</v>
      </c>
      <c r="R216" s="2">
        <f t="shared" si="83"/>
        <v>3.5390817691050471</v>
      </c>
      <c r="S216" s="2">
        <f t="shared" si="84"/>
        <v>3.1292465898152275</v>
      </c>
      <c r="T216" s="2">
        <f t="shared" si="85"/>
        <v>-1.2517552653550508</v>
      </c>
      <c r="U216" s="2">
        <f t="shared" si="86"/>
        <v>0.36100877560908162</v>
      </c>
      <c r="V216" s="2">
        <f t="shared" si="87"/>
        <v>0.23793373881692509</v>
      </c>
      <c r="W216" s="2">
        <f t="shared" si="88"/>
        <v>0.15919962688294881</v>
      </c>
      <c r="X216" s="2">
        <f t="shared" si="77"/>
        <v>2.7410703109611782E-3</v>
      </c>
      <c r="Y216" s="2">
        <f t="shared" si="78"/>
        <v>0.13783301322742028</v>
      </c>
      <c r="Z216" s="2">
        <f t="shared" si="79"/>
        <v>0.16784769008045367</v>
      </c>
      <c r="AA216" s="2">
        <f t="shared" si="89"/>
        <v>0.13651074753685888</v>
      </c>
      <c r="AB216" s="5">
        <v>2834.94</v>
      </c>
      <c r="AC216" s="9">
        <v>31.67</v>
      </c>
      <c r="AD216" s="4">
        <v>229.74</v>
      </c>
      <c r="AE216" s="4">
        <v>22.12</v>
      </c>
      <c r="AF216" s="2">
        <v>8.277000000000001</v>
      </c>
      <c r="AG216" s="2">
        <f t="shared" si="90"/>
        <v>1901.5579800000003</v>
      </c>
      <c r="AH216" s="2">
        <f t="shared" si="91"/>
        <v>183.08724000000004</v>
      </c>
      <c r="AI216" s="2">
        <f t="shared" si="92"/>
        <v>0.27565442990632533</v>
      </c>
      <c r="AJ216" s="2">
        <f t="shared" si="93"/>
        <v>2.6540767778914932E-2</v>
      </c>
      <c r="AK216" s="7">
        <v>106.72</v>
      </c>
      <c r="AL216" s="2">
        <f t="shared" si="94"/>
        <v>2656.4280359820091</v>
      </c>
      <c r="AM216" s="5">
        <v>14713</v>
      </c>
      <c r="AN216" s="7">
        <v>153.85</v>
      </c>
      <c r="AO216" s="2">
        <f t="shared" si="95"/>
        <v>9563.2109197270074</v>
      </c>
    </row>
    <row r="217" spans="1:41" ht="15.75" x14ac:dyDescent="0.25">
      <c r="A217" s="3" t="s">
        <v>29</v>
      </c>
      <c r="B217" s="2">
        <v>2002</v>
      </c>
      <c r="C217" s="4">
        <v>885.29</v>
      </c>
      <c r="D217" s="4">
        <v>1070.1300000000001</v>
      </c>
      <c r="E217" s="4">
        <v>903.14</v>
      </c>
      <c r="F217" s="1">
        <f t="shared" si="72"/>
        <v>2858.56</v>
      </c>
      <c r="G217" s="2">
        <f t="shared" si="73"/>
        <v>0.30969788984663604</v>
      </c>
      <c r="H217" s="2">
        <f t="shared" si="74"/>
        <v>0.3743598175305049</v>
      </c>
      <c r="I217" s="2">
        <f t="shared" si="75"/>
        <v>0.31594229262285906</v>
      </c>
      <c r="J217" s="5">
        <v>685.2</v>
      </c>
      <c r="K217" s="6">
        <v>4090.48</v>
      </c>
      <c r="L217" s="5">
        <v>3227.99</v>
      </c>
      <c r="M217" s="5">
        <v>8003.67</v>
      </c>
      <c r="N217" s="2">
        <f t="shared" si="80"/>
        <v>8.5610726079411073E-2</v>
      </c>
      <c r="O217" s="2">
        <f t="shared" si="81"/>
        <v>0.51107554409414679</v>
      </c>
      <c r="P217" s="2">
        <f t="shared" si="76"/>
        <v>0.40331372982644209</v>
      </c>
      <c r="Q217" s="2">
        <f t="shared" si="82"/>
        <v>0.77398366636921245</v>
      </c>
      <c r="R217" s="2">
        <f t="shared" si="83"/>
        <v>3.8224140992215894</v>
      </c>
      <c r="S217" s="2">
        <f t="shared" si="84"/>
        <v>3.5741856190623822</v>
      </c>
      <c r="T217" s="2">
        <f t="shared" si="85"/>
        <v>-1.2857866934521212</v>
      </c>
      <c r="U217" s="2">
        <f t="shared" si="86"/>
        <v>0.31130000120599005</v>
      </c>
      <c r="V217" s="2">
        <f t="shared" si="87"/>
        <v>0.24415516637731163</v>
      </c>
      <c r="W217" s="2">
        <f t="shared" si="88"/>
        <v>0.14749181589120774</v>
      </c>
      <c r="X217" s="2">
        <f t="shared" si="77"/>
        <v>3.0072940712674279E-3</v>
      </c>
      <c r="Y217" s="2">
        <f t="shared" si="78"/>
        <v>0.14886766892416747</v>
      </c>
      <c r="Z217" s="2">
        <f t="shared" si="79"/>
        <v>0.1917134948811498</v>
      </c>
      <c r="AA217" s="2">
        <f t="shared" si="89"/>
        <v>0.15366076620100075</v>
      </c>
      <c r="AB217" s="5">
        <v>3477.47</v>
      </c>
      <c r="AC217" s="9">
        <v>38.94</v>
      </c>
      <c r="AD217" s="4">
        <v>294.11</v>
      </c>
      <c r="AE217" s="4">
        <v>31.6</v>
      </c>
      <c r="AF217" s="2">
        <v>8.277000000000001</v>
      </c>
      <c r="AG217" s="2">
        <f t="shared" si="90"/>
        <v>2434.3484700000004</v>
      </c>
      <c r="AH217" s="2">
        <f t="shared" si="91"/>
        <v>261.55320000000006</v>
      </c>
      <c r="AI217" s="2">
        <f t="shared" si="92"/>
        <v>0.30415402808961395</v>
      </c>
      <c r="AJ217" s="2">
        <f t="shared" si="93"/>
        <v>3.267915843606746E-2</v>
      </c>
      <c r="AK217" s="7">
        <v>106.93</v>
      </c>
      <c r="AL217" s="2">
        <f t="shared" si="94"/>
        <v>3252.0995043486387</v>
      </c>
      <c r="AM217" s="5">
        <v>16978</v>
      </c>
      <c r="AN217" s="7">
        <v>166.78</v>
      </c>
      <c r="AO217" s="2">
        <f t="shared" si="95"/>
        <v>10179.87768317544</v>
      </c>
    </row>
    <row r="218" spans="1:41" ht="15.75" x14ac:dyDescent="0.25">
      <c r="A218" s="3" t="s">
        <v>28</v>
      </c>
      <c r="B218" s="2">
        <v>2003</v>
      </c>
      <c r="C218" s="4">
        <v>826.03</v>
      </c>
      <c r="D218" s="4">
        <v>1201.3</v>
      </c>
      <c r="E218" s="4">
        <v>891.41</v>
      </c>
      <c r="F218" s="1">
        <f t="shared" si="72"/>
        <v>2918.74</v>
      </c>
      <c r="G218" s="2">
        <f t="shared" si="73"/>
        <v>0.28300910666931622</v>
      </c>
      <c r="H218" s="2">
        <f t="shared" si="74"/>
        <v>0.41158170991592263</v>
      </c>
      <c r="I218" s="2">
        <f t="shared" si="75"/>
        <v>0.3054091834147612</v>
      </c>
      <c r="J218" s="5">
        <v>717.85</v>
      </c>
      <c r="K218" s="6">
        <v>5096.38</v>
      </c>
      <c r="L218" s="5">
        <v>3890.79</v>
      </c>
      <c r="M218" s="5">
        <v>9705.02</v>
      </c>
      <c r="N218" s="2">
        <f t="shared" si="80"/>
        <v>7.3966874875064662E-2</v>
      </c>
      <c r="O218" s="2">
        <f t="shared" si="81"/>
        <v>0.52512823260539387</v>
      </c>
      <c r="P218" s="2">
        <f t="shared" si="76"/>
        <v>0.40090489251954142</v>
      </c>
      <c r="Q218" s="2">
        <f t="shared" si="82"/>
        <v>0.86903623355083959</v>
      </c>
      <c r="R218" s="2">
        <f t="shared" si="83"/>
        <v>4.2423874136352291</v>
      </c>
      <c r="S218" s="2">
        <f t="shared" si="84"/>
        <v>4.3647592017141381</v>
      </c>
      <c r="T218" s="2">
        <f t="shared" si="85"/>
        <v>-1.3418617200075762</v>
      </c>
      <c r="U218" s="2">
        <f t="shared" si="86"/>
        <v>0.24363491892619574</v>
      </c>
      <c r="V218" s="2">
        <f t="shared" si="87"/>
        <v>0.27207176096140234</v>
      </c>
      <c r="W218" s="2">
        <f t="shared" si="88"/>
        <v>0.13776115651906551</v>
      </c>
      <c r="X218" s="2">
        <f t="shared" si="77"/>
        <v>3.3766184306366566E-3</v>
      </c>
      <c r="Y218" s="2">
        <f t="shared" si="78"/>
        <v>0.16522394187215783</v>
      </c>
      <c r="Z218" s="2">
        <f t="shared" si="79"/>
        <v>0.23411857414802892</v>
      </c>
      <c r="AA218" s="2">
        <f t="shared" si="89"/>
        <v>0.18087279629802613</v>
      </c>
      <c r="AB218" s="5">
        <v>4740.2700000000004</v>
      </c>
      <c r="AC218" s="9">
        <v>53.04</v>
      </c>
      <c r="AD218" s="4">
        <v>415.95</v>
      </c>
      <c r="AE218" s="4">
        <v>54.49</v>
      </c>
      <c r="AF218" s="2">
        <v>8.277000000000001</v>
      </c>
      <c r="AG218" s="2">
        <f t="shared" si="90"/>
        <v>3442.8181500000005</v>
      </c>
      <c r="AH218" s="2">
        <f t="shared" si="91"/>
        <v>451.01373000000007</v>
      </c>
      <c r="AI218" s="2">
        <f t="shared" si="92"/>
        <v>0.35474611592763339</v>
      </c>
      <c r="AJ218" s="2">
        <f t="shared" si="93"/>
        <v>4.6472210258196277E-2</v>
      </c>
      <c r="AK218" s="7">
        <v>109.28</v>
      </c>
      <c r="AL218" s="2">
        <f t="shared" si="94"/>
        <v>4337.7287701317719</v>
      </c>
      <c r="AM218" s="5">
        <v>20444</v>
      </c>
      <c r="AN218" s="7">
        <v>176.45</v>
      </c>
      <c r="AO218" s="2">
        <f t="shared" si="95"/>
        <v>11586.285066591103</v>
      </c>
    </row>
    <row r="219" spans="1:41" ht="15.75" x14ac:dyDescent="0.25">
      <c r="A219" s="3" t="s">
        <v>28</v>
      </c>
      <c r="B219" s="2">
        <v>2004</v>
      </c>
      <c r="C219" s="4">
        <v>779.65</v>
      </c>
      <c r="D219" s="4">
        <v>1304.94</v>
      </c>
      <c r="E219" s="4">
        <v>907.36</v>
      </c>
      <c r="F219" s="1">
        <f t="shared" si="72"/>
        <v>2991.9500000000003</v>
      </c>
      <c r="G219" s="2">
        <f t="shared" si="73"/>
        <v>0.26058256321128359</v>
      </c>
      <c r="H219" s="2">
        <f t="shared" si="74"/>
        <v>0.43615033673691067</v>
      </c>
      <c r="I219" s="2">
        <f t="shared" si="75"/>
        <v>0.30326710005180568</v>
      </c>
      <c r="J219" s="5">
        <v>814.1</v>
      </c>
      <c r="K219" s="6">
        <v>6250.38</v>
      </c>
      <c r="L219" s="5">
        <v>4584.22</v>
      </c>
      <c r="M219" s="5">
        <v>11648.7</v>
      </c>
      <c r="N219" s="2">
        <f t="shared" si="80"/>
        <v>6.9887626945496065E-2</v>
      </c>
      <c r="O219" s="2">
        <f t="shared" si="81"/>
        <v>0.53657317983981045</v>
      </c>
      <c r="P219" s="2">
        <f t="shared" si="76"/>
        <v>0.39353919321469344</v>
      </c>
      <c r="Q219" s="2">
        <f t="shared" si="82"/>
        <v>1.0441864939395884</v>
      </c>
      <c r="R219" s="2">
        <f t="shared" si="83"/>
        <v>4.7897834383190032</v>
      </c>
      <c r="S219" s="2">
        <f t="shared" si="84"/>
        <v>5.0522615059072473</v>
      </c>
      <c r="T219" s="2">
        <f t="shared" si="85"/>
        <v>-1.3160311295107869</v>
      </c>
      <c r="U219" s="2">
        <f t="shared" si="86"/>
        <v>0.20721596213405313</v>
      </c>
      <c r="V219" s="2">
        <f t="shared" si="87"/>
        <v>0.26056672893660188</v>
      </c>
      <c r="W219" s="2">
        <f t="shared" si="88"/>
        <v>0.12175545537222697</v>
      </c>
      <c r="X219" s="2">
        <f t="shared" si="77"/>
        <v>4.0571603626375395E-3</v>
      </c>
      <c r="Y219" s="2">
        <f t="shared" si="78"/>
        <v>0.18654281734136047</v>
      </c>
      <c r="Z219" s="2">
        <f t="shared" si="79"/>
        <v>0.27099507792353245</v>
      </c>
      <c r="AA219" s="2">
        <f t="shared" si="89"/>
        <v>0.20702460231819272</v>
      </c>
      <c r="AB219" s="5">
        <v>5781.35</v>
      </c>
      <c r="AC219" s="9">
        <v>58.15</v>
      </c>
      <c r="AD219" s="4">
        <v>581.39</v>
      </c>
      <c r="AE219" s="4">
        <v>66.81</v>
      </c>
      <c r="AF219" s="2">
        <v>8.2767999999999997</v>
      </c>
      <c r="AG219" s="2">
        <f t="shared" si="90"/>
        <v>4812.0487519999997</v>
      </c>
      <c r="AH219" s="2">
        <f t="shared" si="91"/>
        <v>552.97300800000005</v>
      </c>
      <c r="AI219" s="2">
        <f t="shared" si="92"/>
        <v>0.41309749173727534</v>
      </c>
      <c r="AJ219" s="2">
        <f t="shared" si="93"/>
        <v>4.7470791418784929E-2</v>
      </c>
      <c r="AK219" s="7">
        <v>115.4</v>
      </c>
      <c r="AL219" s="2">
        <f t="shared" si="94"/>
        <v>5009.8353552859617</v>
      </c>
      <c r="AM219" s="5">
        <v>24352</v>
      </c>
      <c r="AN219" s="7">
        <v>189.15</v>
      </c>
      <c r="AO219" s="2">
        <f t="shared" si="95"/>
        <v>12874.438276500132</v>
      </c>
    </row>
    <row r="220" spans="1:41" ht="15.75" x14ac:dyDescent="0.25">
      <c r="A220" s="3" t="s">
        <v>28</v>
      </c>
      <c r="B220" s="2">
        <v>2005</v>
      </c>
      <c r="C220" s="4">
        <v>759.53</v>
      </c>
      <c r="D220" s="4">
        <v>1397.69</v>
      </c>
      <c r="E220" s="4">
        <v>943.54</v>
      </c>
      <c r="F220" s="1">
        <f t="shared" si="72"/>
        <v>3100.76</v>
      </c>
      <c r="G220" s="2">
        <f t="shared" si="73"/>
        <v>0.24494962525316372</v>
      </c>
      <c r="H220" s="2">
        <f t="shared" si="74"/>
        <v>0.45075723371044518</v>
      </c>
      <c r="I220" s="2">
        <f t="shared" si="75"/>
        <v>0.30429314103639105</v>
      </c>
      <c r="J220" s="5">
        <v>892.83</v>
      </c>
      <c r="K220" s="6">
        <v>7164.75</v>
      </c>
      <c r="L220" s="5">
        <v>5360.1</v>
      </c>
      <c r="M220" s="5">
        <v>13417.68</v>
      </c>
      <c r="N220" s="2">
        <f t="shared" si="80"/>
        <v>6.6541309674995983E-2</v>
      </c>
      <c r="O220" s="2">
        <f t="shared" si="81"/>
        <v>0.53397830325361761</v>
      </c>
      <c r="P220" s="2">
        <f t="shared" si="76"/>
        <v>0.39948038707138644</v>
      </c>
      <c r="Q220" s="2">
        <f t="shared" si="82"/>
        <v>1.1755032717601677</v>
      </c>
      <c r="R220" s="2">
        <f t="shared" si="83"/>
        <v>5.1261366969785858</v>
      </c>
      <c r="S220" s="2">
        <f t="shared" si="84"/>
        <v>5.6808402399474325</v>
      </c>
      <c r="T220" s="2">
        <f t="shared" si="85"/>
        <v>-1.303229625273904</v>
      </c>
      <c r="U220" s="2">
        <f t="shared" si="86"/>
        <v>0.16942629740373147</v>
      </c>
      <c r="V220" s="2">
        <f t="shared" si="87"/>
        <v>0.27217315380039403</v>
      </c>
      <c r="W220" s="2">
        <f t="shared" si="88"/>
        <v>0.11247919757182891</v>
      </c>
      <c r="X220" s="2">
        <f t="shared" si="77"/>
        <v>4.5673884004594481E-3</v>
      </c>
      <c r="Y220" s="2">
        <f t="shared" si="78"/>
        <v>0.19964242514206854</v>
      </c>
      <c r="Z220" s="2">
        <f t="shared" si="79"/>
        <v>0.30471101737225792</v>
      </c>
      <c r="AA220" s="2">
        <f t="shared" si="89"/>
        <v>0.22863471860554563</v>
      </c>
      <c r="AB220" s="5">
        <v>6520.07</v>
      </c>
      <c r="AC220" s="9">
        <v>38.700000000000003</v>
      </c>
      <c r="AD220" s="4">
        <v>768.02</v>
      </c>
      <c r="AE220" s="4">
        <v>77.23</v>
      </c>
      <c r="AF220" s="2">
        <v>8.1916999999999991</v>
      </c>
      <c r="AG220" s="2">
        <f t="shared" si="90"/>
        <v>6291.3894339999988</v>
      </c>
      <c r="AH220" s="2">
        <f t="shared" si="91"/>
        <v>632.644991</v>
      </c>
      <c r="AI220" s="2">
        <f t="shared" si="92"/>
        <v>0.46888802192331303</v>
      </c>
      <c r="AJ220" s="2">
        <f t="shared" si="93"/>
        <v>4.7150102774846318E-2</v>
      </c>
      <c r="AK220" s="7">
        <v>117.25</v>
      </c>
      <c r="AL220" s="2">
        <f t="shared" si="94"/>
        <v>5560.8272921108746</v>
      </c>
      <c r="AM220" s="5">
        <v>27703</v>
      </c>
      <c r="AN220" s="7">
        <v>207.5</v>
      </c>
      <c r="AO220" s="2">
        <f t="shared" si="95"/>
        <v>13350.843373493975</v>
      </c>
    </row>
    <row r="221" spans="1:41" ht="15.75" x14ac:dyDescent="0.25">
      <c r="A221" s="3" t="s">
        <v>29</v>
      </c>
      <c r="B221" s="2">
        <v>2006</v>
      </c>
      <c r="C221" s="4">
        <v>717.81</v>
      </c>
      <c r="D221" s="4">
        <v>1452.29</v>
      </c>
      <c r="E221" s="4">
        <v>1002.28</v>
      </c>
      <c r="F221" s="1">
        <f t="shared" si="72"/>
        <v>3172.38</v>
      </c>
      <c r="G221" s="2">
        <f t="shared" si="73"/>
        <v>0.22626860590471504</v>
      </c>
      <c r="H221" s="2">
        <f t="shared" si="74"/>
        <v>0.45779194169677023</v>
      </c>
      <c r="I221" s="2">
        <f t="shared" si="75"/>
        <v>0.31593945239851468</v>
      </c>
      <c r="J221" s="5">
        <v>925.1</v>
      </c>
      <c r="K221" s="6">
        <v>8511.51</v>
      </c>
      <c r="L221" s="5">
        <v>6281.86</v>
      </c>
      <c r="M221" s="5">
        <v>15718.47</v>
      </c>
      <c r="N221" s="2">
        <f t="shared" si="80"/>
        <v>5.8854328697385945E-2</v>
      </c>
      <c r="O221" s="2">
        <f t="shared" si="81"/>
        <v>0.54149735947582689</v>
      </c>
      <c r="P221" s="2">
        <f t="shared" si="76"/>
        <v>0.39964831182678717</v>
      </c>
      <c r="Q221" s="2">
        <f t="shared" si="82"/>
        <v>1.288781153787214</v>
      </c>
      <c r="R221" s="2">
        <f t="shared" si="83"/>
        <v>5.8607509519448602</v>
      </c>
      <c r="S221" s="2">
        <f t="shared" si="84"/>
        <v>6.2675699405355791</v>
      </c>
      <c r="T221" s="2">
        <f t="shared" si="85"/>
        <v>-1.3466574294845888</v>
      </c>
      <c r="U221" s="2">
        <f t="shared" si="86"/>
        <v>0.16792338498645065</v>
      </c>
      <c r="V221" s="2">
        <f t="shared" si="87"/>
        <v>0.23503435103970219</v>
      </c>
      <c r="W221" s="2">
        <f t="shared" si="88"/>
        <v>0.10560453218106437</v>
      </c>
      <c r="X221" s="2">
        <f t="shared" si="77"/>
        <v>5.0075267623240034E-3</v>
      </c>
      <c r="Y221" s="2">
        <f t="shared" si="78"/>
        <v>0.22825269835071013</v>
      </c>
      <c r="Z221" s="2">
        <f t="shared" si="79"/>
        <v>0.33618224283139686</v>
      </c>
      <c r="AA221" s="2">
        <f t="shared" si="89"/>
        <v>0.25824761388988349</v>
      </c>
      <c r="AB221" s="5">
        <v>7590.22</v>
      </c>
      <c r="AC221" s="9">
        <v>39.96</v>
      </c>
      <c r="AD221" s="4">
        <v>1008.91</v>
      </c>
      <c r="AE221" s="4">
        <v>88.89</v>
      </c>
      <c r="AF221" s="2">
        <v>7.9717999999999991</v>
      </c>
      <c r="AG221" s="2">
        <f t="shared" si="90"/>
        <v>8042.8287379999992</v>
      </c>
      <c r="AH221" s="2">
        <f t="shared" si="91"/>
        <v>708.61330199999998</v>
      </c>
      <c r="AI221" s="2">
        <f t="shared" si="92"/>
        <v>0.51168012777325012</v>
      </c>
      <c r="AJ221" s="2">
        <f t="shared" si="93"/>
        <v>4.5081569771103676E-2</v>
      </c>
      <c r="AK221" s="7">
        <v>119</v>
      </c>
      <c r="AL221" s="2">
        <f t="shared" si="94"/>
        <v>6378.3361344537816</v>
      </c>
      <c r="AM221" s="5">
        <v>31684</v>
      </c>
      <c r="AN221" s="7">
        <v>224.93</v>
      </c>
      <c r="AO221" s="2">
        <f t="shared" si="95"/>
        <v>14086.16013870982</v>
      </c>
    </row>
    <row r="222" spans="1:41" ht="15.75" x14ac:dyDescent="0.25">
      <c r="A222" s="3" t="s">
        <v>28</v>
      </c>
      <c r="B222" s="2">
        <v>2007</v>
      </c>
      <c r="C222" s="4">
        <v>683.32</v>
      </c>
      <c r="D222" s="4">
        <v>1592.84</v>
      </c>
      <c r="E222" s="4">
        <v>1128.8499999999999</v>
      </c>
      <c r="F222" s="1">
        <f t="shared" si="72"/>
        <v>3405.0099999999998</v>
      </c>
      <c r="G222" s="2">
        <f t="shared" si="73"/>
        <v>0.20068076158366646</v>
      </c>
      <c r="H222" s="2">
        <f t="shared" si="74"/>
        <v>0.46779304612908629</v>
      </c>
      <c r="I222" s="2">
        <f t="shared" si="75"/>
        <v>0.33152619228724733</v>
      </c>
      <c r="J222" s="5">
        <v>986.02</v>
      </c>
      <c r="K222" s="6">
        <v>10154.25</v>
      </c>
      <c r="L222" s="5">
        <v>7613.46</v>
      </c>
      <c r="M222" s="5">
        <v>18753.73</v>
      </c>
      <c r="N222" s="2">
        <f t="shared" si="80"/>
        <v>5.2577273960966696E-2</v>
      </c>
      <c r="O222" s="2">
        <f t="shared" si="81"/>
        <v>0.54145228709168791</v>
      </c>
      <c r="P222" s="2">
        <f t="shared" si="76"/>
        <v>0.40597043894734541</v>
      </c>
      <c r="Q222" s="2">
        <f t="shared" si="82"/>
        <v>1.4429842533512847</v>
      </c>
      <c r="R222" s="2">
        <f t="shared" si="83"/>
        <v>6.3749340800080363</v>
      </c>
      <c r="S222" s="2">
        <f t="shared" si="84"/>
        <v>6.7444390308721269</v>
      </c>
      <c r="T222" s="2">
        <f t="shared" si="85"/>
        <v>-1.3394314222166954</v>
      </c>
      <c r="U222" s="2">
        <f t="shared" si="86"/>
        <v>0.14622896108971536</v>
      </c>
      <c r="V222" s="2">
        <f t="shared" si="87"/>
        <v>0.20257352854714658</v>
      </c>
      <c r="W222" s="2">
        <f t="shared" si="88"/>
        <v>9.0991216886651086E-2</v>
      </c>
      <c r="X222" s="2">
        <f t="shared" si="77"/>
        <v>5.6066790277270774E-3</v>
      </c>
      <c r="Y222" s="2">
        <f t="shared" si="78"/>
        <v>0.24827806496143126</v>
      </c>
      <c r="Z222" s="2">
        <f t="shared" si="79"/>
        <v>0.36176072410042426</v>
      </c>
      <c r="AA222" s="2">
        <f t="shared" si="89"/>
        <v>0.28158966996427637</v>
      </c>
      <c r="AB222" s="5">
        <v>8420.43</v>
      </c>
      <c r="AC222" s="9">
        <v>45.35</v>
      </c>
      <c r="AD222" s="4">
        <v>1282.6400000000001</v>
      </c>
      <c r="AE222" s="4">
        <v>103.66</v>
      </c>
      <c r="AF222" s="2">
        <v>7.6040000000000001</v>
      </c>
      <c r="AG222" s="2">
        <f t="shared" si="90"/>
        <v>9753.1945600000017</v>
      </c>
      <c r="AH222" s="2">
        <f t="shared" si="91"/>
        <v>788.23063999999999</v>
      </c>
      <c r="AI222" s="2">
        <f t="shared" si="92"/>
        <v>0.52006691788780157</v>
      </c>
      <c r="AJ222" s="2">
        <f t="shared" si="93"/>
        <v>4.2030606178077641E-2</v>
      </c>
      <c r="AK222" s="7">
        <v>123.65</v>
      </c>
      <c r="AL222" s="2">
        <f t="shared" si="94"/>
        <v>6809.8908208653456</v>
      </c>
      <c r="AM222" s="5">
        <v>36676</v>
      </c>
      <c r="AN222" s="7">
        <v>253.72</v>
      </c>
      <c r="AO222" s="2">
        <f t="shared" si="95"/>
        <v>14455.30506069683</v>
      </c>
    </row>
    <row r="223" spans="1:41" ht="15.75" x14ac:dyDescent="0.25">
      <c r="A223" s="3" t="s">
        <v>29</v>
      </c>
      <c r="B223" s="2">
        <v>2008</v>
      </c>
      <c r="C223" s="4">
        <v>670.16</v>
      </c>
      <c r="D223" s="4">
        <v>1660.04</v>
      </c>
      <c r="E223" s="4">
        <v>1156.3</v>
      </c>
      <c r="F223" s="1">
        <f t="shared" si="72"/>
        <v>3486.5</v>
      </c>
      <c r="G223" s="2">
        <f t="shared" si="73"/>
        <v>0.1922156890864764</v>
      </c>
      <c r="H223" s="2">
        <f t="shared" si="74"/>
        <v>0.47613365839667288</v>
      </c>
      <c r="I223" s="2">
        <f t="shared" si="75"/>
        <v>0.33165065251685072</v>
      </c>
      <c r="J223" s="5">
        <v>1095.96</v>
      </c>
      <c r="K223" s="6">
        <v>11567.42</v>
      </c>
      <c r="L223" s="5">
        <v>8799.31</v>
      </c>
      <c r="M223" s="5">
        <v>21462.69</v>
      </c>
      <c r="N223" s="2">
        <f t="shared" si="80"/>
        <v>5.1063496700553386E-2</v>
      </c>
      <c r="O223" s="2">
        <f t="shared" si="81"/>
        <v>0.53895480948567032</v>
      </c>
      <c r="P223" s="2">
        <f t="shared" si="76"/>
        <v>0.40998169381377625</v>
      </c>
      <c r="Q223" s="2">
        <f t="shared" si="82"/>
        <v>1.6353706577533724</v>
      </c>
      <c r="R223" s="2">
        <f t="shared" si="83"/>
        <v>6.9681573937977399</v>
      </c>
      <c r="S223" s="2">
        <f t="shared" si="84"/>
        <v>7.6098849779468996</v>
      </c>
      <c r="T223" s="2">
        <f t="shared" si="85"/>
        <v>-1.3255482305094179</v>
      </c>
      <c r="U223" s="2">
        <f t="shared" si="86"/>
        <v>0.12393311622772259</v>
      </c>
      <c r="V223" s="2">
        <f t="shared" si="87"/>
        <v>0.21203034601086693</v>
      </c>
      <c r="W223" s="2">
        <f t="shared" si="88"/>
        <v>8.6035781747891907E-2</v>
      </c>
      <c r="X223" s="2">
        <f t="shared" si="77"/>
        <v>6.3541915638312503E-3</v>
      </c>
      <c r="Y223" s="2">
        <f t="shared" si="78"/>
        <v>0.27138172918591369</v>
      </c>
      <c r="Z223" s="2">
        <f t="shared" si="79"/>
        <v>0.40818183504092337</v>
      </c>
      <c r="AA223" s="2">
        <f t="shared" si="89"/>
        <v>0.31393403550533344</v>
      </c>
      <c r="AB223" s="5">
        <v>9323</v>
      </c>
      <c r="AC223" s="9">
        <v>58.92</v>
      </c>
      <c r="AD223" s="4">
        <v>1542.96</v>
      </c>
      <c r="AE223" s="4">
        <v>100.73</v>
      </c>
      <c r="AF223" s="2">
        <v>6.9451000000000001</v>
      </c>
      <c r="AG223" s="2">
        <f t="shared" si="90"/>
        <v>10716.011496000001</v>
      </c>
      <c r="AH223" s="2">
        <f t="shared" si="91"/>
        <v>699.57992300000001</v>
      </c>
      <c r="AI223" s="2">
        <f t="shared" si="92"/>
        <v>0.49928557398909462</v>
      </c>
      <c r="AJ223" s="2">
        <f t="shared" si="93"/>
        <v>3.2595165051538276E-2</v>
      </c>
      <c r="AK223" s="7">
        <v>134.65</v>
      </c>
      <c r="AL223" s="2">
        <f t="shared" si="94"/>
        <v>6923.8767174155219</v>
      </c>
      <c r="AM223" s="5">
        <v>41405</v>
      </c>
      <c r="AN223" s="7">
        <v>274.77999999999997</v>
      </c>
      <c r="AO223" s="2">
        <f t="shared" si="95"/>
        <v>15068.418371060485</v>
      </c>
    </row>
    <row r="224" spans="1:41" ht="15.75" x14ac:dyDescent="0.25">
      <c r="A224" s="3" t="s">
        <v>28</v>
      </c>
      <c r="B224" s="2">
        <v>2009</v>
      </c>
      <c r="C224" s="4">
        <v>657.95</v>
      </c>
      <c r="D224" s="4">
        <v>1726.06</v>
      </c>
      <c r="E224" s="4">
        <v>1207.97</v>
      </c>
      <c r="F224" s="1">
        <f t="shared" si="72"/>
        <v>3591.9800000000005</v>
      </c>
      <c r="G224" s="2">
        <f t="shared" si="73"/>
        <v>0.18317195530041924</v>
      </c>
      <c r="H224" s="2">
        <f t="shared" si="74"/>
        <v>0.48053162879526046</v>
      </c>
      <c r="I224" s="2">
        <f t="shared" si="75"/>
        <v>0.33629641590432013</v>
      </c>
      <c r="J224" s="5">
        <v>1163.08</v>
      </c>
      <c r="K224" s="6">
        <v>11908.49</v>
      </c>
      <c r="L224" s="5">
        <v>9918.7800000000007</v>
      </c>
      <c r="M224" s="5">
        <v>22990.35</v>
      </c>
      <c r="N224" s="2">
        <f t="shared" si="80"/>
        <v>5.0589921423553792E-2</v>
      </c>
      <c r="O224" s="2">
        <f t="shared" si="81"/>
        <v>0.51797776023418518</v>
      </c>
      <c r="P224" s="2">
        <f t="shared" si="76"/>
        <v>0.43143231834226103</v>
      </c>
      <c r="Q224" s="2">
        <f t="shared" si="82"/>
        <v>1.7677331104187246</v>
      </c>
      <c r="R224" s="2">
        <f t="shared" si="83"/>
        <v>6.8992329351239237</v>
      </c>
      <c r="S224" s="2">
        <f t="shared" si="84"/>
        <v>8.2111145144333051</v>
      </c>
      <c r="T224" s="2">
        <f t="shared" si="85"/>
        <v>-1.2866729829989398</v>
      </c>
      <c r="U224" s="2">
        <f t="shared" si="86"/>
        <v>7.5039256426958814E-2</v>
      </c>
      <c r="V224" s="2">
        <f t="shared" si="87"/>
        <v>0.24911768492159644</v>
      </c>
      <c r="W224" s="2">
        <f t="shared" si="88"/>
        <v>8.1253401211730164E-2</v>
      </c>
      <c r="X224" s="2">
        <f t="shared" si="77"/>
        <v>6.8684825449655297E-3</v>
      </c>
      <c r="Y224" s="2">
        <f t="shared" si="78"/>
        <v>0.26869739849115182</v>
      </c>
      <c r="Z224" s="2">
        <f t="shared" si="79"/>
        <v>0.44043080807993967</v>
      </c>
      <c r="AA224" s="2">
        <f t="shared" si="89"/>
        <v>0.32954283724273181</v>
      </c>
      <c r="AB224" s="5">
        <v>10742.32</v>
      </c>
      <c r="AC224" s="9">
        <v>56.46</v>
      </c>
      <c r="AD224" s="4">
        <v>1330.13</v>
      </c>
      <c r="AE224" s="4">
        <v>99.4</v>
      </c>
      <c r="AF224" s="2">
        <v>6.8310000000000004</v>
      </c>
      <c r="AG224" s="2">
        <f t="shared" si="90"/>
        <v>9086.1180300000015</v>
      </c>
      <c r="AH224" s="2">
        <f t="shared" si="91"/>
        <v>679.0014000000001</v>
      </c>
      <c r="AI224" s="2">
        <f t="shared" si="92"/>
        <v>0.39521442822749553</v>
      </c>
      <c r="AJ224" s="2">
        <f t="shared" si="93"/>
        <v>2.9534191519485355E-2</v>
      </c>
      <c r="AK224" s="7">
        <v>134.41999999999999</v>
      </c>
      <c r="AL224" s="2">
        <f t="shared" si="94"/>
        <v>7991.6083916083917</v>
      </c>
      <c r="AM224" s="5">
        <v>43842</v>
      </c>
      <c r="AN224" s="7">
        <v>310.70999999999998</v>
      </c>
      <c r="AO224" s="2">
        <f t="shared" si="95"/>
        <v>14110.26358984262</v>
      </c>
    </row>
    <row r="225" spans="1:41" ht="15.75" x14ac:dyDescent="0.25">
      <c r="A225" s="3" t="s">
        <v>28</v>
      </c>
      <c r="B225" s="2">
        <v>2010</v>
      </c>
      <c r="C225" s="4">
        <v>581.87</v>
      </c>
      <c r="D225" s="4">
        <v>1810.36</v>
      </c>
      <c r="E225" s="4">
        <v>1243.79</v>
      </c>
      <c r="F225" s="1">
        <f t="shared" si="72"/>
        <v>3636.02</v>
      </c>
      <c r="G225" s="2">
        <f t="shared" si="73"/>
        <v>0.16002937277572732</v>
      </c>
      <c r="H225" s="2">
        <f t="shared" si="74"/>
        <v>0.49789605117683616</v>
      </c>
      <c r="I225" s="2">
        <f t="shared" si="75"/>
        <v>0.34207457604743646</v>
      </c>
      <c r="J225" s="5">
        <v>1360.56</v>
      </c>
      <c r="K225" s="6">
        <v>14297.93</v>
      </c>
      <c r="L225" s="5">
        <v>12063.82</v>
      </c>
      <c r="M225" s="5">
        <v>27722.31</v>
      </c>
      <c r="N225" s="2">
        <f t="shared" si="80"/>
        <v>4.9078161235481456E-2</v>
      </c>
      <c r="O225" s="2">
        <f t="shared" si="81"/>
        <v>0.51575536093492924</v>
      </c>
      <c r="P225" s="2">
        <f t="shared" si="76"/>
        <v>0.43516647782958928</v>
      </c>
      <c r="Q225" s="2">
        <f t="shared" si="82"/>
        <v>2.338254249230928</v>
      </c>
      <c r="R225" s="2">
        <f t="shared" si="83"/>
        <v>7.8978379990720082</v>
      </c>
      <c r="S225" s="2">
        <f t="shared" si="84"/>
        <v>9.6992418334284736</v>
      </c>
      <c r="T225" s="2">
        <f t="shared" si="85"/>
        <v>-1.1819432237322529</v>
      </c>
      <c r="U225" s="2">
        <f t="shared" si="86"/>
        <v>3.5241223681842689E-2</v>
      </c>
      <c r="V225" s="2">
        <f t="shared" si="87"/>
        <v>0.24069989361950153</v>
      </c>
      <c r="W225" s="2">
        <f t="shared" si="88"/>
        <v>6.4912774854656421E-2</v>
      </c>
      <c r="X225" s="2">
        <f t="shared" si="77"/>
        <v>9.0852280821565306E-3</v>
      </c>
      <c r="Y225" s="2">
        <f t="shared" si="78"/>
        <v>0.30758905287158489</v>
      </c>
      <c r="Z225" s="2">
        <f t="shared" si="79"/>
        <v>0.52025153357083365</v>
      </c>
      <c r="AA225" s="2">
        <f t="shared" si="89"/>
        <v>0.38548261672155648</v>
      </c>
      <c r="AB225" s="5">
        <v>12376.04</v>
      </c>
      <c r="AC225" s="9">
        <v>60.35</v>
      </c>
      <c r="AD225" s="4">
        <v>1804.65</v>
      </c>
      <c r="AE225" s="4">
        <v>110.02</v>
      </c>
      <c r="AF225" s="2">
        <v>6.7695000000000007</v>
      </c>
      <c r="AG225" s="2">
        <f t="shared" si="90"/>
        <v>12216.578175000002</v>
      </c>
      <c r="AH225" s="2">
        <f t="shared" si="91"/>
        <v>744.78039000000001</v>
      </c>
      <c r="AI225" s="2">
        <f t="shared" si="92"/>
        <v>0.4406767753120141</v>
      </c>
      <c r="AJ225" s="2">
        <f t="shared" si="93"/>
        <v>2.6865740625510642E-2</v>
      </c>
      <c r="AK225" s="7">
        <v>136.15</v>
      </c>
      <c r="AL225" s="2">
        <f t="shared" si="94"/>
        <v>9090.0036724201254</v>
      </c>
      <c r="AM225" s="5">
        <v>51711</v>
      </c>
      <c r="AN225" s="7">
        <v>330.67</v>
      </c>
      <c r="AO225" s="2">
        <f t="shared" si="95"/>
        <v>15638.249614419208</v>
      </c>
    </row>
    <row r="226" spans="1:41" ht="15.75" x14ac:dyDescent="0.25">
      <c r="A226" s="3" t="s">
        <v>28</v>
      </c>
      <c r="B226" s="2">
        <v>2011</v>
      </c>
      <c r="C226" s="4">
        <v>535.27</v>
      </c>
      <c r="D226" s="4">
        <v>1868.83</v>
      </c>
      <c r="E226" s="4">
        <v>1270.01</v>
      </c>
      <c r="F226" s="1">
        <f t="shared" ref="F226:F280" si="96">SUM(C226:E226)</f>
        <v>3674.1099999999997</v>
      </c>
      <c r="G226" s="2">
        <f t="shared" ref="G226:G280" si="97">C226/F226</f>
        <v>0.14568698269785063</v>
      </c>
      <c r="H226" s="2">
        <f t="shared" ref="H226:H280" si="98">D226/F226</f>
        <v>0.50864835293445221</v>
      </c>
      <c r="I226" s="2">
        <f t="shared" ref="I226:I280" si="99">E226/F226</f>
        <v>0.34566466436769722</v>
      </c>
      <c r="J226" s="5">
        <v>1583.04</v>
      </c>
      <c r="K226" s="6">
        <v>16555.580000000002</v>
      </c>
      <c r="L226" s="5">
        <v>14180.23</v>
      </c>
      <c r="M226" s="5">
        <v>32318.85</v>
      </c>
      <c r="N226" s="2">
        <f t="shared" si="80"/>
        <v>4.8981940879703333E-2</v>
      </c>
      <c r="O226" s="2">
        <f t="shared" si="81"/>
        <v>0.51225770718945762</v>
      </c>
      <c r="P226" s="2">
        <f t="shared" ref="P226:P280" si="100">1-N226-O226</f>
        <v>0.43876035193083907</v>
      </c>
      <c r="Q226" s="2">
        <f t="shared" si="82"/>
        <v>2.9574607207577484</v>
      </c>
      <c r="R226" s="2">
        <f t="shared" si="83"/>
        <v>8.8587940048051461</v>
      </c>
      <c r="S226" s="2">
        <f t="shared" si="84"/>
        <v>11.16544751616129</v>
      </c>
      <c r="T226" s="2">
        <f t="shared" si="85"/>
        <v>-1.0900086893215073</v>
      </c>
      <c r="U226" s="2">
        <f t="shared" si="86"/>
        <v>7.0709136409182445E-3</v>
      </c>
      <c r="V226" s="2">
        <f t="shared" si="87"/>
        <v>0.23848424167321344</v>
      </c>
      <c r="W226" s="2">
        <f t="shared" si="88"/>
        <v>5.4868818637220852E-2</v>
      </c>
      <c r="X226" s="2">
        <f t="shared" si="77"/>
        <v>1.1491139255254515E-2</v>
      </c>
      <c r="Y226" s="2">
        <f t="shared" si="78"/>
        <v>0.34501442772600044</v>
      </c>
      <c r="Z226" s="2">
        <f t="shared" ref="Z226:Z280" si="101">S226/18.64337</f>
        <v>0.59889641819913941</v>
      </c>
      <c r="AA226" s="2">
        <f t="shared" si="89"/>
        <v>0.4400711612170185</v>
      </c>
      <c r="AB226" s="5">
        <v>14185.28</v>
      </c>
      <c r="AC226" s="9">
        <v>71.900000000000006</v>
      </c>
      <c r="AD226" s="4">
        <v>2163.4899999999998</v>
      </c>
      <c r="AE226" s="4">
        <v>116.66</v>
      </c>
      <c r="AF226" s="2">
        <v>6.4588000000000001</v>
      </c>
      <c r="AG226" s="2">
        <f t="shared" si="90"/>
        <v>13973.549211999998</v>
      </c>
      <c r="AH226" s="2">
        <f t="shared" si="91"/>
        <v>753.483608</v>
      </c>
      <c r="AI226" s="2">
        <f t="shared" si="92"/>
        <v>0.43236529802267093</v>
      </c>
      <c r="AJ226" s="2">
        <f t="shared" si="93"/>
        <v>2.331405999904081E-2</v>
      </c>
      <c r="AK226" s="7">
        <v>145.13999999999999</v>
      </c>
      <c r="AL226" s="2">
        <f t="shared" si="94"/>
        <v>9773.5152266776913</v>
      </c>
      <c r="AM226" s="5">
        <v>59249</v>
      </c>
      <c r="AN226" s="7">
        <v>367.05</v>
      </c>
      <c r="AO226" s="2">
        <f t="shared" si="95"/>
        <v>16141.942514643782</v>
      </c>
    </row>
    <row r="227" spans="1:41" ht="15.75" x14ac:dyDescent="0.25">
      <c r="A227" s="3" t="s">
        <v>28</v>
      </c>
      <c r="B227" s="2">
        <v>2012</v>
      </c>
      <c r="C227" s="4">
        <v>522.01</v>
      </c>
      <c r="D227" s="4">
        <v>1880.92</v>
      </c>
      <c r="E227" s="4">
        <v>1288.31</v>
      </c>
      <c r="F227" s="1">
        <f t="shared" si="96"/>
        <v>3691.2400000000002</v>
      </c>
      <c r="G227" s="2">
        <f t="shared" si="97"/>
        <v>0.14141860187904334</v>
      </c>
      <c r="H227" s="2">
        <f t="shared" si="98"/>
        <v>0.50956318202013418</v>
      </c>
      <c r="I227" s="2">
        <f t="shared" si="99"/>
        <v>0.34901821610082245</v>
      </c>
      <c r="J227" s="5">
        <v>1667.88</v>
      </c>
      <c r="K227" s="6">
        <v>17316.32</v>
      </c>
      <c r="L227" s="5">
        <v>15681.13</v>
      </c>
      <c r="M227" s="5">
        <v>34665.33</v>
      </c>
      <c r="N227" s="2">
        <f t="shared" si="80"/>
        <v>4.811377823317995E-2</v>
      </c>
      <c r="O227" s="2">
        <f t="shared" si="81"/>
        <v>0.49952849143510242</v>
      </c>
      <c r="P227" s="2">
        <f t="shared" si="100"/>
        <v>0.45235773033171761</v>
      </c>
      <c r="Q227" s="2">
        <f t="shared" si="82"/>
        <v>3.1951112047661927</v>
      </c>
      <c r="R227" s="2">
        <f t="shared" si="83"/>
        <v>9.2063032983858957</v>
      </c>
      <c r="S227" s="2">
        <f t="shared" si="84"/>
        <v>12.171860809898238</v>
      </c>
      <c r="T227" s="2">
        <f t="shared" si="85"/>
        <v>-1.0781557139772424</v>
      </c>
      <c r="U227" s="2">
        <f t="shared" si="86"/>
        <v>-1.9889216492778996E-2</v>
      </c>
      <c r="V227" s="2">
        <f t="shared" si="87"/>
        <v>0.25934918962508308</v>
      </c>
      <c r="W227" s="2">
        <f t="shared" si="88"/>
        <v>5.5509235548571942E-2</v>
      </c>
      <c r="X227" s="2">
        <f t="shared" ref="X227:X281" si="102">Q227/257.3688</f>
        <v>1.2414524234352386E-2</v>
      </c>
      <c r="Y227" s="2">
        <f t="shared" ref="Y227:Y281" si="103">R227/25.67659</f>
        <v>0.35854851825674261</v>
      </c>
      <c r="Z227" s="2">
        <f t="shared" si="101"/>
        <v>0.65287878800336197</v>
      </c>
      <c r="AA227" s="2">
        <f t="shared" si="89"/>
        <v>0.47503727681988744</v>
      </c>
      <c r="AB227" s="5">
        <v>17649.400000000001</v>
      </c>
      <c r="AC227" s="9">
        <v>81.31</v>
      </c>
      <c r="AD227" s="4">
        <v>2245.17</v>
      </c>
      <c r="AE227" s="4">
        <v>130.69</v>
      </c>
      <c r="AF227" s="2">
        <v>6.3125</v>
      </c>
      <c r="AG227" s="2">
        <f t="shared" si="90"/>
        <v>14172.635625000001</v>
      </c>
      <c r="AH227" s="2">
        <f t="shared" si="91"/>
        <v>824.98062500000003</v>
      </c>
      <c r="AI227" s="2">
        <f t="shared" si="92"/>
        <v>0.40884179164023537</v>
      </c>
      <c r="AJ227" s="2">
        <f t="shared" si="93"/>
        <v>2.3798435641605026E-2</v>
      </c>
      <c r="AK227" s="7">
        <v>146.72999999999999</v>
      </c>
      <c r="AL227" s="2">
        <f t="shared" si="94"/>
        <v>12028.487698493833</v>
      </c>
      <c r="AM227" s="5">
        <v>63374</v>
      </c>
      <c r="AN227" s="7">
        <v>400.45</v>
      </c>
      <c r="AO227" s="2">
        <f t="shared" si="95"/>
        <v>15825.696091896618</v>
      </c>
    </row>
    <row r="228" spans="1:41" ht="15.75" x14ac:dyDescent="0.25">
      <c r="A228" s="3" t="s">
        <v>29</v>
      </c>
      <c r="B228" s="2">
        <v>2013</v>
      </c>
      <c r="C228" s="4">
        <v>506.95</v>
      </c>
      <c r="D228" s="4">
        <v>1853.43</v>
      </c>
      <c r="E228" s="4">
        <v>1348.35</v>
      </c>
      <c r="F228" s="1">
        <f t="shared" si="96"/>
        <v>3708.73</v>
      </c>
      <c r="G228" s="2">
        <f t="shared" si="97"/>
        <v>0.13669099664844839</v>
      </c>
      <c r="H228" s="2">
        <f t="shared" si="98"/>
        <v>0.49974789213558279</v>
      </c>
      <c r="I228" s="2">
        <f t="shared" si="99"/>
        <v>0.36356111121596879</v>
      </c>
      <c r="J228" s="5">
        <v>1760.34</v>
      </c>
      <c r="K228" s="6">
        <v>18047.52</v>
      </c>
      <c r="L228" s="5">
        <v>17948.72</v>
      </c>
      <c r="M228" s="5">
        <v>37756.589999999997</v>
      </c>
      <c r="N228" s="2">
        <f t="shared" si="80"/>
        <v>4.6623384156249281E-2</v>
      </c>
      <c r="O228" s="2">
        <f t="shared" si="81"/>
        <v>0.47799655636274363</v>
      </c>
      <c r="P228" s="2">
        <f t="shared" si="100"/>
        <v>0.47538005948100703</v>
      </c>
      <c r="Q228" s="2">
        <f t="shared" si="82"/>
        <v>3.4724134530032549</v>
      </c>
      <c r="R228" s="2">
        <f t="shared" si="83"/>
        <v>9.7373626195755971</v>
      </c>
      <c r="S228" s="2">
        <f t="shared" si="84"/>
        <v>13.311617903363372</v>
      </c>
      <c r="T228" s="2">
        <f t="shared" si="85"/>
        <v>-1.0756206582455401</v>
      </c>
      <c r="U228" s="2">
        <f t="shared" si="86"/>
        <v>-4.4500227330398497E-2</v>
      </c>
      <c r="V228" s="2">
        <f t="shared" si="87"/>
        <v>0.26816720759659723</v>
      </c>
      <c r="W228" s="2">
        <f t="shared" si="88"/>
        <v>5.6061312521056686E-2</v>
      </c>
      <c r="X228" s="2">
        <f t="shared" si="102"/>
        <v>1.349197514618421E-2</v>
      </c>
      <c r="Y228" s="2">
        <f t="shared" si="103"/>
        <v>0.37923114477333619</v>
      </c>
      <c r="Z228" s="2">
        <f t="shared" si="101"/>
        <v>0.71401350203119773</v>
      </c>
      <c r="AA228" s="2">
        <f t="shared" si="89"/>
        <v>0.52132800387325584</v>
      </c>
      <c r="AB228" s="5">
        <v>20782.11</v>
      </c>
      <c r="AC228" s="9">
        <v>81.5</v>
      </c>
      <c r="AD228" s="4">
        <v>2487.46</v>
      </c>
      <c r="AE228" s="4">
        <v>141.59</v>
      </c>
      <c r="AF228" s="2">
        <v>6.1932000000000009</v>
      </c>
      <c r="AG228" s="2">
        <f t="shared" si="90"/>
        <v>15405.337272000002</v>
      </c>
      <c r="AH228" s="2">
        <f t="shared" si="91"/>
        <v>876.89518800000019</v>
      </c>
      <c r="AI228" s="2">
        <f t="shared" si="92"/>
        <v>0.40801717718681701</v>
      </c>
      <c r="AJ228" s="2">
        <f t="shared" si="93"/>
        <v>2.322495723263145E-2</v>
      </c>
      <c r="AK228" s="7">
        <v>147.16999999999999</v>
      </c>
      <c r="AL228" s="2">
        <f t="shared" si="94"/>
        <v>14121.159203642048</v>
      </c>
      <c r="AM228" s="5">
        <v>68805</v>
      </c>
      <c r="AN228" s="7">
        <v>429.68</v>
      </c>
      <c r="AO228" s="2">
        <f t="shared" si="95"/>
        <v>16013.079501024018</v>
      </c>
    </row>
    <row r="229" spans="1:41" ht="15.75" x14ac:dyDescent="0.25">
      <c r="A229" s="3" t="s">
        <v>28</v>
      </c>
      <c r="B229" s="2">
        <v>2014</v>
      </c>
      <c r="C229" s="4">
        <v>501.73</v>
      </c>
      <c r="D229" s="4">
        <v>1846.32</v>
      </c>
      <c r="E229" s="4">
        <v>1366.09</v>
      </c>
      <c r="F229" s="1">
        <f t="shared" si="96"/>
        <v>3714.1400000000003</v>
      </c>
      <c r="G229" s="2">
        <f t="shared" si="97"/>
        <v>0.13508645339163305</v>
      </c>
      <c r="H229" s="2">
        <f t="shared" si="98"/>
        <v>0.49710565568341519</v>
      </c>
      <c r="I229" s="2">
        <f t="shared" si="99"/>
        <v>0.36780789092495164</v>
      </c>
      <c r="J229" s="5">
        <v>1777.18</v>
      </c>
      <c r="K229" s="6">
        <v>19175.060000000001</v>
      </c>
      <c r="L229" s="5">
        <v>19220.79</v>
      </c>
      <c r="M229" s="5">
        <v>40173.03</v>
      </c>
      <c r="N229" s="2">
        <f t="shared" si="80"/>
        <v>4.4238136879393965E-2</v>
      </c>
      <c r="O229" s="2">
        <f t="shared" si="81"/>
        <v>0.47731176861690544</v>
      </c>
      <c r="P229" s="2">
        <f t="shared" si="100"/>
        <v>0.47845009450370063</v>
      </c>
      <c r="Q229" s="2">
        <f t="shared" si="82"/>
        <v>3.5421043190560662</v>
      </c>
      <c r="R229" s="2">
        <f t="shared" si="83"/>
        <v>10.385556133281339</v>
      </c>
      <c r="S229" s="2">
        <f t="shared" si="84"/>
        <v>14.069929506840692</v>
      </c>
      <c r="T229" s="2">
        <f t="shared" si="85"/>
        <v>-1.1163277265768019</v>
      </c>
      <c r="U229" s="2">
        <f t="shared" si="86"/>
        <v>-4.0632710037999349E-2</v>
      </c>
      <c r="V229" s="2">
        <f t="shared" si="87"/>
        <v>0.26299114341486823</v>
      </c>
      <c r="W229" s="2">
        <f t="shared" si="88"/>
        <v>5.7049407957977388E-2</v>
      </c>
      <c r="X229" s="2">
        <f t="shared" si="102"/>
        <v>1.3762757253622296E-2</v>
      </c>
      <c r="Y229" s="2">
        <f t="shared" si="103"/>
        <v>0.40447567738867735</v>
      </c>
      <c r="Z229" s="2">
        <f t="shared" si="101"/>
        <v>0.75468810128430064</v>
      </c>
      <c r="AA229" s="2">
        <f t="shared" si="89"/>
        <v>0.55475043305642613</v>
      </c>
      <c r="AB229" s="5">
        <v>24262.77</v>
      </c>
      <c r="AC229" s="9">
        <v>87.25</v>
      </c>
      <c r="AD229" s="4">
        <v>2733.27</v>
      </c>
      <c r="AE229" s="4">
        <v>157.97</v>
      </c>
      <c r="AF229" s="2">
        <v>6.1427999999999994</v>
      </c>
      <c r="AG229" s="2">
        <f t="shared" si="90"/>
        <v>16789.930955999997</v>
      </c>
      <c r="AH229" s="2">
        <f t="shared" si="91"/>
        <v>970.37811599999986</v>
      </c>
      <c r="AI229" s="2">
        <f t="shared" si="92"/>
        <v>0.41794036835160298</v>
      </c>
      <c r="AJ229" s="2">
        <f t="shared" si="93"/>
        <v>2.4154964562045727E-2</v>
      </c>
      <c r="AK229" s="7">
        <v>147.91</v>
      </c>
      <c r="AL229" s="2">
        <f t="shared" si="94"/>
        <v>16403.738760056793</v>
      </c>
      <c r="AM229" s="5">
        <v>73002</v>
      </c>
      <c r="AN229" s="7">
        <v>462.77</v>
      </c>
      <c r="AO229" s="2">
        <f t="shared" si="95"/>
        <v>15775.007022927155</v>
      </c>
    </row>
    <row r="230" spans="1:41" ht="15.75" x14ac:dyDescent="0.25">
      <c r="A230" s="3" t="s">
        <v>28</v>
      </c>
      <c r="B230" s="2">
        <v>2015</v>
      </c>
      <c r="C230" s="4">
        <v>492.69</v>
      </c>
      <c r="D230" s="4">
        <v>1804.29</v>
      </c>
      <c r="E230" s="4">
        <v>1436.67</v>
      </c>
      <c r="F230" s="1">
        <f t="shared" si="96"/>
        <v>3733.65</v>
      </c>
      <c r="G230" s="2">
        <f t="shared" si="97"/>
        <v>0.13195934273432164</v>
      </c>
      <c r="H230" s="2">
        <f t="shared" si="98"/>
        <v>0.48325097424772001</v>
      </c>
      <c r="I230" s="2">
        <f t="shared" si="99"/>
        <v>0.38478968301795829</v>
      </c>
      <c r="J230" s="5">
        <v>1832.91</v>
      </c>
      <c r="K230" s="6">
        <v>19711.669999999998</v>
      </c>
      <c r="L230" s="5">
        <v>21341.91</v>
      </c>
      <c r="M230" s="5">
        <v>42886.49</v>
      </c>
      <c r="N230" s="2">
        <f t="shared" si="80"/>
        <v>4.2738634008052424E-2</v>
      </c>
      <c r="O230" s="2">
        <f t="shared" si="81"/>
        <v>0.45962423131387065</v>
      </c>
      <c r="P230" s="2">
        <f t="shared" si="100"/>
        <v>0.49763713467807691</v>
      </c>
      <c r="Q230" s="2">
        <f t="shared" si="82"/>
        <v>3.7202094623394024</v>
      </c>
      <c r="R230" s="2">
        <f t="shared" si="83"/>
        <v>10.924890122984664</v>
      </c>
      <c r="S230" s="2">
        <f t="shared" si="84"/>
        <v>14.855123305978408</v>
      </c>
      <c r="T230" s="2">
        <f t="shared" si="85"/>
        <v>-1.1273905766771035</v>
      </c>
      <c r="U230" s="2">
        <f t="shared" si="86"/>
        <v>-5.0126866919089207E-2</v>
      </c>
      <c r="V230" s="2">
        <f t="shared" si="87"/>
        <v>0.2571742590607235</v>
      </c>
      <c r="W230" s="2">
        <f t="shared" si="88"/>
        <v>5.6756805475346936E-2</v>
      </c>
      <c r="X230" s="2">
        <f t="shared" si="102"/>
        <v>1.4454780308799675E-2</v>
      </c>
      <c r="Y230" s="2">
        <f t="shared" si="103"/>
        <v>0.42548056899240372</v>
      </c>
      <c r="Z230" s="2">
        <f t="shared" si="101"/>
        <v>0.79680461772621614</v>
      </c>
      <c r="AA230" s="2">
        <f t="shared" si="89"/>
        <v>0.59269852389094102</v>
      </c>
      <c r="AB230" s="5">
        <v>27323.32</v>
      </c>
      <c r="AC230" s="9">
        <v>98.1</v>
      </c>
      <c r="AD230" s="4">
        <v>2763.32</v>
      </c>
      <c r="AE230" s="4">
        <v>169.6</v>
      </c>
      <c r="AF230" s="2">
        <v>6.2284000000000006</v>
      </c>
      <c r="AG230" s="2">
        <f t="shared" si="90"/>
        <v>17211.062288000001</v>
      </c>
      <c r="AH230" s="2">
        <f t="shared" si="91"/>
        <v>1056.33664</v>
      </c>
      <c r="AI230" s="2">
        <f t="shared" si="92"/>
        <v>0.4013166451253064</v>
      </c>
      <c r="AJ230" s="2">
        <f t="shared" si="93"/>
        <v>2.4630988453473345E-2</v>
      </c>
      <c r="AK230" s="7">
        <v>145.25</v>
      </c>
      <c r="AL230" s="2">
        <f t="shared" si="94"/>
        <v>18811.235800344235</v>
      </c>
      <c r="AM230" s="5">
        <v>77644</v>
      </c>
      <c r="AN230" s="7">
        <v>497.48</v>
      </c>
      <c r="AO230" s="2">
        <f t="shared" si="95"/>
        <v>15607.461606496745</v>
      </c>
    </row>
    <row r="231" spans="1:41" ht="15.75" x14ac:dyDescent="0.25">
      <c r="A231" s="3" t="s">
        <v>28</v>
      </c>
      <c r="B231" s="2">
        <v>2016</v>
      </c>
      <c r="C231" s="4">
        <v>466.24</v>
      </c>
      <c r="D231" s="4">
        <v>1782.24</v>
      </c>
      <c r="E231" s="4">
        <v>1511.52</v>
      </c>
      <c r="F231" s="1">
        <f t="shared" si="96"/>
        <v>3760</v>
      </c>
      <c r="G231" s="2">
        <f t="shared" si="97"/>
        <v>0.124</v>
      </c>
      <c r="H231" s="2">
        <f t="shared" si="98"/>
        <v>0.47399999999999998</v>
      </c>
      <c r="I231" s="2">
        <f t="shared" si="99"/>
        <v>0.40199999999999997</v>
      </c>
      <c r="J231" s="5">
        <v>1965.18</v>
      </c>
      <c r="K231" s="6">
        <v>21194.61</v>
      </c>
      <c r="L231" s="5">
        <v>24091.57</v>
      </c>
      <c r="M231" s="5">
        <v>47251.360000000001</v>
      </c>
      <c r="N231" s="2">
        <f t="shared" si="80"/>
        <v>4.1589914025755029E-2</v>
      </c>
      <c r="O231" s="2">
        <f t="shared" si="81"/>
        <v>0.44855026395007469</v>
      </c>
      <c r="P231" s="2">
        <f t="shared" si="100"/>
        <v>0.50985982202417024</v>
      </c>
      <c r="Q231" s="2">
        <f t="shared" si="82"/>
        <v>4.2149536719286207</v>
      </c>
      <c r="R231" s="2">
        <f t="shared" si="83"/>
        <v>11.892118906544573</v>
      </c>
      <c r="S231" s="2">
        <f t="shared" si="84"/>
        <v>15.938637927384354</v>
      </c>
      <c r="T231" s="2">
        <f t="shared" si="85"/>
        <v>-1.0924238790378538</v>
      </c>
      <c r="U231" s="2">
        <f t="shared" si="86"/>
        <v>-5.5186575238112878E-2</v>
      </c>
      <c r="V231" s="2">
        <f t="shared" si="87"/>
        <v>0.23768374054261721</v>
      </c>
      <c r="W231" s="2">
        <f t="shared" si="88"/>
        <v>5.0997621552675523E-2</v>
      </c>
      <c r="X231" s="2">
        <f t="shared" si="102"/>
        <v>1.6377096493159313E-2</v>
      </c>
      <c r="Y231" s="2">
        <f t="shared" si="103"/>
        <v>0.46315024333622856</v>
      </c>
      <c r="Z231" s="2">
        <f t="shared" si="101"/>
        <v>0.8549225771619805</v>
      </c>
      <c r="AA231" s="2">
        <f t="shared" si="89"/>
        <v>0.64431795896840094</v>
      </c>
      <c r="AB231" s="5">
        <v>30276.07</v>
      </c>
      <c r="AC231" s="9">
        <v>198.37</v>
      </c>
      <c r="AD231" s="4">
        <v>2678.64</v>
      </c>
      <c r="AE231" s="4">
        <v>175.77</v>
      </c>
      <c r="AF231" s="2">
        <v>6.6423000000000005</v>
      </c>
      <c r="AG231" s="2">
        <f t="shared" si="90"/>
        <v>17792.330472000001</v>
      </c>
      <c r="AH231" s="2">
        <f t="shared" si="91"/>
        <v>1167.5170710000002</v>
      </c>
      <c r="AI231" s="2">
        <f t="shared" si="92"/>
        <v>0.37654642050514525</v>
      </c>
      <c r="AJ231" s="2">
        <f t="shared" si="93"/>
        <v>2.4708644809376918E-2</v>
      </c>
      <c r="AK231" s="7">
        <v>144.38</v>
      </c>
      <c r="AL231" s="2">
        <f t="shared" si="94"/>
        <v>20969.711871450341</v>
      </c>
      <c r="AM231" s="5">
        <v>84916</v>
      </c>
      <c r="AN231" s="7">
        <v>535.29</v>
      </c>
      <c r="AO231" s="2">
        <f t="shared" si="95"/>
        <v>15863.550598740869</v>
      </c>
    </row>
    <row r="232" spans="1:41" ht="15.75" x14ac:dyDescent="0.25">
      <c r="A232" s="3" t="s">
        <v>28</v>
      </c>
      <c r="B232" s="2">
        <v>2017</v>
      </c>
      <c r="C232" s="4">
        <v>447.9</v>
      </c>
      <c r="D232" s="4">
        <v>1754.59</v>
      </c>
      <c r="E232" s="4">
        <v>1593.51</v>
      </c>
      <c r="F232" s="1">
        <f t="shared" si="96"/>
        <v>3796</v>
      </c>
      <c r="G232" s="2">
        <f t="shared" si="97"/>
        <v>0.11799262381454162</v>
      </c>
      <c r="H232" s="2">
        <f t="shared" si="98"/>
        <v>0.46222075869336143</v>
      </c>
      <c r="I232" s="2">
        <f t="shared" si="99"/>
        <v>0.41978661749209695</v>
      </c>
      <c r="J232" s="5">
        <v>1933.92</v>
      </c>
      <c r="K232" s="6">
        <v>22232.080000000002</v>
      </c>
      <c r="L232" s="5">
        <v>27602.26</v>
      </c>
      <c r="M232" s="5">
        <v>51768.26</v>
      </c>
      <c r="N232" s="2">
        <f t="shared" si="80"/>
        <v>3.7357253266770023E-2</v>
      </c>
      <c r="O232" s="2">
        <f t="shared" si="81"/>
        <v>0.42945387772353177</v>
      </c>
      <c r="P232" s="2">
        <f t="shared" si="100"/>
        <v>0.5331888690096982</v>
      </c>
      <c r="Q232" s="2">
        <f t="shared" si="82"/>
        <v>4.3177494976557274</v>
      </c>
      <c r="R232" s="2">
        <f t="shared" si="83"/>
        <v>12.670811984566196</v>
      </c>
      <c r="S232" s="2">
        <f t="shared" si="84"/>
        <v>17.321673538289687</v>
      </c>
      <c r="T232" s="2">
        <f t="shared" si="85"/>
        <v>-1.1500950225044437</v>
      </c>
      <c r="U232" s="2">
        <f t="shared" si="86"/>
        <v>-7.3528259943131752E-2</v>
      </c>
      <c r="V232" s="2">
        <f t="shared" si="87"/>
        <v>0.23912918367666425</v>
      </c>
      <c r="W232" s="2">
        <f t="shared" si="88"/>
        <v>5.2959631600381155E-2</v>
      </c>
      <c r="X232" s="2">
        <f t="shared" si="102"/>
        <v>1.6776507088876846E-2</v>
      </c>
      <c r="Y232" s="2">
        <f t="shared" si="103"/>
        <v>0.49347720957363089</v>
      </c>
      <c r="Z232" s="2">
        <f t="shared" si="101"/>
        <v>0.92910635460700974</v>
      </c>
      <c r="AA232" s="2">
        <f t="shared" si="89"/>
        <v>0.70794159184646976</v>
      </c>
      <c r="AB232" s="5">
        <v>31696.03</v>
      </c>
      <c r="AC232" s="9">
        <v>324.73</v>
      </c>
      <c r="AD232" s="4">
        <v>2867.93</v>
      </c>
      <c r="AE232" s="4">
        <v>179.02</v>
      </c>
      <c r="AF232" s="2">
        <v>6.7517999999999994</v>
      </c>
      <c r="AG232" s="2">
        <f t="shared" si="90"/>
        <v>19363.689773999999</v>
      </c>
      <c r="AH232" s="2">
        <f t="shared" si="91"/>
        <v>1208.707236</v>
      </c>
      <c r="AI232" s="2">
        <f t="shared" si="92"/>
        <v>0.37404559809427623</v>
      </c>
      <c r="AJ232" s="2">
        <f t="shared" si="93"/>
        <v>2.3348423068497954E-2</v>
      </c>
      <c r="AK232" s="7">
        <v>152.75</v>
      </c>
      <c r="AL232" s="2">
        <f t="shared" si="94"/>
        <v>20750.265139116203</v>
      </c>
      <c r="AM232" s="5">
        <v>92057</v>
      </c>
      <c r="AN232" s="7">
        <v>567.4</v>
      </c>
      <c r="AO232" s="2">
        <f t="shared" si="95"/>
        <v>16224.356714839621</v>
      </c>
    </row>
    <row r="233" spans="1:41" ht="15.75" x14ac:dyDescent="0.25">
      <c r="A233" s="3" t="s">
        <v>30</v>
      </c>
      <c r="B233" s="2">
        <v>1997</v>
      </c>
      <c r="C233" s="4">
        <v>1979.2</v>
      </c>
      <c r="D233" s="4">
        <v>553.9</v>
      </c>
      <c r="E233" s="4">
        <v>789</v>
      </c>
      <c r="F233" s="1">
        <f t="shared" si="96"/>
        <v>3322.1</v>
      </c>
      <c r="G233" s="2">
        <f t="shared" si="97"/>
        <v>0.59576773727461552</v>
      </c>
      <c r="H233" s="2">
        <f t="shared" si="98"/>
        <v>0.16673188645736131</v>
      </c>
      <c r="I233" s="2">
        <f t="shared" si="99"/>
        <v>0.23750037626802326</v>
      </c>
      <c r="J233" s="5">
        <v>736.26</v>
      </c>
      <c r="K233" s="6">
        <v>828.85</v>
      </c>
      <c r="L233" s="5">
        <v>782.21</v>
      </c>
      <c r="M233" s="5">
        <v>2347.3200000000002</v>
      </c>
      <c r="N233" s="2">
        <f t="shared" si="80"/>
        <v>0.31365983334185366</v>
      </c>
      <c r="O233" s="2">
        <f t="shared" si="81"/>
        <v>0.35310481740878957</v>
      </c>
      <c r="P233" s="2">
        <f t="shared" si="100"/>
        <v>0.33323534924935677</v>
      </c>
      <c r="Q233" s="2">
        <f t="shared" si="82"/>
        <v>0.37199878738884395</v>
      </c>
      <c r="R233" s="2">
        <f t="shared" si="83"/>
        <v>1.4963892399350065</v>
      </c>
      <c r="S233" s="2">
        <f t="shared" si="84"/>
        <v>0.99139416983523454</v>
      </c>
      <c r="T233" s="2">
        <f t="shared" si="85"/>
        <v>-0.64154182317982389</v>
      </c>
      <c r="U233" s="2">
        <f t="shared" si="86"/>
        <v>0.75037789407370514</v>
      </c>
      <c r="V233" s="2">
        <f t="shared" si="87"/>
        <v>0.33867978708981133</v>
      </c>
      <c r="W233" s="2">
        <f t="shared" si="88"/>
        <v>0.17659622506864625</v>
      </c>
      <c r="X233" s="2">
        <f t="shared" si="102"/>
        <v>1.4453919332446043E-3</v>
      </c>
      <c r="Y233" s="2">
        <f t="shared" si="103"/>
        <v>5.8278347706412978E-2</v>
      </c>
      <c r="Z233" s="2">
        <f t="shared" si="101"/>
        <v>5.3176768461669459E-2</v>
      </c>
      <c r="AA233" s="2">
        <f t="shared" si="89"/>
        <v>3.8752105728930675E-2</v>
      </c>
      <c r="AB233" s="5">
        <v>687.3</v>
      </c>
      <c r="AC233" s="9">
        <v>2.96</v>
      </c>
      <c r="AD233" s="4">
        <v>20.05</v>
      </c>
      <c r="AE233" s="4">
        <v>4.34</v>
      </c>
      <c r="AF233" s="2">
        <v>8.2897999999999996</v>
      </c>
      <c r="AG233" s="2">
        <f t="shared" si="90"/>
        <v>166.21048999999999</v>
      </c>
      <c r="AH233" s="2">
        <f t="shared" si="91"/>
        <v>35.977731999999996</v>
      </c>
      <c r="AI233" s="2">
        <f t="shared" si="92"/>
        <v>7.0808620043283393E-2</v>
      </c>
      <c r="AJ233" s="2">
        <f t="shared" si="93"/>
        <v>1.5327152667723188E-2</v>
      </c>
      <c r="AK233" s="7">
        <v>105.768</v>
      </c>
      <c r="AL233" s="2">
        <f t="shared" si="94"/>
        <v>649.81847061493067</v>
      </c>
      <c r="AM233" s="5">
        <v>3929</v>
      </c>
      <c r="AN233" s="7">
        <v>114.64</v>
      </c>
      <c r="AO233" s="2">
        <f t="shared" si="95"/>
        <v>3427.25052337753</v>
      </c>
    </row>
    <row r="234" spans="1:41" ht="15.75" x14ac:dyDescent="0.25">
      <c r="A234" s="3" t="s">
        <v>30</v>
      </c>
      <c r="B234" s="2">
        <v>1998</v>
      </c>
      <c r="C234" s="4">
        <v>2007.8</v>
      </c>
      <c r="D234" s="4">
        <v>559</v>
      </c>
      <c r="E234" s="4">
        <v>812.5</v>
      </c>
      <c r="F234" s="1">
        <f t="shared" si="96"/>
        <v>3379.3</v>
      </c>
      <c r="G234" s="2">
        <f t="shared" si="97"/>
        <v>0.59414671677566355</v>
      </c>
      <c r="H234" s="2">
        <f t="shared" si="98"/>
        <v>0.16541887373124611</v>
      </c>
      <c r="I234" s="2">
        <f t="shared" si="99"/>
        <v>0.24043440949309028</v>
      </c>
      <c r="J234" s="5">
        <v>744.08</v>
      </c>
      <c r="K234" s="6">
        <v>920.5</v>
      </c>
      <c r="L234" s="5">
        <v>878.38</v>
      </c>
      <c r="M234" s="5">
        <v>2542.96</v>
      </c>
      <c r="N234" s="2">
        <f t="shared" si="80"/>
        <v>0.29260389467392334</v>
      </c>
      <c r="O234" s="2">
        <f t="shared" si="81"/>
        <v>0.36197974014534245</v>
      </c>
      <c r="P234" s="2">
        <f t="shared" si="100"/>
        <v>0.34541636518073421</v>
      </c>
      <c r="Q234" s="2">
        <f t="shared" si="82"/>
        <v>0.37059468074509416</v>
      </c>
      <c r="R234" s="2">
        <f t="shared" si="83"/>
        <v>1.6466905187835421</v>
      </c>
      <c r="S234" s="2">
        <f t="shared" si="84"/>
        <v>1.0810830769230768</v>
      </c>
      <c r="T234" s="2">
        <f t="shared" si="85"/>
        <v>-0.70830648773116389</v>
      </c>
      <c r="U234" s="2">
        <f t="shared" si="86"/>
        <v>0.78310735811008403</v>
      </c>
      <c r="V234" s="2">
        <f t="shared" si="87"/>
        <v>0.36230321821390432</v>
      </c>
      <c r="W234" s="2">
        <f t="shared" si="88"/>
        <v>0.20136122179037699</v>
      </c>
      <c r="X234" s="2">
        <f t="shared" si="102"/>
        <v>1.4399363121912763E-3</v>
      </c>
      <c r="Y234" s="2">
        <f t="shared" si="103"/>
        <v>6.4131978537007528E-2</v>
      </c>
      <c r="Z234" s="2">
        <f t="shared" si="101"/>
        <v>5.7987535350265365E-2</v>
      </c>
      <c r="AA234" s="2">
        <f t="shared" si="89"/>
        <v>4.3665651585340234E-2</v>
      </c>
      <c r="AB234" s="5">
        <v>722.61</v>
      </c>
      <c r="AC234" s="9">
        <v>3.95</v>
      </c>
      <c r="AD234" s="4">
        <v>20.149999999999999</v>
      </c>
      <c r="AE234" s="4">
        <v>2.77</v>
      </c>
      <c r="AF234" s="2">
        <v>8.2790999999999997</v>
      </c>
      <c r="AG234" s="2">
        <f t="shared" si="90"/>
        <v>166.82386499999998</v>
      </c>
      <c r="AH234" s="2">
        <f t="shared" si="91"/>
        <v>22.933107</v>
      </c>
      <c r="AI234" s="2">
        <f t="shared" si="92"/>
        <v>6.5602237156699272E-2</v>
      </c>
      <c r="AJ234" s="2">
        <f t="shared" si="93"/>
        <v>9.01827280020134E-3</v>
      </c>
      <c r="AK234" s="7">
        <v>105.556</v>
      </c>
      <c r="AL234" s="2">
        <f t="shared" si="94"/>
        <v>684.57501231573769</v>
      </c>
      <c r="AM234" s="5">
        <v>4235</v>
      </c>
      <c r="AN234" s="7">
        <v>121.06</v>
      </c>
      <c r="AO234" s="2">
        <f t="shared" si="95"/>
        <v>3498.2653229803404</v>
      </c>
    </row>
    <row r="235" spans="1:41" ht="15.75" x14ac:dyDescent="0.25">
      <c r="A235" s="3" t="s">
        <v>30</v>
      </c>
      <c r="B235" s="2">
        <v>1999</v>
      </c>
      <c r="C235" s="4">
        <v>2008.5</v>
      </c>
      <c r="D235" s="4">
        <v>564.1</v>
      </c>
      <c r="E235" s="4">
        <v>826</v>
      </c>
      <c r="F235" s="1">
        <f t="shared" si="96"/>
        <v>3398.6</v>
      </c>
      <c r="G235" s="2">
        <f t="shared" si="97"/>
        <v>0.59097863826281416</v>
      </c>
      <c r="H235" s="2">
        <f t="shared" si="98"/>
        <v>0.16598010945683517</v>
      </c>
      <c r="I235" s="2">
        <f t="shared" si="99"/>
        <v>0.24304125228035073</v>
      </c>
      <c r="J235" s="5">
        <v>746.72</v>
      </c>
      <c r="K235" s="6">
        <v>974.32</v>
      </c>
      <c r="L235" s="5">
        <v>991.3</v>
      </c>
      <c r="M235" s="5">
        <v>2712.34</v>
      </c>
      <c r="N235" s="2">
        <f t="shared" si="80"/>
        <v>0.27530471843500448</v>
      </c>
      <c r="O235" s="2">
        <f t="shared" si="81"/>
        <v>0.35921750223054633</v>
      </c>
      <c r="P235" s="2">
        <f t="shared" si="100"/>
        <v>0.36547777933444919</v>
      </c>
      <c r="Q235" s="2">
        <f t="shared" si="82"/>
        <v>0.37177993527508091</v>
      </c>
      <c r="R235" s="2">
        <f t="shared" si="83"/>
        <v>1.7272114873249425</v>
      </c>
      <c r="S235" s="2">
        <f t="shared" si="84"/>
        <v>1.2001210653753025</v>
      </c>
      <c r="T235" s="2">
        <f t="shared" si="85"/>
        <v>-0.76390132043167336</v>
      </c>
      <c r="U235" s="2">
        <f t="shared" si="86"/>
        <v>0.77206010219908283</v>
      </c>
      <c r="V235" s="2">
        <f t="shared" si="87"/>
        <v>0.4079742906840319</v>
      </c>
      <c r="W235" s="2">
        <f t="shared" si="88"/>
        <v>0.21613740133499196</v>
      </c>
      <c r="X235" s="2">
        <f t="shared" si="102"/>
        <v>1.4445415888603469E-3</v>
      </c>
      <c r="Y235" s="2">
        <f t="shared" si="103"/>
        <v>6.7267946690932959E-2</v>
      </c>
      <c r="Z235" s="2">
        <f t="shared" si="101"/>
        <v>6.4372539158709094E-2</v>
      </c>
      <c r="AA235" s="2">
        <f t="shared" si="89"/>
        <v>4.8088245567728199E-2</v>
      </c>
      <c r="AB235" s="5">
        <v>703.45</v>
      </c>
      <c r="AC235" s="9">
        <v>4.8600000000000003</v>
      </c>
      <c r="AD235" s="4">
        <v>16.77</v>
      </c>
      <c r="AE235" s="4">
        <v>3.61</v>
      </c>
      <c r="AF235" s="2">
        <v>8.2782999999999998</v>
      </c>
      <c r="AG235" s="2">
        <f t="shared" si="90"/>
        <v>138.827091</v>
      </c>
      <c r="AH235" s="2">
        <f t="shared" si="91"/>
        <v>29.884663</v>
      </c>
      <c r="AI235" s="2">
        <f t="shared" si="92"/>
        <v>5.118351349757036E-2</v>
      </c>
      <c r="AJ235" s="2">
        <f t="shared" si="93"/>
        <v>1.1018037192977281E-2</v>
      </c>
      <c r="AK235" s="7">
        <v>105.13</v>
      </c>
      <c r="AL235" s="2">
        <f t="shared" si="94"/>
        <v>669.12394178635986</v>
      </c>
      <c r="AM235" s="5">
        <v>4495</v>
      </c>
      <c r="AN235" s="7">
        <v>131.11000000000001</v>
      </c>
      <c r="AO235" s="2">
        <f t="shared" si="95"/>
        <v>3428.4188849058041</v>
      </c>
    </row>
    <row r="236" spans="1:41" ht="15.75" x14ac:dyDescent="0.25">
      <c r="A236" s="3" t="s">
        <v>30</v>
      </c>
      <c r="B236" s="2">
        <v>2000</v>
      </c>
      <c r="C236" s="4">
        <v>2018.9</v>
      </c>
      <c r="D236" s="4">
        <v>584.79999999999995</v>
      </c>
      <c r="E236" s="4">
        <v>847</v>
      </c>
      <c r="F236" s="1">
        <f t="shared" si="96"/>
        <v>3450.7</v>
      </c>
      <c r="G236" s="2">
        <f t="shared" si="97"/>
        <v>0.58506969600370939</v>
      </c>
      <c r="H236" s="2">
        <f t="shared" si="98"/>
        <v>0.16947286057901295</v>
      </c>
      <c r="I236" s="2">
        <f t="shared" si="99"/>
        <v>0.24545744341727765</v>
      </c>
      <c r="J236" s="5">
        <v>741.77</v>
      </c>
      <c r="K236" s="6">
        <v>1056.78</v>
      </c>
      <c r="L236" s="5">
        <v>1103.54</v>
      </c>
      <c r="M236" s="5">
        <v>2902.09</v>
      </c>
      <c r="N236" s="2">
        <f t="shared" si="80"/>
        <v>0.25559855138882664</v>
      </c>
      <c r="O236" s="2">
        <f t="shared" si="81"/>
        <v>0.36414446140540091</v>
      </c>
      <c r="P236" s="2">
        <f t="shared" si="100"/>
        <v>0.3802569872057725</v>
      </c>
      <c r="Q236" s="2">
        <f t="shared" si="82"/>
        <v>0.36741294764475702</v>
      </c>
      <c r="R236" s="2">
        <f t="shared" si="83"/>
        <v>1.8070793433652532</v>
      </c>
      <c r="S236" s="2">
        <f t="shared" si="84"/>
        <v>1.3028807556080282</v>
      </c>
      <c r="T236" s="2">
        <f t="shared" si="85"/>
        <v>-0.82812292360884621</v>
      </c>
      <c r="U236" s="2">
        <f t="shared" si="86"/>
        <v>0.76485786147403867</v>
      </c>
      <c r="V236" s="2">
        <f t="shared" si="87"/>
        <v>0.43772372062599235</v>
      </c>
      <c r="W236" s="2">
        <f t="shared" si="88"/>
        <v>0.23329923760559063</v>
      </c>
      <c r="X236" s="2">
        <f t="shared" si="102"/>
        <v>1.4275737682452458E-3</v>
      </c>
      <c r="Y236" s="2">
        <f t="shared" si="103"/>
        <v>7.0378478737451247E-2</v>
      </c>
      <c r="Z236" s="2">
        <f t="shared" si="101"/>
        <v>6.9884401565169174E-2</v>
      </c>
      <c r="AA236" s="2">
        <f t="shared" si="89"/>
        <v>5.2566851013394422E-2</v>
      </c>
      <c r="AB236" s="5">
        <v>803.97</v>
      </c>
      <c r="AC236" s="9">
        <v>6.1</v>
      </c>
      <c r="AD236" s="4">
        <v>21.72</v>
      </c>
      <c r="AE236" s="4">
        <v>3.18</v>
      </c>
      <c r="AF236" s="2">
        <v>8.2783999999999995</v>
      </c>
      <c r="AG236" s="2">
        <f t="shared" si="90"/>
        <v>179.80684799999997</v>
      </c>
      <c r="AH236" s="2">
        <f t="shared" si="91"/>
        <v>26.325312</v>
      </c>
      <c r="AI236" s="2">
        <f t="shared" si="92"/>
        <v>6.195770909930428E-2</v>
      </c>
      <c r="AJ236" s="2">
        <f t="shared" si="93"/>
        <v>9.0711563045942755E-3</v>
      </c>
      <c r="AK236" s="7">
        <v>106.29</v>
      </c>
      <c r="AL236" s="2">
        <f t="shared" si="94"/>
        <v>756.39288738357322</v>
      </c>
      <c r="AM236" s="5">
        <v>4779</v>
      </c>
      <c r="AN236" s="7">
        <v>145.01</v>
      </c>
      <c r="AO236" s="2">
        <f t="shared" si="95"/>
        <v>3295.6347838080133</v>
      </c>
    </row>
    <row r="237" spans="1:41" ht="15.75" x14ac:dyDescent="0.25">
      <c r="A237" s="3" t="s">
        <v>31</v>
      </c>
      <c r="B237" s="2">
        <v>2001</v>
      </c>
      <c r="C237" s="4">
        <v>1992</v>
      </c>
      <c r="D237" s="4">
        <v>598.1</v>
      </c>
      <c r="E237" s="4">
        <v>872.9</v>
      </c>
      <c r="F237" s="1">
        <f t="shared" si="96"/>
        <v>3463</v>
      </c>
      <c r="G237" s="2">
        <f t="shared" si="97"/>
        <v>0.57522379439792093</v>
      </c>
      <c r="H237" s="2">
        <f t="shared" si="98"/>
        <v>0.17271152180190588</v>
      </c>
      <c r="I237" s="2">
        <f t="shared" si="99"/>
        <v>0.25206468380017327</v>
      </c>
      <c r="J237" s="5">
        <v>760.77</v>
      </c>
      <c r="K237" s="6">
        <v>1254.8800000000001</v>
      </c>
      <c r="L237" s="5">
        <v>1231.06</v>
      </c>
      <c r="M237" s="5">
        <v>3246.71</v>
      </c>
      <c r="N237" s="2">
        <f t="shared" si="80"/>
        <v>0.23432028114614487</v>
      </c>
      <c r="O237" s="2">
        <f t="shared" si="81"/>
        <v>0.38650818828906802</v>
      </c>
      <c r="P237" s="2">
        <f t="shared" si="100"/>
        <v>0.37917153056478708</v>
      </c>
      <c r="Q237" s="2">
        <f t="shared" si="82"/>
        <v>0.38191265060240964</v>
      </c>
      <c r="R237" s="2">
        <f t="shared" si="83"/>
        <v>2.0981106838321351</v>
      </c>
      <c r="S237" s="2">
        <f t="shared" si="84"/>
        <v>1.4103104593882461</v>
      </c>
      <c r="T237" s="2">
        <f t="shared" si="85"/>
        <v>-0.89807027036705367</v>
      </c>
      <c r="U237" s="2">
        <f t="shared" si="86"/>
        <v>0.80553035491427916</v>
      </c>
      <c r="V237" s="2">
        <f t="shared" si="87"/>
        <v>0.40830295361687502</v>
      </c>
      <c r="W237" s="2">
        <f t="shared" si="88"/>
        <v>0.25572485570539943</v>
      </c>
      <c r="X237" s="2">
        <f t="shared" si="102"/>
        <v>1.4839119994436373E-3</v>
      </c>
      <c r="Y237" s="2">
        <f t="shared" si="103"/>
        <v>8.1712979949134013E-2</v>
      </c>
      <c r="Z237" s="2">
        <f t="shared" si="101"/>
        <v>7.5646755891678699E-2</v>
      </c>
      <c r="AA237" s="2">
        <f t="shared" si="89"/>
        <v>6.0613542730455133E-2</v>
      </c>
      <c r="AB237" s="5">
        <v>893.37</v>
      </c>
      <c r="AC237" s="9">
        <v>6.41</v>
      </c>
      <c r="AD237" s="4">
        <v>22.82</v>
      </c>
      <c r="AE237" s="4">
        <v>3.37</v>
      </c>
      <c r="AF237" s="2">
        <v>8.277000000000001</v>
      </c>
      <c r="AG237" s="2">
        <f t="shared" si="90"/>
        <v>188.88114000000002</v>
      </c>
      <c r="AH237" s="2">
        <f t="shared" si="91"/>
        <v>27.893490000000003</v>
      </c>
      <c r="AI237" s="2">
        <f t="shared" si="92"/>
        <v>5.817616602653148E-2</v>
      </c>
      <c r="AJ237" s="2">
        <f t="shared" si="93"/>
        <v>8.5913093562406256E-3</v>
      </c>
      <c r="AK237" s="7">
        <v>106.72</v>
      </c>
      <c r="AL237" s="2">
        <f t="shared" si="94"/>
        <v>837.11581709145423</v>
      </c>
      <c r="AM237" s="5">
        <v>5313</v>
      </c>
      <c r="AN237" s="7">
        <v>153.85</v>
      </c>
      <c r="AO237" s="2">
        <f t="shared" si="95"/>
        <v>3453.3636659083527</v>
      </c>
    </row>
    <row r="238" spans="1:41" ht="15.75" x14ac:dyDescent="0.25">
      <c r="A238" s="3" t="s">
        <v>30</v>
      </c>
      <c r="B238" s="2">
        <v>2002</v>
      </c>
      <c r="C238" s="4">
        <v>1948</v>
      </c>
      <c r="D238" s="4">
        <v>632.29999999999995</v>
      </c>
      <c r="E238" s="4">
        <v>920.2</v>
      </c>
      <c r="F238" s="1">
        <f t="shared" si="96"/>
        <v>3500.5</v>
      </c>
      <c r="G238" s="2">
        <f t="shared" si="97"/>
        <v>0.55649192972432515</v>
      </c>
      <c r="H238" s="2">
        <f t="shared" si="98"/>
        <v>0.18063133838023138</v>
      </c>
      <c r="I238" s="2">
        <f t="shared" si="99"/>
        <v>0.26287673189544353</v>
      </c>
      <c r="J238" s="5">
        <v>783.66</v>
      </c>
      <c r="K238" s="6">
        <v>1337.04</v>
      </c>
      <c r="L238" s="5">
        <v>1399.02</v>
      </c>
      <c r="M238" s="5">
        <v>3519.72</v>
      </c>
      <c r="N238" s="2">
        <f t="shared" si="80"/>
        <v>0.22264839248576593</v>
      </c>
      <c r="O238" s="2">
        <f t="shared" si="81"/>
        <v>0.37987112611230439</v>
      </c>
      <c r="P238" s="2">
        <f t="shared" si="100"/>
        <v>0.39748048140192965</v>
      </c>
      <c r="Q238" s="2">
        <f t="shared" si="82"/>
        <v>0.40228952772073923</v>
      </c>
      <c r="R238" s="2">
        <f t="shared" si="83"/>
        <v>2.1145658706310297</v>
      </c>
      <c r="S238" s="2">
        <f t="shared" si="84"/>
        <v>1.5203434036079113</v>
      </c>
      <c r="T238" s="2">
        <f t="shared" si="85"/>
        <v>-0.91605885694143319</v>
      </c>
      <c r="U238" s="2">
        <f t="shared" si="86"/>
        <v>0.74337390375966472</v>
      </c>
      <c r="V238" s="2">
        <f t="shared" si="87"/>
        <v>0.41346060721115058</v>
      </c>
      <c r="W238" s="2">
        <f t="shared" si="88"/>
        <v>0.24276977121834759</v>
      </c>
      <c r="X238" s="2">
        <f t="shared" si="102"/>
        <v>1.5630858430421217E-3</v>
      </c>
      <c r="Y238" s="2">
        <f t="shared" si="103"/>
        <v>8.2353843350344791E-2</v>
      </c>
      <c r="Z238" s="2">
        <f t="shared" si="101"/>
        <v>8.1548743795135284E-2</v>
      </c>
      <c r="AA238" s="2">
        <f t="shared" si="89"/>
        <v>6.4045899704855372E-2</v>
      </c>
      <c r="AB238" s="5">
        <v>1074.46</v>
      </c>
      <c r="AC238" s="9">
        <v>7.54</v>
      </c>
      <c r="AD238" s="4">
        <v>24.53</v>
      </c>
      <c r="AE238" s="4">
        <v>3.75</v>
      </c>
      <c r="AF238" s="2">
        <v>8.277000000000001</v>
      </c>
      <c r="AG238" s="2">
        <f t="shared" si="90"/>
        <v>203.03481000000002</v>
      </c>
      <c r="AH238" s="2">
        <f t="shared" si="91"/>
        <v>31.038750000000004</v>
      </c>
      <c r="AI238" s="2">
        <f t="shared" si="92"/>
        <v>5.7684932324162157E-2</v>
      </c>
      <c r="AJ238" s="2">
        <f t="shared" si="93"/>
        <v>8.8185281783778272E-3</v>
      </c>
      <c r="AK238" s="7">
        <v>106.93</v>
      </c>
      <c r="AL238" s="2">
        <f t="shared" si="94"/>
        <v>1004.8255868325072</v>
      </c>
      <c r="AM238" s="5">
        <v>5736</v>
      </c>
      <c r="AN238" s="7">
        <v>166.78</v>
      </c>
      <c r="AO238" s="2">
        <f t="shared" si="95"/>
        <v>3439.2613023144263</v>
      </c>
    </row>
    <row r="239" spans="1:41" ht="15.75" x14ac:dyDescent="0.25">
      <c r="A239" s="3" t="s">
        <v>31</v>
      </c>
      <c r="B239" s="2">
        <v>2003</v>
      </c>
      <c r="C239" s="4">
        <v>1878.3</v>
      </c>
      <c r="D239" s="4">
        <v>692.6</v>
      </c>
      <c r="E239" s="4">
        <v>974</v>
      </c>
      <c r="F239" s="1">
        <f t="shared" si="96"/>
        <v>3544.9</v>
      </c>
      <c r="G239" s="2">
        <f t="shared" si="97"/>
        <v>0.52985979858388099</v>
      </c>
      <c r="H239" s="2">
        <f t="shared" si="98"/>
        <v>0.19537927727157325</v>
      </c>
      <c r="I239" s="2">
        <f t="shared" si="99"/>
        <v>0.27476092414454567</v>
      </c>
      <c r="J239" s="5">
        <v>749.4</v>
      </c>
      <c r="K239" s="6">
        <v>1535.29</v>
      </c>
      <c r="L239" s="5">
        <v>1638.42</v>
      </c>
      <c r="M239" s="5">
        <v>3923.11</v>
      </c>
      <c r="N239" s="2">
        <f t="shared" si="80"/>
        <v>0.19102191883480196</v>
      </c>
      <c r="O239" s="2">
        <f t="shared" si="81"/>
        <v>0.3913451317959476</v>
      </c>
      <c r="P239" s="2">
        <f t="shared" si="100"/>
        <v>0.41763294936925049</v>
      </c>
      <c r="Q239" s="2">
        <f t="shared" si="82"/>
        <v>0.3989777990736304</v>
      </c>
      <c r="R239" s="2">
        <f t="shared" si="83"/>
        <v>2.2167051689286743</v>
      </c>
      <c r="S239" s="2">
        <f t="shared" si="84"/>
        <v>1.6821560574948666</v>
      </c>
      <c r="T239" s="2">
        <f t="shared" si="85"/>
        <v>-1.0202242608180758</v>
      </c>
      <c r="U239" s="2">
        <f t="shared" si="86"/>
        <v>0.69464717953202504</v>
      </c>
      <c r="V239" s="2">
        <f t="shared" si="87"/>
        <v>0.41870158240111022</v>
      </c>
      <c r="W239" s="2">
        <f t="shared" si="88"/>
        <v>0.25182517284610517</v>
      </c>
      <c r="X239" s="2">
        <f t="shared" si="102"/>
        <v>1.5502182046682829E-3</v>
      </c>
      <c r="Y239" s="2">
        <f t="shared" si="103"/>
        <v>8.6331758575756132E-2</v>
      </c>
      <c r="Z239" s="2">
        <f t="shared" si="101"/>
        <v>9.0228110985023979E-2</v>
      </c>
      <c r="AA239" s="2">
        <f t="shared" si="89"/>
        <v>7.1763871200765217E-2</v>
      </c>
      <c r="AB239" s="5">
        <v>1418.69</v>
      </c>
      <c r="AC239" s="9">
        <v>8.8000000000000007</v>
      </c>
      <c r="AD239" s="4">
        <v>30.64</v>
      </c>
      <c r="AE239" s="4">
        <v>3.91</v>
      </c>
      <c r="AF239" s="2">
        <v>8.277000000000001</v>
      </c>
      <c r="AG239" s="2">
        <f t="shared" si="90"/>
        <v>253.60728000000003</v>
      </c>
      <c r="AH239" s="2">
        <f t="shared" si="91"/>
        <v>32.363070000000008</v>
      </c>
      <c r="AI239" s="2">
        <f t="shared" si="92"/>
        <v>6.4644447899753002E-2</v>
      </c>
      <c r="AJ239" s="2">
        <f t="shared" si="93"/>
        <v>8.2493404467374118E-3</v>
      </c>
      <c r="AK239" s="7">
        <v>109.28</v>
      </c>
      <c r="AL239" s="2">
        <f t="shared" si="94"/>
        <v>1298.2155929721816</v>
      </c>
      <c r="AM239" s="5">
        <v>6375</v>
      </c>
      <c r="AN239" s="7">
        <v>176.45</v>
      </c>
      <c r="AO239" s="2">
        <f t="shared" si="95"/>
        <v>3612.9215075092097</v>
      </c>
    </row>
    <row r="240" spans="1:41" ht="15.75" x14ac:dyDescent="0.25">
      <c r="A240" s="3" t="s">
        <v>30</v>
      </c>
      <c r="B240" s="2">
        <v>2004</v>
      </c>
      <c r="C240" s="4">
        <v>1833.1</v>
      </c>
      <c r="D240" s="4">
        <v>734.1</v>
      </c>
      <c r="E240" s="4">
        <v>1038</v>
      </c>
      <c r="F240" s="1">
        <f t="shared" si="96"/>
        <v>3605.2</v>
      </c>
      <c r="G240" s="2">
        <f t="shared" si="97"/>
        <v>0.50846000221901699</v>
      </c>
      <c r="H240" s="2">
        <f t="shared" si="98"/>
        <v>0.20362254521247089</v>
      </c>
      <c r="I240" s="2">
        <f t="shared" si="99"/>
        <v>0.28791745256851214</v>
      </c>
      <c r="J240" s="5">
        <v>950.5</v>
      </c>
      <c r="K240" s="6">
        <v>1844.9</v>
      </c>
      <c r="L240" s="5">
        <v>1963.9</v>
      </c>
      <c r="M240" s="5">
        <v>4759.3</v>
      </c>
      <c r="N240" s="2">
        <f t="shared" si="80"/>
        <v>0.19971424369129914</v>
      </c>
      <c r="O240" s="2">
        <f t="shared" si="81"/>
        <v>0.38764103964868785</v>
      </c>
      <c r="P240" s="2">
        <f t="shared" si="100"/>
        <v>0.41264471666001307</v>
      </c>
      <c r="Q240" s="2">
        <f t="shared" si="82"/>
        <v>0.51852053897768813</v>
      </c>
      <c r="R240" s="2">
        <f t="shared" si="83"/>
        <v>2.5131453480452257</v>
      </c>
      <c r="S240" s="2">
        <f t="shared" si="84"/>
        <v>1.8920038535645474</v>
      </c>
      <c r="T240" s="2">
        <f t="shared" si="85"/>
        <v>-0.93449899070230769</v>
      </c>
      <c r="U240" s="2">
        <f t="shared" si="86"/>
        <v>0.64381174444151146</v>
      </c>
      <c r="V240" s="2">
        <f t="shared" si="87"/>
        <v>0.35991315648987099</v>
      </c>
      <c r="W240" s="2">
        <f t="shared" si="88"/>
        <v>0.2114513572769228</v>
      </c>
      <c r="X240" s="2">
        <f t="shared" si="102"/>
        <v>2.0146985142631435E-3</v>
      </c>
      <c r="Y240" s="2">
        <f t="shared" si="103"/>
        <v>9.7876912317610157E-2</v>
      </c>
      <c r="Z240" s="2">
        <f t="shared" si="101"/>
        <v>0.10148400496072048</v>
      </c>
      <c r="AA240" s="2">
        <f t="shared" si="89"/>
        <v>8.0220310510983772E-2</v>
      </c>
      <c r="AB240" s="5">
        <v>1935.25</v>
      </c>
      <c r="AC240" s="9">
        <v>9.07</v>
      </c>
      <c r="AD240" s="4">
        <v>39.369999999999997</v>
      </c>
      <c r="AE240" s="4">
        <v>5.47</v>
      </c>
      <c r="AF240" s="2">
        <v>8.2767999999999997</v>
      </c>
      <c r="AG240" s="2">
        <f t="shared" si="90"/>
        <v>325.85761599999995</v>
      </c>
      <c r="AH240" s="2">
        <f t="shared" si="91"/>
        <v>45.274095999999993</v>
      </c>
      <c r="AI240" s="2">
        <f t="shared" si="92"/>
        <v>6.8467551110457409E-2</v>
      </c>
      <c r="AJ240" s="2">
        <f t="shared" si="93"/>
        <v>9.5127636417120139E-3</v>
      </c>
      <c r="AK240" s="7">
        <v>115.4</v>
      </c>
      <c r="AL240" s="2">
        <f t="shared" si="94"/>
        <v>1676.9930675909879</v>
      </c>
      <c r="AM240" s="5">
        <v>7681</v>
      </c>
      <c r="AN240" s="7">
        <v>189.15</v>
      </c>
      <c r="AO240" s="2">
        <f t="shared" si="95"/>
        <v>4060.7983082209885</v>
      </c>
    </row>
    <row r="241" spans="1:41" ht="15.75" x14ac:dyDescent="0.25">
      <c r="A241" s="3" t="s">
        <v>30</v>
      </c>
      <c r="B241" s="2">
        <v>2005</v>
      </c>
      <c r="C241" s="4">
        <v>1783.6</v>
      </c>
      <c r="D241" s="4">
        <v>783.9</v>
      </c>
      <c r="E241" s="4">
        <v>1102.4000000000001</v>
      </c>
      <c r="F241" s="1">
        <f t="shared" si="96"/>
        <v>3669.9</v>
      </c>
      <c r="G241" s="2">
        <f t="shared" si="97"/>
        <v>0.48600779312787812</v>
      </c>
      <c r="H241" s="2">
        <f t="shared" si="98"/>
        <v>0.21360255047821466</v>
      </c>
      <c r="I241" s="2">
        <f t="shared" si="99"/>
        <v>0.30038965639390719</v>
      </c>
      <c r="J241" s="5">
        <v>966.5</v>
      </c>
      <c r="K241" s="6">
        <v>2245.9</v>
      </c>
      <c r="L241" s="5">
        <v>2137.77</v>
      </c>
      <c r="M241" s="5">
        <v>5350.17</v>
      </c>
      <c r="N241" s="2">
        <f t="shared" si="80"/>
        <v>0.18064846537586657</v>
      </c>
      <c r="O241" s="2">
        <f t="shared" si="81"/>
        <v>0.41978105368614455</v>
      </c>
      <c r="P241" s="2">
        <f t="shared" si="100"/>
        <v>0.39957048093798891</v>
      </c>
      <c r="Q241" s="2">
        <f t="shared" si="82"/>
        <v>0.54188158779995521</v>
      </c>
      <c r="R241" s="2">
        <f t="shared" si="83"/>
        <v>2.8650338053323128</v>
      </c>
      <c r="S241" s="2">
        <f t="shared" si="84"/>
        <v>1.9391962989840346</v>
      </c>
      <c r="T241" s="2">
        <f t="shared" si="85"/>
        <v>-0.98967169647010544</v>
      </c>
      <c r="U241" s="2">
        <f t="shared" si="86"/>
        <v>0.67561622714983094</v>
      </c>
      <c r="V241" s="2">
        <f t="shared" si="87"/>
        <v>0.28530968599865775</v>
      </c>
      <c r="W241" s="2">
        <f t="shared" si="88"/>
        <v>0.21882954697790891</v>
      </c>
      <c r="X241" s="2">
        <f t="shared" si="102"/>
        <v>2.1054672819702902E-3</v>
      </c>
      <c r="Y241" s="2">
        <f t="shared" si="103"/>
        <v>0.11158155367719438</v>
      </c>
      <c r="Z241" s="2">
        <f t="shared" si="101"/>
        <v>0.1040153308647543</v>
      </c>
      <c r="AA241" s="2">
        <f t="shared" si="89"/>
        <v>8.8781627386490702E-2</v>
      </c>
      <c r="AB241" s="5">
        <v>2525.11</v>
      </c>
      <c r="AC241" s="9">
        <v>14.26</v>
      </c>
      <c r="AD241" s="4">
        <v>51.89</v>
      </c>
      <c r="AE241" s="4">
        <v>6.88</v>
      </c>
      <c r="AF241" s="2">
        <v>8.1916999999999991</v>
      </c>
      <c r="AG241" s="2">
        <f t="shared" si="90"/>
        <v>425.06731299999996</v>
      </c>
      <c r="AH241" s="2">
        <f t="shared" si="91"/>
        <v>56.358895999999994</v>
      </c>
      <c r="AI241" s="2">
        <f t="shared" si="92"/>
        <v>7.9449309648104635E-2</v>
      </c>
      <c r="AJ241" s="2">
        <f t="shared" si="93"/>
        <v>1.0534038357659661E-2</v>
      </c>
      <c r="AK241" s="7">
        <v>117.25</v>
      </c>
      <c r="AL241" s="2">
        <f t="shared" si="94"/>
        <v>2153.6119402985078</v>
      </c>
      <c r="AM241" s="5">
        <v>8670</v>
      </c>
      <c r="AN241" s="7">
        <v>207.5</v>
      </c>
      <c r="AO241" s="2">
        <f t="shared" si="95"/>
        <v>4178.3132530120483</v>
      </c>
    </row>
    <row r="242" spans="1:41" ht="15.75" x14ac:dyDescent="0.25">
      <c r="A242" s="3" t="s">
        <v>30</v>
      </c>
      <c r="B242" s="2">
        <v>2006</v>
      </c>
      <c r="C242" s="4">
        <v>1743</v>
      </c>
      <c r="D242" s="4">
        <v>835.7</v>
      </c>
      <c r="E242" s="4">
        <v>1164.3</v>
      </c>
      <c r="F242" s="1">
        <f t="shared" si="96"/>
        <v>3743</v>
      </c>
      <c r="G242" s="2">
        <f t="shared" si="97"/>
        <v>0.46566924926529524</v>
      </c>
      <c r="H242" s="2">
        <f t="shared" si="98"/>
        <v>0.22327010419449642</v>
      </c>
      <c r="I242" s="2">
        <f t="shared" si="99"/>
        <v>0.31106064654020837</v>
      </c>
      <c r="J242" s="5">
        <v>1011.03</v>
      </c>
      <c r="K242" s="6">
        <v>2711.18</v>
      </c>
      <c r="L242" s="5">
        <v>2390.29</v>
      </c>
      <c r="M242" s="5">
        <v>6112.5</v>
      </c>
      <c r="N242" s="2">
        <f t="shared" si="80"/>
        <v>0.16540368098159508</v>
      </c>
      <c r="O242" s="2">
        <f t="shared" si="81"/>
        <v>0.44354683026584862</v>
      </c>
      <c r="P242" s="2">
        <f t="shared" si="100"/>
        <v>0.3910494887525563</v>
      </c>
      <c r="Q242" s="2">
        <f t="shared" si="82"/>
        <v>0.58005163511187607</v>
      </c>
      <c r="R242" s="2">
        <f t="shared" si="83"/>
        <v>3.2442024649994012</v>
      </c>
      <c r="S242" s="2">
        <f t="shared" si="84"/>
        <v>2.05298462595551</v>
      </c>
      <c r="T242" s="2">
        <f t="shared" si="85"/>
        <v>-1.035086579227996</v>
      </c>
      <c r="U242" s="2">
        <f t="shared" si="86"/>
        <v>0.68642112057222593</v>
      </c>
      <c r="V242" s="2">
        <f t="shared" si="87"/>
        <v>0.22884622355505119</v>
      </c>
      <c r="W242" s="2">
        <f t="shared" si="88"/>
        <v>0.22274298064254069</v>
      </c>
      <c r="X242" s="2">
        <f t="shared" si="102"/>
        <v>2.2537760408871473E-3</v>
      </c>
      <c r="Y242" s="2">
        <f t="shared" si="103"/>
        <v>0.1263486492949181</v>
      </c>
      <c r="Z242" s="2">
        <f t="shared" si="101"/>
        <v>0.11011875138215409</v>
      </c>
      <c r="AA242" s="2">
        <f t="shared" si="89"/>
        <v>9.9476207186464327E-2</v>
      </c>
      <c r="AB242" s="5">
        <v>3533.56</v>
      </c>
      <c r="AC242" s="9">
        <v>18.489999999999998</v>
      </c>
      <c r="AD242" s="4">
        <v>68.38</v>
      </c>
      <c r="AE242" s="4">
        <v>13.94</v>
      </c>
      <c r="AF242" s="2">
        <v>7.9717999999999991</v>
      </c>
      <c r="AG242" s="2">
        <f t="shared" si="90"/>
        <v>545.11168399999985</v>
      </c>
      <c r="AH242" s="2">
        <f t="shared" si="91"/>
        <v>111.12689199999998</v>
      </c>
      <c r="AI242" s="2">
        <f t="shared" si="92"/>
        <v>8.9179825603271964E-2</v>
      </c>
      <c r="AJ242" s="2">
        <f t="shared" si="93"/>
        <v>1.8180268629856847E-2</v>
      </c>
      <c r="AK242" s="7">
        <v>119</v>
      </c>
      <c r="AL242" s="2">
        <f t="shared" si="94"/>
        <v>2969.3781512605042</v>
      </c>
      <c r="AM242" s="5">
        <v>10044</v>
      </c>
      <c r="AN242" s="7">
        <v>224.93</v>
      </c>
      <c r="AO242" s="2">
        <f t="shared" si="95"/>
        <v>4465.3892322055744</v>
      </c>
    </row>
    <row r="243" spans="1:41" ht="15.75" x14ac:dyDescent="0.25">
      <c r="A243" s="3" t="s">
        <v>31</v>
      </c>
      <c r="B243" s="2">
        <v>2007</v>
      </c>
      <c r="C243" s="4">
        <v>1639.7</v>
      </c>
      <c r="D243" s="4">
        <v>904.9</v>
      </c>
      <c r="E243" s="4">
        <v>1273.4000000000001</v>
      </c>
      <c r="F243" s="1">
        <f t="shared" si="96"/>
        <v>3818</v>
      </c>
      <c r="G243" s="2">
        <f t="shared" si="97"/>
        <v>0.42946568884232583</v>
      </c>
      <c r="H243" s="2">
        <f t="shared" si="98"/>
        <v>0.23700890518596124</v>
      </c>
      <c r="I243" s="2">
        <f t="shared" si="99"/>
        <v>0.33352540597171298</v>
      </c>
      <c r="J243" s="5">
        <v>1200.18</v>
      </c>
      <c r="K243" s="6">
        <v>3370.96</v>
      </c>
      <c r="L243" s="5">
        <v>2789.78</v>
      </c>
      <c r="M243" s="5">
        <v>7360.92</v>
      </c>
      <c r="N243" s="2">
        <f t="shared" si="80"/>
        <v>0.16304755383837891</v>
      </c>
      <c r="O243" s="2">
        <f t="shared" si="81"/>
        <v>0.45795362536204715</v>
      </c>
      <c r="P243" s="2">
        <f t="shared" si="100"/>
        <v>0.37899882079957398</v>
      </c>
      <c r="Q243" s="2">
        <f t="shared" si="82"/>
        <v>0.73195096664023906</v>
      </c>
      <c r="R243" s="2">
        <f t="shared" si="83"/>
        <v>3.7252293071057578</v>
      </c>
      <c r="S243" s="2">
        <f t="shared" si="84"/>
        <v>2.1908119993717605</v>
      </c>
      <c r="T243" s="2">
        <f t="shared" si="85"/>
        <v>-0.968499952353986</v>
      </c>
      <c r="U243" s="2">
        <f t="shared" si="86"/>
        <v>0.65867020926603392</v>
      </c>
      <c r="V243" s="2">
        <f t="shared" si="87"/>
        <v>0.12781405145144636</v>
      </c>
      <c r="W243" s="2">
        <f t="shared" si="88"/>
        <v>0.19217023690916885</v>
      </c>
      <c r="X243" s="2">
        <f t="shared" si="102"/>
        <v>2.8439770735234379E-3</v>
      </c>
      <c r="Y243" s="2">
        <f t="shared" si="103"/>
        <v>0.14508271180502386</v>
      </c>
      <c r="Z243" s="2">
        <f t="shared" si="101"/>
        <v>0.11751158719543518</v>
      </c>
      <c r="AA243" s="2">
        <f t="shared" si="89"/>
        <v>0.11144161033083443</v>
      </c>
      <c r="AB243" s="5">
        <v>5087.53</v>
      </c>
      <c r="AC243" s="9">
        <v>26.45</v>
      </c>
      <c r="AD243" s="4">
        <v>88.14</v>
      </c>
      <c r="AE243" s="4">
        <v>29.99</v>
      </c>
      <c r="AF243" s="2">
        <v>7.6040000000000001</v>
      </c>
      <c r="AG243" s="2">
        <f t="shared" si="90"/>
        <v>670.21655999999996</v>
      </c>
      <c r="AH243" s="2">
        <f t="shared" si="91"/>
        <v>228.04396</v>
      </c>
      <c r="AI243" s="2">
        <f t="shared" si="92"/>
        <v>9.1050651277285982E-2</v>
      </c>
      <c r="AJ243" s="2">
        <f t="shared" si="93"/>
        <v>3.0980361150508361E-2</v>
      </c>
      <c r="AK243" s="7">
        <v>123.65</v>
      </c>
      <c r="AL243" s="2">
        <f t="shared" si="94"/>
        <v>4114.4601698342094</v>
      </c>
      <c r="AM243" s="5">
        <v>12039</v>
      </c>
      <c r="AN243" s="7">
        <v>253.72</v>
      </c>
      <c r="AO243" s="2">
        <f t="shared" si="95"/>
        <v>4744.9944821062591</v>
      </c>
    </row>
    <row r="244" spans="1:41" ht="15.75" x14ac:dyDescent="0.25">
      <c r="A244" s="3" t="s">
        <v>30</v>
      </c>
      <c r="B244" s="2">
        <v>2008</v>
      </c>
      <c r="C244" s="4">
        <v>1592.8</v>
      </c>
      <c r="D244" s="4">
        <v>968.7</v>
      </c>
      <c r="E244" s="4">
        <v>1354.5</v>
      </c>
      <c r="F244" s="1">
        <f t="shared" si="96"/>
        <v>3916</v>
      </c>
      <c r="G244" s="2">
        <f t="shared" si="97"/>
        <v>0.40674157303370784</v>
      </c>
      <c r="H244" s="2">
        <f t="shared" si="98"/>
        <v>0.2473697650663943</v>
      </c>
      <c r="I244" s="2">
        <f t="shared" si="99"/>
        <v>0.34588866189989786</v>
      </c>
      <c r="J244" s="5">
        <v>1418.09</v>
      </c>
      <c r="K244" s="6">
        <v>4198.93</v>
      </c>
      <c r="L244" s="5">
        <v>3234.64</v>
      </c>
      <c r="M244" s="5">
        <v>8851.66</v>
      </c>
      <c r="N244" s="2">
        <f t="shared" si="80"/>
        <v>0.16020610823280604</v>
      </c>
      <c r="O244" s="2">
        <f t="shared" si="81"/>
        <v>0.47436639003305597</v>
      </c>
      <c r="P244" s="2">
        <f t="shared" si="100"/>
        <v>0.36542750173413802</v>
      </c>
      <c r="Q244" s="2">
        <f t="shared" si="82"/>
        <v>0.89031265695630335</v>
      </c>
      <c r="R244" s="2">
        <f t="shared" si="83"/>
        <v>4.3346030762878085</v>
      </c>
      <c r="S244" s="2">
        <f t="shared" si="84"/>
        <v>2.3880693983019565</v>
      </c>
      <c r="T244" s="2">
        <f t="shared" si="85"/>
        <v>-0.93171686538030241</v>
      </c>
      <c r="U244" s="2">
        <f t="shared" si="86"/>
        <v>0.65109575609315828</v>
      </c>
      <c r="V244" s="2">
        <f t="shared" si="87"/>
        <v>5.4950968989687689E-2</v>
      </c>
      <c r="W244" s="2">
        <f t="shared" si="88"/>
        <v>0.17967180572207878</v>
      </c>
      <c r="X244" s="2">
        <f t="shared" si="102"/>
        <v>3.4592874387116982E-3</v>
      </c>
      <c r="Y244" s="2">
        <f t="shared" si="103"/>
        <v>0.1688153713669848</v>
      </c>
      <c r="Z244" s="2">
        <f t="shared" si="101"/>
        <v>0.12809215277613201</v>
      </c>
      <c r="AA244" s="2">
        <f t="shared" si="89"/>
        <v>0.12744293265599038</v>
      </c>
      <c r="AB244" s="5">
        <v>6746.96</v>
      </c>
      <c r="AC244" s="9">
        <v>32.49</v>
      </c>
      <c r="AD244" s="4">
        <v>113.64</v>
      </c>
      <c r="AE244" s="4">
        <v>34.9</v>
      </c>
      <c r="AF244" s="2">
        <v>6.9451000000000001</v>
      </c>
      <c r="AG244" s="2">
        <f t="shared" si="90"/>
        <v>789.24116400000003</v>
      </c>
      <c r="AH244" s="2">
        <f t="shared" si="91"/>
        <v>242.38398999999998</v>
      </c>
      <c r="AI244" s="2">
        <f t="shared" si="92"/>
        <v>8.9163068170264106E-2</v>
      </c>
      <c r="AJ244" s="2">
        <f t="shared" si="93"/>
        <v>2.73828852441237E-2</v>
      </c>
      <c r="AK244" s="7">
        <v>134.65</v>
      </c>
      <c r="AL244" s="2">
        <f t="shared" si="94"/>
        <v>5010.7389528406975</v>
      </c>
      <c r="AM244" s="5">
        <v>14448</v>
      </c>
      <c r="AN244" s="7">
        <v>274.77999999999997</v>
      </c>
      <c r="AO244" s="2">
        <f t="shared" si="95"/>
        <v>5258.0246014993818</v>
      </c>
    </row>
    <row r="245" spans="1:41" ht="15.75" x14ac:dyDescent="0.25">
      <c r="A245" s="3" t="s">
        <v>30</v>
      </c>
      <c r="B245" s="2">
        <v>2009</v>
      </c>
      <c r="C245" s="4">
        <v>1566.1</v>
      </c>
      <c r="D245" s="4">
        <v>996</v>
      </c>
      <c r="E245" s="4">
        <v>1425.9</v>
      </c>
      <c r="F245" s="1">
        <f t="shared" si="96"/>
        <v>3988</v>
      </c>
      <c r="G245" s="2">
        <f t="shared" si="97"/>
        <v>0.39270310932798391</v>
      </c>
      <c r="H245" s="2">
        <f t="shared" si="98"/>
        <v>0.24974924774322968</v>
      </c>
      <c r="I245" s="2">
        <f t="shared" si="99"/>
        <v>0.35754764292878638</v>
      </c>
      <c r="J245" s="5">
        <v>1495.45</v>
      </c>
      <c r="K245" s="6">
        <v>4905.22</v>
      </c>
      <c r="L245" s="5">
        <v>3662.15</v>
      </c>
      <c r="M245" s="5">
        <v>10062.82</v>
      </c>
      <c r="N245" s="2">
        <f t="shared" si="80"/>
        <v>0.14861142304045985</v>
      </c>
      <c r="O245" s="2">
        <f t="shared" si="81"/>
        <v>0.4874597776766354</v>
      </c>
      <c r="P245" s="2">
        <f t="shared" si="100"/>
        <v>0.36392879928290478</v>
      </c>
      <c r="Q245" s="2">
        <f t="shared" si="82"/>
        <v>0.9548879381904094</v>
      </c>
      <c r="R245" s="2">
        <f t="shared" si="83"/>
        <v>4.9249196787148595</v>
      </c>
      <c r="S245" s="2">
        <f t="shared" si="84"/>
        <v>2.5683077354653201</v>
      </c>
      <c r="T245" s="2">
        <f t="shared" si="85"/>
        <v>-0.97171887897721487</v>
      </c>
      <c r="U245" s="2">
        <f t="shared" si="86"/>
        <v>0.66875037421899985</v>
      </c>
      <c r="V245" s="2">
        <f t="shared" si="87"/>
        <v>1.7689621949192488E-2</v>
      </c>
      <c r="W245" s="2">
        <f t="shared" si="88"/>
        <v>0.18801814621361423</v>
      </c>
      <c r="X245" s="2">
        <f t="shared" si="102"/>
        <v>3.7101930699852091E-3</v>
      </c>
      <c r="Y245" s="2">
        <f t="shared" si="103"/>
        <v>0.19180583086441227</v>
      </c>
      <c r="Z245" s="2">
        <f t="shared" si="101"/>
        <v>0.137759843604741</v>
      </c>
      <c r="AA245" s="2">
        <f t="shared" si="89"/>
        <v>0.14418377921460823</v>
      </c>
      <c r="AB245" s="5">
        <v>8990.73</v>
      </c>
      <c r="AC245" s="9">
        <v>35.619999999999997</v>
      </c>
      <c r="AD245" s="4">
        <v>88.86</v>
      </c>
      <c r="AE245" s="4">
        <v>38.840000000000003</v>
      </c>
      <c r="AF245" s="2">
        <v>6.8310000000000004</v>
      </c>
      <c r="AG245" s="2">
        <f t="shared" si="90"/>
        <v>607.00265999999999</v>
      </c>
      <c r="AH245" s="2">
        <f t="shared" si="91"/>
        <v>265.31604000000004</v>
      </c>
      <c r="AI245" s="2">
        <f t="shared" si="92"/>
        <v>6.0321327421140394E-2</v>
      </c>
      <c r="AJ245" s="2">
        <f t="shared" si="93"/>
        <v>2.6365972957878611E-2</v>
      </c>
      <c r="AK245" s="7">
        <v>134.41999999999999</v>
      </c>
      <c r="AL245" s="2">
        <f t="shared" si="94"/>
        <v>6688.5359321529531</v>
      </c>
      <c r="AM245" s="5">
        <v>16408</v>
      </c>
      <c r="AN245" s="7">
        <v>310.70999999999998</v>
      </c>
      <c r="AO245" s="2">
        <f t="shared" si="95"/>
        <v>5280.8084709214381</v>
      </c>
    </row>
    <row r="246" spans="1:41" ht="15.75" x14ac:dyDescent="0.25">
      <c r="A246" s="3" t="s">
        <v>30</v>
      </c>
      <c r="B246" s="2">
        <v>2010</v>
      </c>
      <c r="C246" s="4">
        <v>1583.6</v>
      </c>
      <c r="D246" s="4">
        <v>1016.5</v>
      </c>
      <c r="E246" s="4">
        <v>1449.9</v>
      </c>
      <c r="F246" s="1">
        <f t="shared" si="96"/>
        <v>4050</v>
      </c>
      <c r="G246" s="2">
        <f t="shared" si="97"/>
        <v>0.39101234567901233</v>
      </c>
      <c r="H246" s="2">
        <f t="shared" si="98"/>
        <v>0.25098765432098763</v>
      </c>
      <c r="I246" s="2">
        <f t="shared" si="99"/>
        <v>0.35800000000000004</v>
      </c>
      <c r="J246" s="5">
        <v>1729.02</v>
      </c>
      <c r="K246" s="6">
        <v>6436.62</v>
      </c>
      <c r="L246" s="5">
        <v>4193.6899999999996</v>
      </c>
      <c r="M246" s="5">
        <v>12359.33</v>
      </c>
      <c r="N246" s="2">
        <f t="shared" si="80"/>
        <v>0.13989593287014748</v>
      </c>
      <c r="O246" s="2">
        <f t="shared" si="81"/>
        <v>0.52079036646808519</v>
      </c>
      <c r="P246" s="2">
        <f t="shared" si="100"/>
        <v>0.33931370066176736</v>
      </c>
      <c r="Q246" s="2">
        <f t="shared" si="82"/>
        <v>1.091828744632483</v>
      </c>
      <c r="R246" s="2">
        <f t="shared" si="83"/>
        <v>6.3321396950319722</v>
      </c>
      <c r="S246" s="2">
        <f t="shared" si="84"/>
        <v>2.8923994758259184</v>
      </c>
      <c r="T246" s="2">
        <f t="shared" si="85"/>
        <v>-1.027840324557695</v>
      </c>
      <c r="U246" s="2">
        <f t="shared" si="86"/>
        <v>0.72994384120820333</v>
      </c>
      <c r="V246" s="2">
        <f t="shared" si="87"/>
        <v>-5.3607936228069884E-2</v>
      </c>
      <c r="W246" s="2">
        <f t="shared" si="88"/>
        <v>0.21816713229200166</v>
      </c>
      <c r="X246" s="2">
        <f t="shared" si="102"/>
        <v>4.2422731295809089E-3</v>
      </c>
      <c r="Y246" s="2">
        <f t="shared" si="103"/>
        <v>0.24661139563438805</v>
      </c>
      <c r="Z246" s="2">
        <f t="shared" si="101"/>
        <v>0.15514359666873093</v>
      </c>
      <c r="AA246" s="2">
        <f t="shared" si="89"/>
        <v>0.1816686637842353</v>
      </c>
      <c r="AB246" s="5">
        <v>11542.94</v>
      </c>
      <c r="AC246" s="9">
        <v>46.15</v>
      </c>
      <c r="AD246" s="4">
        <v>124.13</v>
      </c>
      <c r="AE246" s="4">
        <v>50.14</v>
      </c>
      <c r="AF246" s="2">
        <v>6.7695000000000007</v>
      </c>
      <c r="AG246" s="2">
        <f t="shared" si="90"/>
        <v>840.29803500000003</v>
      </c>
      <c r="AH246" s="2">
        <f t="shared" si="91"/>
        <v>339.42273000000006</v>
      </c>
      <c r="AI246" s="2">
        <f t="shared" si="92"/>
        <v>6.7988963398501384E-2</v>
      </c>
      <c r="AJ246" s="2">
        <f t="shared" si="93"/>
        <v>2.7462874605662286E-2</v>
      </c>
      <c r="AK246" s="7">
        <v>136.15</v>
      </c>
      <c r="AL246" s="2">
        <f t="shared" si="94"/>
        <v>8478.1050312155712</v>
      </c>
      <c r="AM246" s="5">
        <v>20888</v>
      </c>
      <c r="AN246" s="7">
        <v>330.67</v>
      </c>
      <c r="AO246" s="2">
        <f t="shared" si="95"/>
        <v>6316.8718057277647</v>
      </c>
    </row>
    <row r="247" spans="1:41" ht="15.75" x14ac:dyDescent="0.25">
      <c r="A247" s="3" t="s">
        <v>30</v>
      </c>
      <c r="B247" s="2">
        <v>2011</v>
      </c>
      <c r="C247" s="4">
        <v>1598.9</v>
      </c>
      <c r="D247" s="4">
        <v>1038.5</v>
      </c>
      <c r="E247" s="4">
        <v>1483.5</v>
      </c>
      <c r="F247" s="1">
        <f t="shared" si="96"/>
        <v>4120.8999999999996</v>
      </c>
      <c r="G247" s="2">
        <f t="shared" si="97"/>
        <v>0.38799776747797815</v>
      </c>
      <c r="H247" s="2">
        <f t="shared" si="98"/>
        <v>0.25200805649251379</v>
      </c>
      <c r="I247" s="2">
        <f t="shared" si="99"/>
        <v>0.35999417602950817</v>
      </c>
      <c r="J247" s="5">
        <v>2015.31</v>
      </c>
      <c r="K247" s="6">
        <v>8309.3799999999992</v>
      </c>
      <c r="L247" s="5">
        <v>4975.96</v>
      </c>
      <c r="M247" s="5">
        <v>15300.65</v>
      </c>
      <c r="N247" s="2">
        <f t="shared" si="80"/>
        <v>0.13171401214981063</v>
      </c>
      <c r="O247" s="2">
        <f t="shared" si="81"/>
        <v>0.5430736602693349</v>
      </c>
      <c r="P247" s="2">
        <f t="shared" si="100"/>
        <v>0.3252123275808545</v>
      </c>
      <c r="Q247" s="2">
        <f t="shared" si="82"/>
        <v>1.2604352992682468</v>
      </c>
      <c r="R247" s="2">
        <f t="shared" si="83"/>
        <v>8.0013288396726043</v>
      </c>
      <c r="S247" s="2">
        <f t="shared" si="84"/>
        <v>3.3542028985507248</v>
      </c>
      <c r="T247" s="2">
        <f t="shared" si="85"/>
        <v>-1.0803665881385747</v>
      </c>
      <c r="U247" s="2">
        <f t="shared" si="86"/>
        <v>0.76778390779628669</v>
      </c>
      <c r="V247" s="2">
        <f t="shared" si="87"/>
        <v>-0.10160956897810307</v>
      </c>
      <c r="W247" s="2">
        <f t="shared" si="88"/>
        <v>0.24161911475463302</v>
      </c>
      <c r="X247" s="2">
        <f t="shared" si="102"/>
        <v>4.8973896574419536E-3</v>
      </c>
      <c r="Y247" s="2">
        <f t="shared" si="103"/>
        <v>0.31161960523856963</v>
      </c>
      <c r="Z247" s="2">
        <f t="shared" si="101"/>
        <v>0.17991398006641099</v>
      </c>
      <c r="AA247" s="2">
        <f t="shared" si="89"/>
        <v>0.22838769869117087</v>
      </c>
      <c r="AB247" s="5">
        <v>12455.69</v>
      </c>
      <c r="AC247" s="9">
        <v>65.03</v>
      </c>
      <c r="AD247" s="4">
        <v>170.83</v>
      </c>
      <c r="AE247" s="4">
        <v>66.290000000000006</v>
      </c>
      <c r="AF247" s="2">
        <v>6.4588000000000001</v>
      </c>
      <c r="AG247" s="2">
        <f t="shared" si="90"/>
        <v>1103.356804</v>
      </c>
      <c r="AH247" s="2">
        <f t="shared" si="91"/>
        <v>428.15385200000003</v>
      </c>
      <c r="AI247" s="2">
        <f t="shared" si="92"/>
        <v>7.2111760219337087E-2</v>
      </c>
      <c r="AJ247" s="2">
        <f t="shared" si="93"/>
        <v>2.7982723086927681E-2</v>
      </c>
      <c r="AK247" s="7">
        <v>145.13999999999999</v>
      </c>
      <c r="AL247" s="2">
        <f t="shared" si="94"/>
        <v>8581.8451150613218</v>
      </c>
      <c r="AM247" s="5">
        <v>25659</v>
      </c>
      <c r="AN247" s="7">
        <v>367.05</v>
      </c>
      <c r="AO247" s="2">
        <f t="shared" si="95"/>
        <v>6990.6007355946058</v>
      </c>
    </row>
    <row r="248" spans="1:41" ht="15.75" x14ac:dyDescent="0.25">
      <c r="A248" s="3" t="s">
        <v>30</v>
      </c>
      <c r="B248" s="2">
        <v>2012</v>
      </c>
      <c r="C248" s="4">
        <v>1531.2</v>
      </c>
      <c r="D248" s="4">
        <v>1107.3</v>
      </c>
      <c r="E248" s="4">
        <v>1568.3</v>
      </c>
      <c r="F248" s="1">
        <f t="shared" si="96"/>
        <v>4206.8</v>
      </c>
      <c r="G248" s="2">
        <f t="shared" si="97"/>
        <v>0.36398212417989922</v>
      </c>
      <c r="H248" s="2">
        <f t="shared" si="98"/>
        <v>0.26321669677664733</v>
      </c>
      <c r="I248" s="2">
        <f t="shared" si="99"/>
        <v>0.37280117904345345</v>
      </c>
      <c r="J248" s="5">
        <v>2178.73</v>
      </c>
      <c r="K248" s="6">
        <v>9404.84</v>
      </c>
      <c r="L248" s="5">
        <v>5628.48</v>
      </c>
      <c r="M248" s="5">
        <v>17212.05</v>
      </c>
      <c r="N248" s="2">
        <f t="shared" si="80"/>
        <v>0.12658166807556334</v>
      </c>
      <c r="O248" s="2">
        <f t="shared" si="81"/>
        <v>0.54641021842255866</v>
      </c>
      <c r="P248" s="2">
        <f t="shared" si="100"/>
        <v>0.32700811350187797</v>
      </c>
      <c r="Q248" s="2">
        <f t="shared" si="82"/>
        <v>1.4228905433646812</v>
      </c>
      <c r="R248" s="2">
        <f t="shared" si="83"/>
        <v>8.4934886661248079</v>
      </c>
      <c r="S248" s="2">
        <f t="shared" si="84"/>
        <v>3.5889051839571509</v>
      </c>
      <c r="T248" s="2">
        <f t="shared" si="85"/>
        <v>-1.0562170597404688</v>
      </c>
      <c r="U248" s="2">
        <f t="shared" si="86"/>
        <v>0.73039237440038784</v>
      </c>
      <c r="V248" s="2">
        <f t="shared" si="87"/>
        <v>-0.13106026295485165</v>
      </c>
      <c r="W248" s="2">
        <f t="shared" si="88"/>
        <v>0.22253837021454553</v>
      </c>
      <c r="X248" s="2">
        <f t="shared" si="102"/>
        <v>5.5286054228977297E-3</v>
      </c>
      <c r="Y248" s="2">
        <f t="shared" si="103"/>
        <v>0.33078725275142873</v>
      </c>
      <c r="Z248" s="2">
        <f t="shared" si="101"/>
        <v>0.19250302836649977</v>
      </c>
      <c r="AA248" s="2">
        <f t="shared" si="89"/>
        <v>0.24439540727339587</v>
      </c>
      <c r="AB248" s="5">
        <v>15425.8</v>
      </c>
      <c r="AC248" s="9">
        <v>86.16</v>
      </c>
      <c r="AD248" s="4">
        <v>267.49</v>
      </c>
      <c r="AE248" s="4">
        <v>86.4</v>
      </c>
      <c r="AF248" s="2">
        <v>6.3125</v>
      </c>
      <c r="AG248" s="2">
        <f t="shared" si="90"/>
        <v>1688.5306250000001</v>
      </c>
      <c r="AH248" s="2">
        <f t="shared" si="91"/>
        <v>545.40000000000009</v>
      </c>
      <c r="AI248" s="2">
        <f t="shared" si="92"/>
        <v>9.8101656978686447E-2</v>
      </c>
      <c r="AJ248" s="2">
        <f t="shared" si="93"/>
        <v>3.1687102930795581E-2</v>
      </c>
      <c r="AK248" s="7">
        <v>146.72999999999999</v>
      </c>
      <c r="AL248" s="2">
        <f t="shared" si="94"/>
        <v>10513.051182443945</v>
      </c>
      <c r="AM248" s="5">
        <v>28792</v>
      </c>
      <c r="AN248" s="7">
        <v>400.45</v>
      </c>
      <c r="AO248" s="2">
        <f t="shared" si="95"/>
        <v>7189.9113497315529</v>
      </c>
    </row>
    <row r="249" spans="1:41" ht="15.75" x14ac:dyDescent="0.25">
      <c r="A249" s="3" t="s">
        <v>31</v>
      </c>
      <c r="B249" s="2">
        <v>2013</v>
      </c>
      <c r="C249" s="4">
        <v>1469.7</v>
      </c>
      <c r="D249" s="4">
        <v>1169.2</v>
      </c>
      <c r="E249" s="4">
        <v>1637</v>
      </c>
      <c r="F249" s="1">
        <f t="shared" si="96"/>
        <v>4275.8999999999996</v>
      </c>
      <c r="G249" s="2">
        <f t="shared" si="97"/>
        <v>0.34371711218690804</v>
      </c>
      <c r="H249" s="2">
        <f t="shared" si="98"/>
        <v>0.27343950981080012</v>
      </c>
      <c r="I249" s="2">
        <f t="shared" si="99"/>
        <v>0.38284337800229196</v>
      </c>
      <c r="J249" s="5">
        <v>2267.15</v>
      </c>
      <c r="K249" s="6">
        <v>10390.040000000001</v>
      </c>
      <c r="L249" s="5">
        <v>6572.14</v>
      </c>
      <c r="M249" s="5">
        <v>19229.34</v>
      </c>
      <c r="N249" s="2">
        <f t="shared" si="80"/>
        <v>0.11790056236979533</v>
      </c>
      <c r="O249" s="2">
        <f t="shared" si="81"/>
        <v>0.54032223674863522</v>
      </c>
      <c r="P249" s="2">
        <f t="shared" si="100"/>
        <v>0.34177720088156949</v>
      </c>
      <c r="Q249" s="2">
        <f t="shared" si="82"/>
        <v>1.5425937266108729</v>
      </c>
      <c r="R249" s="2">
        <f t="shared" si="83"/>
        <v>8.8864522750598702</v>
      </c>
      <c r="S249" s="2">
        <f t="shared" si="84"/>
        <v>4.0147464874770922</v>
      </c>
      <c r="T249" s="2">
        <f t="shared" si="85"/>
        <v>-1.0699773933457304</v>
      </c>
      <c r="U249" s="2">
        <f t="shared" si="86"/>
        <v>0.68108526961251814</v>
      </c>
      <c r="V249" s="2">
        <f t="shared" si="87"/>
        <v>-0.11346690546407395</v>
      </c>
      <c r="W249" s="2">
        <f t="shared" si="88"/>
        <v>0.2030741785529489</v>
      </c>
      <c r="X249" s="2">
        <f t="shared" si="102"/>
        <v>5.9937091310635661E-3</v>
      </c>
      <c r="Y249" s="2">
        <f t="shared" si="103"/>
        <v>0.34609160620860752</v>
      </c>
      <c r="Z249" s="2">
        <f t="shared" si="101"/>
        <v>0.21534446226605447</v>
      </c>
      <c r="AA249" s="2">
        <f t="shared" si="89"/>
        <v>0.26130748000243487</v>
      </c>
      <c r="AB249" s="5">
        <v>18621.900000000001</v>
      </c>
      <c r="AC249" s="9">
        <v>130.83000000000001</v>
      </c>
      <c r="AD249" s="4">
        <v>282.51</v>
      </c>
      <c r="AE249" s="4">
        <v>106.88</v>
      </c>
      <c r="AF249" s="2">
        <v>6.1932000000000009</v>
      </c>
      <c r="AG249" s="2">
        <f t="shared" si="90"/>
        <v>1749.6409320000002</v>
      </c>
      <c r="AH249" s="2">
        <f t="shared" si="91"/>
        <v>661.92921600000011</v>
      </c>
      <c r="AI249" s="2">
        <f t="shared" si="92"/>
        <v>9.098809069890075E-2</v>
      </c>
      <c r="AJ249" s="2">
        <f t="shared" si="93"/>
        <v>3.4422877540258801E-2</v>
      </c>
      <c r="AK249" s="7">
        <v>147.16999999999999</v>
      </c>
      <c r="AL249" s="2">
        <f t="shared" si="94"/>
        <v>12653.326085479379</v>
      </c>
      <c r="AM249" s="5">
        <v>32001</v>
      </c>
      <c r="AN249" s="7">
        <v>429.68</v>
      </c>
      <c r="AO249" s="2">
        <f t="shared" si="95"/>
        <v>7447.6354496369395</v>
      </c>
    </row>
    <row r="250" spans="1:41" ht="15.75" x14ac:dyDescent="0.25">
      <c r="A250" s="3" t="s">
        <v>30</v>
      </c>
      <c r="B250" s="2">
        <v>2014</v>
      </c>
      <c r="C250" s="4">
        <v>1415.3</v>
      </c>
      <c r="D250" s="4">
        <v>1211.0999999999999</v>
      </c>
      <c r="E250" s="4">
        <v>1684.6</v>
      </c>
      <c r="F250" s="1">
        <f t="shared" si="96"/>
        <v>4311</v>
      </c>
      <c r="G250" s="2">
        <f t="shared" si="97"/>
        <v>0.32829969844583623</v>
      </c>
      <c r="H250" s="2">
        <f t="shared" si="98"/>
        <v>0.2809324982602644</v>
      </c>
      <c r="I250" s="2">
        <f t="shared" si="99"/>
        <v>0.39076780329389932</v>
      </c>
      <c r="J250" s="5">
        <v>2392.39</v>
      </c>
      <c r="K250" s="6">
        <v>11077.67</v>
      </c>
      <c r="L250" s="5">
        <v>7378.68</v>
      </c>
      <c r="M250" s="5">
        <v>20848.75</v>
      </c>
      <c r="N250" s="2">
        <f t="shared" si="80"/>
        <v>0.11474980514419329</v>
      </c>
      <c r="O250" s="2">
        <f t="shared" si="81"/>
        <v>0.53133497212063074</v>
      </c>
      <c r="P250" s="2">
        <f t="shared" si="100"/>
        <v>0.35391522273517595</v>
      </c>
      <c r="Q250" s="2">
        <f t="shared" si="82"/>
        <v>1.6903765986010033</v>
      </c>
      <c r="R250" s="2">
        <f t="shared" si="83"/>
        <v>9.1467839154487667</v>
      </c>
      <c r="S250" s="2">
        <f t="shared" si="84"/>
        <v>4.3800783568799719</v>
      </c>
      <c r="T250" s="2">
        <f t="shared" si="85"/>
        <v>-1.0511727551254018</v>
      </c>
      <c r="U250" s="2">
        <f t="shared" si="86"/>
        <v>0.6372782342075658</v>
      </c>
      <c r="V250" s="2">
        <f t="shared" si="87"/>
        <v>-9.9056129462253353E-2</v>
      </c>
      <c r="W250" s="2">
        <f t="shared" si="88"/>
        <v>0.18292887186031928</v>
      </c>
      <c r="X250" s="2">
        <f t="shared" si="102"/>
        <v>6.5679157636862086E-3</v>
      </c>
      <c r="Y250" s="2">
        <f t="shared" si="103"/>
        <v>0.35623047746794906</v>
      </c>
      <c r="Z250" s="2">
        <f t="shared" si="101"/>
        <v>0.23494026867889076</v>
      </c>
      <c r="AA250" s="2">
        <f t="shared" si="89"/>
        <v>0.27318031538698989</v>
      </c>
      <c r="AB250" s="5">
        <v>21875.58</v>
      </c>
      <c r="AC250" s="9">
        <v>169.83</v>
      </c>
      <c r="AD250" s="4">
        <v>314.85000000000002</v>
      </c>
      <c r="AE250" s="4">
        <v>123.4</v>
      </c>
      <c r="AF250" s="2">
        <v>6.1427999999999994</v>
      </c>
      <c r="AG250" s="2">
        <f t="shared" si="90"/>
        <v>1934.0605799999998</v>
      </c>
      <c r="AH250" s="2">
        <f t="shared" si="91"/>
        <v>758.02152000000001</v>
      </c>
      <c r="AI250" s="2">
        <f t="shared" si="92"/>
        <v>9.2766260807002815E-2</v>
      </c>
      <c r="AJ250" s="2">
        <f t="shared" si="93"/>
        <v>3.6358127945320465E-2</v>
      </c>
      <c r="AK250" s="7">
        <v>147.91</v>
      </c>
      <c r="AL250" s="2">
        <f t="shared" si="94"/>
        <v>14789.791089175853</v>
      </c>
      <c r="AM250" s="5">
        <v>34425</v>
      </c>
      <c r="AN250" s="7">
        <v>462.77</v>
      </c>
      <c r="AO250" s="2">
        <f t="shared" si="95"/>
        <v>7438.9005337424633</v>
      </c>
    </row>
    <row r="251" spans="1:41" ht="15.75" x14ac:dyDescent="0.25">
      <c r="A251" s="3" t="s">
        <v>30</v>
      </c>
      <c r="B251" s="2">
        <v>2015</v>
      </c>
      <c r="C251" s="4">
        <v>1396.2</v>
      </c>
      <c r="D251" s="4">
        <v>1232.0999999999999</v>
      </c>
      <c r="E251" s="4">
        <v>1713.8</v>
      </c>
      <c r="F251" s="1">
        <f t="shared" si="96"/>
        <v>4342.1000000000004</v>
      </c>
      <c r="G251" s="2">
        <f t="shared" si="97"/>
        <v>0.32154948066603717</v>
      </c>
      <c r="H251" s="2">
        <f t="shared" si="98"/>
        <v>0.28375670758388793</v>
      </c>
      <c r="I251" s="2">
        <f t="shared" si="99"/>
        <v>0.39469381175007479</v>
      </c>
      <c r="J251" s="5">
        <v>2456.69</v>
      </c>
      <c r="K251" s="6">
        <v>10946.83</v>
      </c>
      <c r="L251" s="5">
        <v>8602.11</v>
      </c>
      <c r="M251" s="5">
        <v>22005.63</v>
      </c>
      <c r="N251" s="2">
        <f t="shared" si="80"/>
        <v>0.1116391577973455</v>
      </c>
      <c r="O251" s="2">
        <f t="shared" si="81"/>
        <v>0.49745587833658927</v>
      </c>
      <c r="P251" s="2">
        <f t="shared" si="100"/>
        <v>0.39090496386606527</v>
      </c>
      <c r="Q251" s="2">
        <f t="shared" si="82"/>
        <v>1.7595545050852313</v>
      </c>
      <c r="R251" s="2">
        <f t="shared" si="83"/>
        <v>8.8846928009090185</v>
      </c>
      <c r="S251" s="2">
        <f t="shared" si="84"/>
        <v>5.0193196405648273</v>
      </c>
      <c r="T251" s="2">
        <f t="shared" si="85"/>
        <v>-1.0578795727592427</v>
      </c>
      <c r="U251" s="2">
        <f t="shared" si="86"/>
        <v>0.56138965832674526</v>
      </c>
      <c r="V251" s="2">
        <f t="shared" si="87"/>
        <v>-9.6458329071442955E-3</v>
      </c>
      <c r="W251" s="2">
        <f t="shared" si="88"/>
        <v>0.15739519705412591</v>
      </c>
      <c r="X251" s="2">
        <f t="shared" si="102"/>
        <v>6.83670477962065E-3</v>
      </c>
      <c r="Y251" s="2">
        <f t="shared" si="103"/>
        <v>0.34602308176081864</v>
      </c>
      <c r="Z251" s="2">
        <f t="shared" si="101"/>
        <v>0.26922812992312156</v>
      </c>
      <c r="AA251" s="2">
        <f t="shared" si="89"/>
        <v>0.27813707242509356</v>
      </c>
      <c r="AB251" s="5">
        <v>24385.97</v>
      </c>
      <c r="AC251" s="9">
        <v>190.47</v>
      </c>
      <c r="AD251" s="4">
        <v>322.7</v>
      </c>
      <c r="AE251" s="4">
        <v>136.19</v>
      </c>
      <c r="AF251" s="2">
        <v>6.2284000000000006</v>
      </c>
      <c r="AG251" s="2">
        <f t="shared" si="90"/>
        <v>2009.9046800000001</v>
      </c>
      <c r="AH251" s="2">
        <f t="shared" si="91"/>
        <v>848.24579600000004</v>
      </c>
      <c r="AI251" s="2">
        <f t="shared" si="92"/>
        <v>9.1335929941564961E-2</v>
      </c>
      <c r="AJ251" s="2">
        <f t="shared" si="93"/>
        <v>3.8546762623928511E-2</v>
      </c>
      <c r="AK251" s="7">
        <v>145.25</v>
      </c>
      <c r="AL251" s="2">
        <f t="shared" si="94"/>
        <v>16788.963855421687</v>
      </c>
      <c r="AM251" s="5">
        <v>35997</v>
      </c>
      <c r="AN251" s="7">
        <v>497.48</v>
      </c>
      <c r="AO251" s="2">
        <f t="shared" si="95"/>
        <v>7235.868778644367</v>
      </c>
    </row>
    <row r="252" spans="1:41" ht="15.75" x14ac:dyDescent="0.25">
      <c r="A252" s="3" t="s">
        <v>30</v>
      </c>
      <c r="B252" s="2">
        <v>2016</v>
      </c>
      <c r="C252" s="4">
        <v>1383.5</v>
      </c>
      <c r="D252" s="4">
        <v>1245.5</v>
      </c>
      <c r="E252" s="4">
        <v>1732.6</v>
      </c>
      <c r="F252" s="1">
        <f t="shared" si="96"/>
        <v>4361.6000000000004</v>
      </c>
      <c r="G252" s="2">
        <f t="shared" si="97"/>
        <v>0.31720011005135729</v>
      </c>
      <c r="H252" s="2">
        <f t="shared" si="98"/>
        <v>0.28556034482758619</v>
      </c>
      <c r="I252" s="2">
        <f t="shared" si="99"/>
        <v>0.39723954512105641</v>
      </c>
      <c r="J252" s="5">
        <v>2567.7199999999998</v>
      </c>
      <c r="K252" s="6">
        <v>11821.58</v>
      </c>
      <c r="L252" s="5">
        <v>10018.32</v>
      </c>
      <c r="M252" s="5">
        <v>24407.62</v>
      </c>
      <c r="N252" s="2">
        <f t="shared" si="80"/>
        <v>0.10520157229586498</v>
      </c>
      <c r="O252" s="2">
        <f t="shared" si="81"/>
        <v>0.48433972669191017</v>
      </c>
      <c r="P252" s="2">
        <f t="shared" si="100"/>
        <v>0.41045870101222481</v>
      </c>
      <c r="Q252" s="2">
        <f t="shared" si="82"/>
        <v>1.8559595229490422</v>
      </c>
      <c r="R252" s="2">
        <f t="shared" si="83"/>
        <v>9.4914331593737451</v>
      </c>
      <c r="S252" s="2">
        <f t="shared" si="84"/>
        <v>5.7822463349878799</v>
      </c>
      <c r="T252" s="2">
        <f t="shared" si="85"/>
        <v>-1.1036545907367974</v>
      </c>
      <c r="U252" s="2">
        <f t="shared" si="86"/>
        <v>0.52833320296030362</v>
      </c>
      <c r="V252" s="2">
        <f t="shared" si="87"/>
        <v>3.2735830347777141E-2</v>
      </c>
      <c r="W252" s="2">
        <f t="shared" si="88"/>
        <v>0.15322326730809965</v>
      </c>
      <c r="X252" s="2">
        <f t="shared" si="102"/>
        <v>7.2112840521036036E-3</v>
      </c>
      <c r="Y252" s="2">
        <f t="shared" si="103"/>
        <v>0.36965318055761082</v>
      </c>
      <c r="Z252" s="2">
        <f t="shared" si="101"/>
        <v>0.31015027513737481</v>
      </c>
      <c r="AA252" s="2">
        <f t="shared" si="89"/>
        <v>0.30710023791409291</v>
      </c>
      <c r="AB252" s="5">
        <v>27033.38</v>
      </c>
      <c r="AC252" s="9">
        <v>217.37</v>
      </c>
      <c r="AD252" s="4">
        <v>284.47000000000003</v>
      </c>
      <c r="AE252" s="4">
        <v>147.66999999999999</v>
      </c>
      <c r="AF252" s="2">
        <v>6.6423000000000005</v>
      </c>
      <c r="AG252" s="2">
        <f t="shared" si="90"/>
        <v>1889.5350810000004</v>
      </c>
      <c r="AH252" s="2">
        <f t="shared" si="91"/>
        <v>980.86844099999996</v>
      </c>
      <c r="AI252" s="2">
        <f t="shared" si="92"/>
        <v>7.7415785766903958E-2</v>
      </c>
      <c r="AJ252" s="2">
        <f t="shared" si="93"/>
        <v>4.018697607550429E-2</v>
      </c>
      <c r="AK252" s="7">
        <v>144.38</v>
      </c>
      <c r="AL252" s="2">
        <f t="shared" si="94"/>
        <v>18723.770605347003</v>
      </c>
      <c r="AM252" s="5">
        <v>39561</v>
      </c>
      <c r="AN252" s="7">
        <v>535.29</v>
      </c>
      <c r="AO252" s="2">
        <f t="shared" si="95"/>
        <v>7390.5733340805928</v>
      </c>
    </row>
    <row r="253" spans="1:41" ht="15.75" x14ac:dyDescent="0.25">
      <c r="A253" s="3" t="s">
        <v>30</v>
      </c>
      <c r="B253" s="2">
        <v>2017</v>
      </c>
      <c r="C253" s="4">
        <v>1363.3</v>
      </c>
      <c r="D253" s="4">
        <v>1259.5</v>
      </c>
      <c r="E253" s="4">
        <v>1755.1</v>
      </c>
      <c r="F253" s="1">
        <f t="shared" si="96"/>
        <v>4377.8999999999996</v>
      </c>
      <c r="G253" s="2">
        <f t="shared" si="97"/>
        <v>0.31140501153521094</v>
      </c>
      <c r="H253" s="2">
        <f t="shared" si="98"/>
        <v>0.28769501359099114</v>
      </c>
      <c r="I253" s="2">
        <f t="shared" si="99"/>
        <v>0.40089997487379797</v>
      </c>
      <c r="J253" s="5">
        <v>2582.27</v>
      </c>
      <c r="K253" s="6">
        <v>12838.28</v>
      </c>
      <c r="L253" s="5">
        <v>11597.45</v>
      </c>
      <c r="M253" s="5">
        <v>27018</v>
      </c>
      <c r="N253" s="2">
        <f t="shared" si="80"/>
        <v>9.5575912354726483E-2</v>
      </c>
      <c r="O253" s="2">
        <f t="shared" si="81"/>
        <v>0.47517506847286994</v>
      </c>
      <c r="P253" s="2">
        <f t="shared" si="100"/>
        <v>0.42924901917240355</v>
      </c>
      <c r="Q253" s="2">
        <f t="shared" si="82"/>
        <v>1.8941318858651801</v>
      </c>
      <c r="R253" s="2">
        <f t="shared" si="83"/>
        <v>10.193156014291386</v>
      </c>
      <c r="S253" s="2">
        <f t="shared" si="84"/>
        <v>6.6078571021594215</v>
      </c>
      <c r="T253" s="2">
        <f t="shared" si="85"/>
        <v>-1.1811735273396877</v>
      </c>
      <c r="U253" s="2">
        <f t="shared" si="86"/>
        <v>0.5017823629042194</v>
      </c>
      <c r="V253" s="2">
        <f t="shared" si="87"/>
        <v>6.8325257821162291E-2</v>
      </c>
      <c r="W253" s="2">
        <f t="shared" si="88"/>
        <v>0.1548712810311853</v>
      </c>
      <c r="X253" s="2">
        <f t="shared" si="102"/>
        <v>7.3596018082424134E-3</v>
      </c>
      <c r="Y253" s="2">
        <f t="shared" si="103"/>
        <v>0.39698246590732594</v>
      </c>
      <c r="Z253" s="2">
        <f t="shared" si="101"/>
        <v>0.35443469191242899</v>
      </c>
      <c r="AA253" s="2">
        <f t="shared" si="89"/>
        <v>0.34148031494151582</v>
      </c>
      <c r="AB253" s="5">
        <v>29275.06</v>
      </c>
      <c r="AC253" s="9">
        <v>249.57</v>
      </c>
      <c r="AD253" s="4">
        <v>305.95999999999998</v>
      </c>
      <c r="AE253" s="4">
        <v>158.97</v>
      </c>
      <c r="AF253" s="2">
        <v>6.7517999999999994</v>
      </c>
      <c r="AG253" s="2">
        <f t="shared" si="90"/>
        <v>2065.7807279999997</v>
      </c>
      <c r="AH253" s="2">
        <f t="shared" si="91"/>
        <v>1073.3336459999998</v>
      </c>
      <c r="AI253" s="2">
        <f t="shared" si="92"/>
        <v>7.645942438374416E-2</v>
      </c>
      <c r="AJ253" s="2">
        <f t="shared" si="93"/>
        <v>3.9726613590939368E-2</v>
      </c>
      <c r="AK253" s="7">
        <v>152.75</v>
      </c>
      <c r="AL253" s="2">
        <f t="shared" si="94"/>
        <v>19165.342062193129</v>
      </c>
      <c r="AM253" s="5">
        <v>43401</v>
      </c>
      <c r="AN253" s="7">
        <v>567.4</v>
      </c>
      <c r="AO253" s="2">
        <f t="shared" si="95"/>
        <v>7649.1011632005639</v>
      </c>
    </row>
    <row r="254" spans="1:41" ht="15.75" x14ac:dyDescent="0.25">
      <c r="A254" s="3" t="s">
        <v>32</v>
      </c>
      <c r="B254" s="2">
        <v>1997</v>
      </c>
      <c r="C254" s="4">
        <v>781.38</v>
      </c>
      <c r="D254" s="4">
        <v>398.69</v>
      </c>
      <c r="E254" s="4">
        <v>433.34</v>
      </c>
      <c r="F254" s="1">
        <f t="shared" si="96"/>
        <v>1613.4099999999999</v>
      </c>
      <c r="G254" s="2">
        <f t="shared" si="97"/>
        <v>0.4843034318617091</v>
      </c>
      <c r="H254" s="2">
        <f t="shared" si="98"/>
        <v>0.24711015798836009</v>
      </c>
      <c r="I254" s="2">
        <f t="shared" si="99"/>
        <v>0.2685864101499309</v>
      </c>
      <c r="J254" s="5">
        <v>576.63</v>
      </c>
      <c r="K254" s="6">
        <v>1214.81</v>
      </c>
      <c r="L254" s="5">
        <v>1079.46</v>
      </c>
      <c r="M254" s="5">
        <v>2870.9</v>
      </c>
      <c r="N254" s="2">
        <f t="shared" si="80"/>
        <v>0.20085339092270715</v>
      </c>
      <c r="O254" s="2">
        <f t="shared" si="81"/>
        <v>0.42314605176077186</v>
      </c>
      <c r="P254" s="2">
        <f t="shared" si="100"/>
        <v>0.37600055731652099</v>
      </c>
      <c r="Q254" s="2">
        <f t="shared" si="82"/>
        <v>0.73796360285648466</v>
      </c>
      <c r="R254" s="2">
        <f t="shared" si="83"/>
        <v>3.0470039378966112</v>
      </c>
      <c r="S254" s="2">
        <f t="shared" si="84"/>
        <v>2.4910232150274614</v>
      </c>
      <c r="T254" s="2">
        <f t="shared" si="85"/>
        <v>-0.88013639209099792</v>
      </c>
      <c r="U254" s="2">
        <f t="shared" si="86"/>
        <v>0.53788317451709755</v>
      </c>
      <c r="V254" s="2">
        <f t="shared" si="87"/>
        <v>0.3364179379275416</v>
      </c>
      <c r="W254" s="2">
        <f t="shared" si="88"/>
        <v>0.17731809493153619</v>
      </c>
      <c r="X254" s="2">
        <f t="shared" si="102"/>
        <v>2.8673390203337958E-3</v>
      </c>
      <c r="Y254" s="2">
        <f t="shared" si="103"/>
        <v>0.11866855909981081</v>
      </c>
      <c r="Z254" s="2">
        <f t="shared" si="101"/>
        <v>0.13361442781146657</v>
      </c>
      <c r="AA254" s="2">
        <f t="shared" si="89"/>
        <v>0.1010291463390233</v>
      </c>
      <c r="AB254" s="5">
        <v>898.48</v>
      </c>
      <c r="AC254" s="9">
        <v>5.75</v>
      </c>
      <c r="AD254" s="4">
        <v>102.56</v>
      </c>
      <c r="AE254" s="4">
        <v>41.97</v>
      </c>
      <c r="AF254" s="2">
        <v>8.2897999999999996</v>
      </c>
      <c r="AG254" s="2">
        <f t="shared" si="90"/>
        <v>850.20188799999994</v>
      </c>
      <c r="AH254" s="2">
        <f t="shared" si="91"/>
        <v>347.92290599999995</v>
      </c>
      <c r="AI254" s="2">
        <f t="shared" si="92"/>
        <v>0.29614472395416069</v>
      </c>
      <c r="AJ254" s="2">
        <f t="shared" si="93"/>
        <v>0.12118948970706049</v>
      </c>
      <c r="AK254" s="7">
        <v>105.768</v>
      </c>
      <c r="AL254" s="2">
        <f t="shared" si="94"/>
        <v>849.4818848801151</v>
      </c>
      <c r="AM254" s="5">
        <v>8775</v>
      </c>
      <c r="AN254" s="7">
        <v>114.64</v>
      </c>
      <c r="AO254" s="2">
        <f t="shared" si="95"/>
        <v>7654.3963712491277</v>
      </c>
    </row>
    <row r="255" spans="1:41" ht="15.75" x14ac:dyDescent="0.25">
      <c r="A255" s="3" t="s">
        <v>33</v>
      </c>
      <c r="B255" s="2">
        <v>1998</v>
      </c>
      <c r="C255" s="4">
        <v>785.77</v>
      </c>
      <c r="D255" s="4">
        <v>390.54</v>
      </c>
      <c r="E255" s="4">
        <v>445.56</v>
      </c>
      <c r="F255" s="1">
        <f t="shared" si="96"/>
        <v>1621.87</v>
      </c>
      <c r="G255" s="2">
        <f t="shared" si="97"/>
        <v>0.48448395987347942</v>
      </c>
      <c r="H255" s="2">
        <f t="shared" si="98"/>
        <v>0.24079611806125031</v>
      </c>
      <c r="I255" s="2">
        <f t="shared" si="99"/>
        <v>0.27471992206527035</v>
      </c>
      <c r="J255" s="5">
        <v>610.04</v>
      </c>
      <c r="K255" s="6">
        <v>1335.05</v>
      </c>
      <c r="L255" s="5">
        <v>1214.82</v>
      </c>
      <c r="M255" s="5">
        <v>3159.91</v>
      </c>
      <c r="N255" s="2">
        <f t="shared" si="80"/>
        <v>0.193056131345513</v>
      </c>
      <c r="O255" s="2">
        <f t="shared" si="81"/>
        <v>0.42249621033510448</v>
      </c>
      <c r="P255" s="2">
        <f t="shared" si="100"/>
        <v>0.38444765831938249</v>
      </c>
      <c r="Q255" s="2">
        <f t="shared" si="82"/>
        <v>0.77635949450857122</v>
      </c>
      <c r="R255" s="2">
        <f t="shared" si="83"/>
        <v>3.4184718594766217</v>
      </c>
      <c r="S255" s="2">
        <f t="shared" si="84"/>
        <v>2.7265014812819821</v>
      </c>
      <c r="T255" s="2">
        <f t="shared" si="85"/>
        <v>-0.92010334161908858</v>
      </c>
      <c r="U255" s="2">
        <f t="shared" si="86"/>
        <v>0.56222988483932224</v>
      </c>
      <c r="V255" s="2">
        <f t="shared" si="87"/>
        <v>0.33605553700964652</v>
      </c>
      <c r="W255" s="2">
        <f t="shared" si="88"/>
        <v>0.18910416837931684</v>
      </c>
      <c r="X255" s="2">
        <f t="shared" si="102"/>
        <v>3.0165252917547548E-3</v>
      </c>
      <c r="Y255" s="2">
        <f t="shared" si="103"/>
        <v>0.13313574191419583</v>
      </c>
      <c r="Z255" s="2">
        <f t="shared" si="101"/>
        <v>0.14624509846030959</v>
      </c>
      <c r="AA255" s="2">
        <f t="shared" si="89"/>
        <v>0.11305529076558588</v>
      </c>
      <c r="AB255" s="5">
        <v>1053.01</v>
      </c>
      <c r="AC255" s="9">
        <v>6.94</v>
      </c>
      <c r="AD255" s="4">
        <v>99.64</v>
      </c>
      <c r="AE255" s="4">
        <v>42.12</v>
      </c>
      <c r="AF255" s="2">
        <v>8.2790999999999997</v>
      </c>
      <c r="AG255" s="2">
        <f t="shared" si="90"/>
        <v>824.92952400000001</v>
      </c>
      <c r="AH255" s="2">
        <f t="shared" si="91"/>
        <v>348.71569199999999</v>
      </c>
      <c r="AI255" s="2">
        <f t="shared" si="92"/>
        <v>0.26106108211942747</v>
      </c>
      <c r="AJ255" s="2">
        <f t="shared" si="93"/>
        <v>0.11035621014522566</v>
      </c>
      <c r="AK255" s="7">
        <v>105.556</v>
      </c>
      <c r="AL255" s="2">
        <f t="shared" si="94"/>
        <v>997.58422069801804</v>
      </c>
      <c r="AM255" s="5">
        <v>9603</v>
      </c>
      <c r="AN255" s="7">
        <v>121.06</v>
      </c>
      <c r="AO255" s="2">
        <f t="shared" si="95"/>
        <v>7932.4301999008749</v>
      </c>
    </row>
    <row r="256" spans="1:41" ht="15.75" x14ac:dyDescent="0.25">
      <c r="A256" s="3" t="s">
        <v>33</v>
      </c>
      <c r="B256" s="2">
        <v>1999</v>
      </c>
      <c r="C256" s="4">
        <v>788.14</v>
      </c>
      <c r="D256" s="4">
        <v>390.49</v>
      </c>
      <c r="E256" s="4">
        <v>452.22</v>
      </c>
      <c r="F256" s="1">
        <f t="shared" si="96"/>
        <v>1630.8500000000001</v>
      </c>
      <c r="G256" s="2">
        <f t="shared" si="97"/>
        <v>0.48326946071067228</v>
      </c>
      <c r="H256" s="2">
        <f t="shared" si="98"/>
        <v>0.23943955605972345</v>
      </c>
      <c r="I256" s="2">
        <f t="shared" si="99"/>
        <v>0.27729098322960422</v>
      </c>
      <c r="J256" s="5">
        <v>628.86</v>
      </c>
      <c r="K256" s="6">
        <v>1434.3</v>
      </c>
      <c r="L256" s="5">
        <v>1351.03</v>
      </c>
      <c r="M256" s="5">
        <v>3414.19</v>
      </c>
      <c r="N256" s="2">
        <f t="shared" si="80"/>
        <v>0.18419010072667308</v>
      </c>
      <c r="O256" s="2">
        <f t="shared" si="81"/>
        <v>0.42009964296070224</v>
      </c>
      <c r="P256" s="2">
        <f t="shared" si="100"/>
        <v>0.39571025631262469</v>
      </c>
      <c r="Q256" s="2">
        <f t="shared" si="82"/>
        <v>0.79790392569848001</v>
      </c>
      <c r="R256" s="2">
        <f t="shared" si="83"/>
        <v>3.6730774155548156</v>
      </c>
      <c r="S256" s="2">
        <f t="shared" si="84"/>
        <v>2.9875503073725174</v>
      </c>
      <c r="T256" s="2">
        <f t="shared" si="85"/>
        <v>-0.96460600736637703</v>
      </c>
      <c r="U256" s="2">
        <f t="shared" si="86"/>
        <v>0.56219091881837224</v>
      </c>
      <c r="V256" s="2">
        <f t="shared" si="87"/>
        <v>0.35561483167914959</v>
      </c>
      <c r="W256" s="2">
        <f t="shared" si="88"/>
        <v>0.19922576280530752</v>
      </c>
      <c r="X256" s="2">
        <f t="shared" si="102"/>
        <v>3.1002356373363046E-3</v>
      </c>
      <c r="Y256" s="2">
        <f t="shared" si="103"/>
        <v>0.14305160519970975</v>
      </c>
      <c r="Z256" s="2">
        <f t="shared" si="101"/>
        <v>0.16024733228877167</v>
      </c>
      <c r="AA256" s="2">
        <f t="shared" si="89"/>
        <v>0.12407847391707497</v>
      </c>
      <c r="AB256" s="5">
        <v>1084.6600000000001</v>
      </c>
      <c r="AC256" s="9">
        <v>8.09</v>
      </c>
      <c r="AD256" s="4">
        <v>103.52</v>
      </c>
      <c r="AE256" s="4">
        <v>40.24</v>
      </c>
      <c r="AF256" s="2">
        <v>8.2782999999999998</v>
      </c>
      <c r="AG256" s="2">
        <f t="shared" si="90"/>
        <v>856.96961599999997</v>
      </c>
      <c r="AH256" s="2">
        <f t="shared" si="91"/>
        <v>333.11879199999998</v>
      </c>
      <c r="AI256" s="2">
        <f t="shared" si="92"/>
        <v>0.25100232148767349</v>
      </c>
      <c r="AJ256" s="2">
        <f t="shared" si="93"/>
        <v>9.7568908584466582E-2</v>
      </c>
      <c r="AK256" s="7">
        <v>105.13</v>
      </c>
      <c r="AL256" s="2">
        <f t="shared" si="94"/>
        <v>1031.7321411585658</v>
      </c>
      <c r="AM256" s="5">
        <v>10323</v>
      </c>
      <c r="AN256" s="7">
        <v>131.11000000000001</v>
      </c>
      <c r="AO256" s="2">
        <f t="shared" si="95"/>
        <v>7873.541301197467</v>
      </c>
    </row>
    <row r="257" spans="1:41" ht="15.75" x14ac:dyDescent="0.25">
      <c r="A257" s="3" t="s">
        <v>33</v>
      </c>
      <c r="B257" s="2">
        <v>2000</v>
      </c>
      <c r="C257" s="4">
        <v>776.43</v>
      </c>
      <c r="D257" s="4">
        <v>407.05</v>
      </c>
      <c r="E257" s="4">
        <v>476.71</v>
      </c>
      <c r="F257" s="1">
        <f t="shared" si="96"/>
        <v>1660.19</v>
      </c>
      <c r="G257" s="2">
        <f t="shared" si="97"/>
        <v>0.46767538655214158</v>
      </c>
      <c r="H257" s="2">
        <f t="shared" si="98"/>
        <v>0.24518278028418433</v>
      </c>
      <c r="I257" s="2">
        <f t="shared" si="99"/>
        <v>0.28714183316367403</v>
      </c>
      <c r="J257" s="5">
        <v>640.57000000000005</v>
      </c>
      <c r="K257" s="6">
        <v>1628.45</v>
      </c>
      <c r="L257" s="5">
        <v>1495.52</v>
      </c>
      <c r="M257" s="5">
        <v>3764.54</v>
      </c>
      <c r="N257" s="2">
        <f t="shared" si="80"/>
        <v>0.17015890387670207</v>
      </c>
      <c r="O257" s="2">
        <f t="shared" si="81"/>
        <v>0.43257609163403765</v>
      </c>
      <c r="P257" s="2">
        <f t="shared" si="100"/>
        <v>0.39726500448926028</v>
      </c>
      <c r="Q257" s="2">
        <f t="shared" si="82"/>
        <v>0.82501964117821325</v>
      </c>
      <c r="R257" s="2">
        <f t="shared" si="83"/>
        <v>4.0006141751627569</v>
      </c>
      <c r="S257" s="2">
        <f t="shared" si="84"/>
        <v>3.137169348241069</v>
      </c>
      <c r="T257" s="2">
        <f t="shared" si="85"/>
        <v>-1.0110417076248024</v>
      </c>
      <c r="U257" s="2">
        <f t="shared" si="86"/>
        <v>0.56775427094124264</v>
      </c>
      <c r="V257" s="2">
        <f t="shared" si="87"/>
        <v>0.32462728970680588</v>
      </c>
      <c r="W257" s="2">
        <f t="shared" si="88"/>
        <v>0.2025222364919404</v>
      </c>
      <c r="X257" s="2">
        <f t="shared" si="102"/>
        <v>3.2055930679173745E-3</v>
      </c>
      <c r="Y257" s="2">
        <f t="shared" si="103"/>
        <v>0.15580784579115672</v>
      </c>
      <c r="Z257" s="2">
        <f t="shared" si="101"/>
        <v>0.16827265393762333</v>
      </c>
      <c r="AA257" s="2">
        <f t="shared" si="89"/>
        <v>0.13479304580291868</v>
      </c>
      <c r="AB257" s="5">
        <v>1112.2</v>
      </c>
      <c r="AC257" s="9">
        <v>17.260000000000002</v>
      </c>
      <c r="AD257" s="4">
        <v>129.06</v>
      </c>
      <c r="AE257" s="4">
        <v>38.04</v>
      </c>
      <c r="AF257" s="2">
        <v>8.2783999999999995</v>
      </c>
      <c r="AG257" s="2">
        <f t="shared" si="90"/>
        <v>1068.410304</v>
      </c>
      <c r="AH257" s="2">
        <f t="shared" si="91"/>
        <v>314.91033599999997</v>
      </c>
      <c r="AI257" s="2">
        <f t="shared" si="92"/>
        <v>0.2838089923337247</v>
      </c>
      <c r="AJ257" s="2">
        <f t="shared" si="93"/>
        <v>8.3651743904965811E-2</v>
      </c>
      <c r="AK257" s="7">
        <v>106.29</v>
      </c>
      <c r="AL257" s="2">
        <f t="shared" si="94"/>
        <v>1046.3825383385079</v>
      </c>
      <c r="AM257" s="5">
        <v>11194</v>
      </c>
      <c r="AN257" s="7">
        <v>145.01</v>
      </c>
      <c r="AO257" s="2">
        <f t="shared" si="95"/>
        <v>7719.4676229225579</v>
      </c>
    </row>
    <row r="258" spans="1:41" ht="15.75" x14ac:dyDescent="0.25">
      <c r="A258" s="3" t="s">
        <v>32</v>
      </c>
      <c r="B258" s="2">
        <v>2001</v>
      </c>
      <c r="C258" s="4">
        <v>766.93</v>
      </c>
      <c r="D258" s="4">
        <v>420.92</v>
      </c>
      <c r="E258" s="4">
        <v>489.94</v>
      </c>
      <c r="F258" s="1">
        <f t="shared" si="96"/>
        <v>1677.79</v>
      </c>
      <c r="G258" s="2">
        <f t="shared" si="97"/>
        <v>0.45710726610600849</v>
      </c>
      <c r="H258" s="2">
        <f t="shared" si="98"/>
        <v>0.2508776426131995</v>
      </c>
      <c r="I258" s="2">
        <f t="shared" si="99"/>
        <v>0.29201509128079201</v>
      </c>
      <c r="J258" s="5">
        <v>651.11</v>
      </c>
      <c r="K258" s="6">
        <v>1803.5</v>
      </c>
      <c r="L258" s="5">
        <v>1618.24</v>
      </c>
      <c r="M258" s="5">
        <v>4072.85</v>
      </c>
      <c r="N258" s="2">
        <f t="shared" ref="N258:N321" si="104">J258/M258</f>
        <v>0.15986594153970807</v>
      </c>
      <c r="O258" s="2">
        <f t="shared" ref="O258:O321" si="105">K258/M258</f>
        <v>0.44281031709981955</v>
      </c>
      <c r="P258" s="2">
        <f t="shared" si="100"/>
        <v>0.39732374136047233</v>
      </c>
      <c r="Q258" s="2">
        <f t="shared" ref="Q258:Q321" si="106">J258/C258</f>
        <v>0.84898230607747782</v>
      </c>
      <c r="R258" s="2">
        <f t="shared" ref="R258:R321" si="107">K258/D258</f>
        <v>4.2846621685831039</v>
      </c>
      <c r="S258" s="2">
        <f t="shared" ref="S258:S321" si="108">L258/E258</f>
        <v>3.3029350532718293</v>
      </c>
      <c r="T258" s="2">
        <f t="shared" ref="T258:T321" si="109">LN(N258/G258)</f>
        <v>-1.050582482656891</v>
      </c>
      <c r="U258" s="2">
        <f t="shared" ref="U258:U321" si="110">LN(O258/H258)</f>
        <v>0.56817615960019696</v>
      </c>
      <c r="V258" s="2">
        <f t="shared" ref="V258:V321" si="111">LN(P258/I258)</f>
        <v>0.30794593439324069</v>
      </c>
      <c r="W258" s="2">
        <f t="shared" ref="W258:W321" si="112">T258*N258+U258*O258+V258*P258</f>
        <v>0.20599613843592196</v>
      </c>
      <c r="X258" s="2">
        <f t="shared" si="102"/>
        <v>3.2986993997620446E-3</v>
      </c>
      <c r="Y258" s="2">
        <f t="shared" si="103"/>
        <v>0.16687037369771857</v>
      </c>
      <c r="Z258" s="2">
        <f t="shared" si="101"/>
        <v>0.1771640563520345</v>
      </c>
      <c r="AA258" s="2">
        <f t="shared" ref="AA258:AA321" si="113">N258*X258+O258*Y258+P258*Z258</f>
        <v>0.14481075848143948</v>
      </c>
      <c r="AB258" s="5">
        <v>1172.9100000000001</v>
      </c>
      <c r="AC258" s="9">
        <v>13.69</v>
      </c>
      <c r="AD258" s="4">
        <v>139.21</v>
      </c>
      <c r="AE258" s="4">
        <v>39.18</v>
      </c>
      <c r="AF258" s="2">
        <v>8.277000000000001</v>
      </c>
      <c r="AG258" s="2">
        <f t="shared" si="90"/>
        <v>1152.2411700000002</v>
      </c>
      <c r="AH258" s="2">
        <f t="shared" si="91"/>
        <v>324.29286000000002</v>
      </c>
      <c r="AI258" s="2">
        <f t="shared" si="92"/>
        <v>0.28290783358090776</v>
      </c>
      <c r="AJ258" s="2">
        <f t="shared" si="93"/>
        <v>7.9623079661661988E-2</v>
      </c>
      <c r="AK258" s="7">
        <v>106.72</v>
      </c>
      <c r="AL258" s="2">
        <f t="shared" si="94"/>
        <v>1099.0535982008996</v>
      </c>
      <c r="AM258" s="5">
        <v>11892</v>
      </c>
      <c r="AN258" s="7">
        <v>153.85</v>
      </c>
      <c r="AO258" s="2">
        <f t="shared" si="95"/>
        <v>7729.6067598310046</v>
      </c>
    </row>
    <row r="259" spans="1:41" ht="15.75" x14ac:dyDescent="0.25">
      <c r="A259" s="3" t="s">
        <v>32</v>
      </c>
      <c r="B259" s="2">
        <v>2002</v>
      </c>
      <c r="C259" s="4">
        <v>765.79</v>
      </c>
      <c r="D259" s="4">
        <v>445.95</v>
      </c>
      <c r="E259" s="4">
        <v>499.58</v>
      </c>
      <c r="F259" s="1">
        <f t="shared" si="96"/>
        <v>1711.32</v>
      </c>
      <c r="G259" s="2">
        <f t="shared" si="97"/>
        <v>0.44748498235280371</v>
      </c>
      <c r="H259" s="2">
        <f t="shared" si="98"/>
        <v>0.26058831778977631</v>
      </c>
      <c r="I259" s="2">
        <f t="shared" si="99"/>
        <v>0.29192669985741998</v>
      </c>
      <c r="J259" s="5">
        <v>664.78</v>
      </c>
      <c r="K259" s="6">
        <v>2036.97</v>
      </c>
      <c r="L259" s="5">
        <v>1765.8</v>
      </c>
      <c r="M259" s="5">
        <v>4467.55</v>
      </c>
      <c r="N259" s="2">
        <f t="shared" si="104"/>
        <v>0.14880191603899229</v>
      </c>
      <c r="O259" s="2">
        <f t="shared" si="105"/>
        <v>0.4559478909021723</v>
      </c>
      <c r="P259" s="2">
        <f t="shared" si="100"/>
        <v>0.39525019305883541</v>
      </c>
      <c r="Q259" s="2">
        <f t="shared" si="106"/>
        <v>0.86809699787147909</v>
      </c>
      <c r="R259" s="2">
        <f t="shared" si="107"/>
        <v>4.5677093844601417</v>
      </c>
      <c r="S259" s="2">
        <f t="shared" si="108"/>
        <v>3.534569037991913</v>
      </c>
      <c r="T259" s="2">
        <f t="shared" si="109"/>
        <v>-1.1010269792414269</v>
      </c>
      <c r="U259" s="2">
        <f t="shared" si="110"/>
        <v>0.55943669308955757</v>
      </c>
      <c r="V259" s="2">
        <f t="shared" si="111"/>
        <v>0.30301622166690334</v>
      </c>
      <c r="W259" s="2">
        <f t="shared" si="112"/>
        <v>0.21100627629952395</v>
      </c>
      <c r="X259" s="2">
        <f t="shared" si="102"/>
        <v>3.3729690540247265E-3</v>
      </c>
      <c r="Y259" s="2">
        <f t="shared" si="103"/>
        <v>0.17789392534055892</v>
      </c>
      <c r="Z259" s="2">
        <f t="shared" si="101"/>
        <v>0.18958852600103485</v>
      </c>
      <c r="AA259" s="2">
        <f t="shared" si="113"/>
        <v>0.15654716582496453</v>
      </c>
      <c r="AB259" s="5">
        <v>1253.08</v>
      </c>
      <c r="AC259" s="9">
        <v>12.9</v>
      </c>
      <c r="AD259" s="4">
        <v>173.71</v>
      </c>
      <c r="AE259" s="4">
        <v>42.5</v>
      </c>
      <c r="AF259" s="2">
        <v>8.277000000000001</v>
      </c>
      <c r="AG259" s="2">
        <f t="shared" ref="AG259:AG322" si="114">AD259*AF259</f>
        <v>1437.7976700000002</v>
      </c>
      <c r="AH259" s="2">
        <f t="shared" ref="AH259:AH322" si="115">AE259*AF259</f>
        <v>351.77250000000004</v>
      </c>
      <c r="AI259" s="2">
        <f t="shared" ref="AI259:AI322" si="116">AG259/M259</f>
        <v>0.32183135499322896</v>
      </c>
      <c r="AJ259" s="2">
        <f t="shared" ref="AJ259:AJ322" si="117">AH259/M259</f>
        <v>7.8739465702678202E-2</v>
      </c>
      <c r="AK259" s="7">
        <v>106.93</v>
      </c>
      <c r="AL259" s="2">
        <f t="shared" ref="AL259:AL322" si="118">AB259/AK259*100</f>
        <v>1171.8694473019732</v>
      </c>
      <c r="AM259" s="5">
        <v>12938</v>
      </c>
      <c r="AN259" s="7">
        <v>166.78</v>
      </c>
      <c r="AO259" s="2">
        <f t="shared" ref="AO259:AO322" si="119">AM259/AN259*100</f>
        <v>7757.5248830795063</v>
      </c>
    </row>
    <row r="260" spans="1:41" ht="15.75" x14ac:dyDescent="0.25">
      <c r="A260" s="3" t="s">
        <v>33</v>
      </c>
      <c r="B260" s="2">
        <v>2003</v>
      </c>
      <c r="C260" s="4">
        <v>744.79</v>
      </c>
      <c r="D260" s="4">
        <v>488.32</v>
      </c>
      <c r="E260" s="4">
        <v>523.6</v>
      </c>
      <c r="F260" s="1">
        <f t="shared" si="96"/>
        <v>1756.71</v>
      </c>
      <c r="G260" s="2">
        <f t="shared" si="97"/>
        <v>0.42396866870456701</v>
      </c>
      <c r="H260" s="2">
        <f t="shared" si="98"/>
        <v>0.27797416762015359</v>
      </c>
      <c r="I260" s="2">
        <f t="shared" si="99"/>
        <v>0.29805716367527935</v>
      </c>
      <c r="J260" s="5">
        <v>692.94</v>
      </c>
      <c r="K260" s="6">
        <v>2340.8200000000002</v>
      </c>
      <c r="L260" s="5">
        <v>1949.91</v>
      </c>
      <c r="M260" s="5">
        <v>4983.67</v>
      </c>
      <c r="N260" s="2">
        <f t="shared" si="104"/>
        <v>0.13904211153627749</v>
      </c>
      <c r="O260" s="2">
        <f t="shared" si="105"/>
        <v>0.46969803377832003</v>
      </c>
      <c r="P260" s="2">
        <f t="shared" si="100"/>
        <v>0.39125985468540253</v>
      </c>
      <c r="Q260" s="2">
        <f t="shared" si="106"/>
        <v>0.9303830609970597</v>
      </c>
      <c r="R260" s="2">
        <f t="shared" si="107"/>
        <v>4.7936189384010488</v>
      </c>
      <c r="S260" s="2">
        <f t="shared" si="108"/>
        <v>3.7240450725744845</v>
      </c>
      <c r="T260" s="2">
        <f t="shared" si="109"/>
        <v>-1.1148827099969076</v>
      </c>
      <c r="U260" s="2">
        <f t="shared" si="110"/>
        <v>0.52456181975837579</v>
      </c>
      <c r="V260" s="2">
        <f t="shared" si="111"/>
        <v>0.27208663670833466</v>
      </c>
      <c r="W260" s="2">
        <f t="shared" si="112"/>
        <v>0.19782658716277218</v>
      </c>
      <c r="X260" s="2">
        <f t="shared" si="102"/>
        <v>3.6149799859076142E-3</v>
      </c>
      <c r="Y260" s="2">
        <f t="shared" si="103"/>
        <v>0.18669219465673006</v>
      </c>
      <c r="Z260" s="2">
        <f t="shared" si="101"/>
        <v>0.19975171187261123</v>
      </c>
      <c r="AA260" s="2">
        <f t="shared" si="113"/>
        <v>0.16634641696286573</v>
      </c>
      <c r="AB260" s="5">
        <v>1496.37</v>
      </c>
      <c r="AC260" s="9">
        <v>16.68</v>
      </c>
      <c r="AD260" s="4">
        <v>211.32</v>
      </c>
      <c r="AE260" s="4">
        <v>49.93</v>
      </c>
      <c r="AF260" s="2">
        <v>8.277000000000001</v>
      </c>
      <c r="AG260" s="2">
        <f t="shared" si="114"/>
        <v>1749.0956400000002</v>
      </c>
      <c r="AH260" s="2">
        <f t="shared" si="115"/>
        <v>413.27061000000003</v>
      </c>
      <c r="AI260" s="2">
        <f t="shared" si="116"/>
        <v>0.35096538093413093</v>
      </c>
      <c r="AJ260" s="2">
        <f t="shared" si="117"/>
        <v>8.2924954902712261E-2</v>
      </c>
      <c r="AK260" s="7">
        <v>109.28</v>
      </c>
      <c r="AL260" s="2">
        <f t="shared" si="118"/>
        <v>1369.2990483162519</v>
      </c>
      <c r="AM260" s="5">
        <v>14333</v>
      </c>
      <c r="AN260" s="7">
        <v>176.45</v>
      </c>
      <c r="AO260" s="2">
        <f t="shared" si="119"/>
        <v>8122.981014451686</v>
      </c>
    </row>
    <row r="261" spans="1:41" ht="15.75" x14ac:dyDescent="0.25">
      <c r="A261" s="3" t="s">
        <v>33</v>
      </c>
      <c r="B261" s="2">
        <v>2004</v>
      </c>
      <c r="C261" s="4">
        <v>728.89</v>
      </c>
      <c r="D261" s="4">
        <v>533.59</v>
      </c>
      <c r="E261" s="4">
        <v>551.54999999999995</v>
      </c>
      <c r="F261" s="1">
        <f t="shared" si="96"/>
        <v>1814.03</v>
      </c>
      <c r="G261" s="2">
        <f t="shared" si="97"/>
        <v>0.40180702634465804</v>
      </c>
      <c r="H261" s="2">
        <f t="shared" si="98"/>
        <v>0.29414618280844312</v>
      </c>
      <c r="I261" s="2">
        <f t="shared" si="99"/>
        <v>0.3040467908468989</v>
      </c>
      <c r="J261" s="5">
        <v>786.84</v>
      </c>
      <c r="K261" s="6">
        <v>2770.49</v>
      </c>
      <c r="L261" s="5">
        <v>2206.02</v>
      </c>
      <c r="M261" s="5">
        <v>5763.35</v>
      </c>
      <c r="N261" s="2">
        <f t="shared" si="104"/>
        <v>0.13652476424301838</v>
      </c>
      <c r="O261" s="2">
        <f t="shared" si="105"/>
        <v>0.48070826862848859</v>
      </c>
      <c r="P261" s="2">
        <f t="shared" si="100"/>
        <v>0.38276696712849301</v>
      </c>
      <c r="Q261" s="2">
        <f t="shared" si="106"/>
        <v>1.0795044519749208</v>
      </c>
      <c r="R261" s="2">
        <f t="shared" si="107"/>
        <v>5.1921700181787509</v>
      </c>
      <c r="S261" s="2">
        <f t="shared" si="108"/>
        <v>3.9996736469948329</v>
      </c>
      <c r="T261" s="2">
        <f t="shared" si="109"/>
        <v>-1.079465918201695</v>
      </c>
      <c r="U261" s="2">
        <f t="shared" si="110"/>
        <v>0.4911837117737663</v>
      </c>
      <c r="V261" s="2">
        <f t="shared" si="111"/>
        <v>0.23024475626587054</v>
      </c>
      <c r="W261" s="2">
        <f t="shared" si="112"/>
        <v>0.17687232872754835</v>
      </c>
      <c r="X261" s="2">
        <f t="shared" si="102"/>
        <v>4.1943874003955439E-3</v>
      </c>
      <c r="Y261" s="2">
        <f t="shared" si="103"/>
        <v>0.20221415765016892</v>
      </c>
      <c r="Z261" s="2">
        <f t="shared" si="101"/>
        <v>0.21453597965361587</v>
      </c>
      <c r="AA261" s="2">
        <f t="shared" si="113"/>
        <v>0.17989594163911848</v>
      </c>
      <c r="AB261" s="5">
        <v>1892.92</v>
      </c>
      <c r="AC261" s="9">
        <v>14.14</v>
      </c>
      <c r="AD261" s="4">
        <v>293.95</v>
      </c>
      <c r="AE261" s="4">
        <v>53.18</v>
      </c>
      <c r="AF261" s="2">
        <v>8.2767999999999997</v>
      </c>
      <c r="AG261" s="2">
        <f t="shared" si="114"/>
        <v>2432.9653599999997</v>
      </c>
      <c r="AH261" s="2">
        <f t="shared" si="115"/>
        <v>440.16022399999997</v>
      </c>
      <c r="AI261" s="2">
        <f t="shared" si="116"/>
        <v>0.4221443014913201</v>
      </c>
      <c r="AJ261" s="2">
        <f t="shared" si="117"/>
        <v>7.6372287645206344E-2</v>
      </c>
      <c r="AK261" s="7">
        <v>115.4</v>
      </c>
      <c r="AL261" s="2">
        <f t="shared" si="118"/>
        <v>1640.311958405546</v>
      </c>
      <c r="AM261" s="5">
        <v>16469</v>
      </c>
      <c r="AN261" s="7">
        <v>189.15</v>
      </c>
      <c r="AO261" s="2">
        <f t="shared" si="119"/>
        <v>8706.8464181866239</v>
      </c>
    </row>
    <row r="262" spans="1:41" ht="15.75" x14ac:dyDescent="0.25">
      <c r="A262" s="3" t="s">
        <v>33</v>
      </c>
      <c r="B262" s="2">
        <v>2005</v>
      </c>
      <c r="C262" s="4">
        <v>702.49</v>
      </c>
      <c r="D262" s="4">
        <v>582.30999999999995</v>
      </c>
      <c r="E262" s="4">
        <v>583.69000000000005</v>
      </c>
      <c r="F262" s="1">
        <f t="shared" si="96"/>
        <v>1868.49</v>
      </c>
      <c r="G262" s="2">
        <f t="shared" si="97"/>
        <v>0.37596668967990193</v>
      </c>
      <c r="H262" s="2">
        <f t="shared" si="98"/>
        <v>0.31164737301243245</v>
      </c>
      <c r="I262" s="2">
        <f t="shared" si="99"/>
        <v>0.31238593730766556</v>
      </c>
      <c r="J262" s="5">
        <v>827.36</v>
      </c>
      <c r="K262" s="6">
        <v>3175.92</v>
      </c>
      <c r="L262" s="5">
        <v>2551.41</v>
      </c>
      <c r="M262" s="5">
        <v>6554.69</v>
      </c>
      <c r="N262" s="2">
        <f t="shared" si="104"/>
        <v>0.1262241234902032</v>
      </c>
      <c r="O262" s="2">
        <f t="shared" si="105"/>
        <v>0.48452634678375334</v>
      </c>
      <c r="P262" s="2">
        <f t="shared" si="100"/>
        <v>0.38924952972604349</v>
      </c>
      <c r="Q262" s="2">
        <f t="shared" si="106"/>
        <v>1.1777534199775086</v>
      </c>
      <c r="R262" s="2">
        <f t="shared" si="107"/>
        <v>5.4540021637959173</v>
      </c>
      <c r="S262" s="2">
        <f t="shared" si="108"/>
        <v>4.3711730541897236</v>
      </c>
      <c r="T262" s="2">
        <f t="shared" si="109"/>
        <v>-1.0914414634946401</v>
      </c>
      <c r="U262" s="2">
        <f t="shared" si="110"/>
        <v>0.44129947524749741</v>
      </c>
      <c r="V262" s="2">
        <f t="shared" si="111"/>
        <v>0.21998120062729923</v>
      </c>
      <c r="W262" s="2">
        <f t="shared" si="112"/>
        <v>0.16168255940152843</v>
      </c>
      <c r="X262" s="2">
        <f t="shared" si="102"/>
        <v>4.5761312947704171E-3</v>
      </c>
      <c r="Y262" s="2">
        <f t="shared" si="103"/>
        <v>0.21241146755842255</v>
      </c>
      <c r="Z262" s="2">
        <f t="shared" si="101"/>
        <v>0.23446260274777164</v>
      </c>
      <c r="AA262" s="2">
        <f t="shared" si="113"/>
        <v>0.19476102841063098</v>
      </c>
      <c r="AB262" s="5">
        <v>2316.7199999999998</v>
      </c>
      <c r="AC262" s="9">
        <v>17.2</v>
      </c>
      <c r="AD262" s="4">
        <v>348.42</v>
      </c>
      <c r="AE262" s="4">
        <v>62.3</v>
      </c>
      <c r="AF262" s="2">
        <v>8.1916999999999991</v>
      </c>
      <c r="AG262" s="2">
        <f t="shared" si="114"/>
        <v>2854.152114</v>
      </c>
      <c r="AH262" s="2">
        <f t="shared" si="115"/>
        <v>510.3429099999999</v>
      </c>
      <c r="AI262" s="2">
        <f t="shared" si="116"/>
        <v>0.43543662842941466</v>
      </c>
      <c r="AJ262" s="2">
        <f t="shared" si="117"/>
        <v>7.7859198528076837E-2</v>
      </c>
      <c r="AK262" s="7">
        <v>117.25</v>
      </c>
      <c r="AL262" s="2">
        <f t="shared" si="118"/>
        <v>1975.8805970149251</v>
      </c>
      <c r="AM262" s="5">
        <v>18646</v>
      </c>
      <c r="AN262" s="7">
        <v>207.5</v>
      </c>
      <c r="AO262" s="2">
        <f t="shared" si="119"/>
        <v>8986.0240963855413</v>
      </c>
    </row>
    <row r="263" spans="1:41" ht="15.75" x14ac:dyDescent="0.25">
      <c r="A263" s="3" t="s">
        <v>33</v>
      </c>
      <c r="B263" s="2">
        <v>2006</v>
      </c>
      <c r="C263" s="4">
        <v>686.28</v>
      </c>
      <c r="D263" s="4">
        <v>646.87</v>
      </c>
      <c r="E263" s="4">
        <v>616.42999999999995</v>
      </c>
      <c r="F263" s="1">
        <f t="shared" si="96"/>
        <v>1949.58</v>
      </c>
      <c r="G263" s="2">
        <f t="shared" si="97"/>
        <v>0.35201427999876894</v>
      </c>
      <c r="H263" s="2">
        <f t="shared" si="98"/>
        <v>0.33179966967244229</v>
      </c>
      <c r="I263" s="2">
        <f t="shared" si="99"/>
        <v>0.31618605032878877</v>
      </c>
      <c r="J263" s="5">
        <v>865.98</v>
      </c>
      <c r="K263" s="6">
        <v>3695.04</v>
      </c>
      <c r="L263" s="5">
        <v>3022.83</v>
      </c>
      <c r="M263" s="5">
        <v>7583.85</v>
      </c>
      <c r="N263" s="2">
        <f t="shared" si="104"/>
        <v>0.11418738503530529</v>
      </c>
      <c r="O263" s="2">
        <f t="shared" si="105"/>
        <v>0.48722482644039633</v>
      </c>
      <c r="P263" s="2">
        <f t="shared" si="100"/>
        <v>0.39858778852429844</v>
      </c>
      <c r="Q263" s="2">
        <f t="shared" si="106"/>
        <v>1.2618464766567583</v>
      </c>
      <c r="R263" s="2">
        <f t="shared" si="107"/>
        <v>5.7121832825760972</v>
      </c>
      <c r="S263" s="2">
        <f t="shared" si="108"/>
        <v>4.9037684733059717</v>
      </c>
      <c r="T263" s="2">
        <f t="shared" si="109"/>
        <v>-1.125830915622136</v>
      </c>
      <c r="U263" s="2">
        <f t="shared" si="110"/>
        <v>0.3841942902937906</v>
      </c>
      <c r="V263" s="2">
        <f t="shared" si="111"/>
        <v>0.23159696419948941</v>
      </c>
      <c r="W263" s="2">
        <f t="shared" si="112"/>
        <v>0.15094502995020381</v>
      </c>
      <c r="X263" s="2">
        <f t="shared" si="102"/>
        <v>4.9028727516962356E-3</v>
      </c>
      <c r="Y263" s="2">
        <f t="shared" si="103"/>
        <v>0.22246658464290223</v>
      </c>
      <c r="Z263" s="2">
        <f t="shared" si="101"/>
        <v>0.26303015352406628</v>
      </c>
      <c r="AA263" s="2">
        <f t="shared" si="113"/>
        <v>0.21379169651846713</v>
      </c>
      <c r="AB263" s="5">
        <v>2981.82</v>
      </c>
      <c r="AC263" s="9">
        <v>11.32</v>
      </c>
      <c r="AD263" s="4">
        <v>412.62</v>
      </c>
      <c r="AE263" s="4">
        <v>71.849999999999994</v>
      </c>
      <c r="AF263" s="2">
        <v>7.9717999999999991</v>
      </c>
      <c r="AG263" s="2">
        <f t="shared" si="114"/>
        <v>3289.3241159999998</v>
      </c>
      <c r="AH263" s="2">
        <f t="shared" si="115"/>
        <v>572.77382999999986</v>
      </c>
      <c r="AI263" s="2">
        <f t="shared" si="116"/>
        <v>0.43372747562253994</v>
      </c>
      <c r="AJ263" s="2">
        <f t="shared" si="117"/>
        <v>7.5525469253743135E-2</v>
      </c>
      <c r="AK263" s="7">
        <v>119</v>
      </c>
      <c r="AL263" s="2">
        <f t="shared" si="118"/>
        <v>2505.7310924369749</v>
      </c>
      <c r="AM263" s="5">
        <v>21152</v>
      </c>
      <c r="AN263" s="7">
        <v>224.93</v>
      </c>
      <c r="AO263" s="2">
        <f t="shared" si="119"/>
        <v>9403.8145200729123</v>
      </c>
    </row>
    <row r="264" spans="1:41" ht="15.75" x14ac:dyDescent="0.25">
      <c r="A264" s="3" t="s">
        <v>33</v>
      </c>
      <c r="B264" s="2">
        <v>2007</v>
      </c>
      <c r="C264" s="4">
        <v>658.08</v>
      </c>
      <c r="D264" s="4">
        <v>707.46</v>
      </c>
      <c r="E264" s="4">
        <v>649.79</v>
      </c>
      <c r="F264" s="1">
        <f t="shared" si="96"/>
        <v>2015.33</v>
      </c>
      <c r="G264" s="2">
        <f t="shared" si="97"/>
        <v>0.32653709318076946</v>
      </c>
      <c r="H264" s="2">
        <f t="shared" si="98"/>
        <v>0.35103928388899092</v>
      </c>
      <c r="I264" s="2">
        <f t="shared" si="99"/>
        <v>0.32242362293023968</v>
      </c>
      <c r="J264" s="5">
        <v>1002.11</v>
      </c>
      <c r="K264" s="6">
        <v>4476.42</v>
      </c>
      <c r="L264" s="5">
        <v>3770</v>
      </c>
      <c r="M264" s="5">
        <v>9248.5300000000007</v>
      </c>
      <c r="N264" s="2">
        <f t="shared" si="104"/>
        <v>0.10835343562706722</v>
      </c>
      <c r="O264" s="2">
        <f t="shared" si="105"/>
        <v>0.48401421631329516</v>
      </c>
      <c r="P264" s="2">
        <f t="shared" si="100"/>
        <v>0.40763234805963761</v>
      </c>
      <c r="Q264" s="2">
        <f t="shared" si="106"/>
        <v>1.522778385606613</v>
      </c>
      <c r="R264" s="2">
        <f t="shared" si="107"/>
        <v>6.3274531422271219</v>
      </c>
      <c r="S264" s="2">
        <f t="shared" si="108"/>
        <v>5.8018744517459488</v>
      </c>
      <c r="T264" s="2">
        <f t="shared" si="109"/>
        <v>-1.103145114698397</v>
      </c>
      <c r="U264" s="2">
        <f t="shared" si="110"/>
        <v>0.32121614171844259</v>
      </c>
      <c r="V264" s="2">
        <f t="shared" si="111"/>
        <v>0.23449938040126</v>
      </c>
      <c r="W264" s="2">
        <f t="shared" si="112"/>
        <v>0.13153314897974167</v>
      </c>
      <c r="X264" s="2">
        <f t="shared" si="102"/>
        <v>5.9167171219145949E-3</v>
      </c>
      <c r="Y264" s="2">
        <f t="shared" si="103"/>
        <v>0.24642887323539153</v>
      </c>
      <c r="Z264" s="2">
        <f t="shared" si="101"/>
        <v>0.31120309534949681</v>
      </c>
      <c r="AA264" s="2">
        <f t="shared" si="113"/>
        <v>0.24677262306453202</v>
      </c>
      <c r="AB264" s="5">
        <v>4287.75</v>
      </c>
      <c r="AC264" s="9">
        <v>14.56</v>
      </c>
      <c r="AD264" s="4">
        <v>499.38</v>
      </c>
      <c r="AE264" s="4">
        <v>81.31</v>
      </c>
      <c r="AF264" s="2">
        <v>7.6040000000000001</v>
      </c>
      <c r="AG264" s="2">
        <f t="shared" si="114"/>
        <v>3797.2855199999999</v>
      </c>
      <c r="AH264" s="2">
        <f t="shared" si="115"/>
        <v>618.28124000000003</v>
      </c>
      <c r="AI264" s="2">
        <f t="shared" si="116"/>
        <v>0.41058260285688641</v>
      </c>
      <c r="AJ264" s="2">
        <f t="shared" si="117"/>
        <v>6.6851839157141726E-2</v>
      </c>
      <c r="AK264" s="7">
        <v>123.65</v>
      </c>
      <c r="AL264" s="2">
        <f t="shared" si="118"/>
        <v>3467.6506267691061</v>
      </c>
      <c r="AM264" s="5">
        <v>25582</v>
      </c>
      <c r="AN264" s="7">
        <v>253.72</v>
      </c>
      <c r="AO264" s="2">
        <f t="shared" si="119"/>
        <v>10082.768406116978</v>
      </c>
    </row>
    <row r="265" spans="1:41" ht="15.75" x14ac:dyDescent="0.25">
      <c r="A265" s="3" t="s">
        <v>33</v>
      </c>
      <c r="B265" s="2">
        <v>2008</v>
      </c>
      <c r="C265" s="4">
        <v>647.84</v>
      </c>
      <c r="D265" s="4">
        <v>739.7</v>
      </c>
      <c r="E265" s="4">
        <v>692.24</v>
      </c>
      <c r="F265" s="1">
        <f t="shared" si="96"/>
        <v>2079.7799999999997</v>
      </c>
      <c r="G265" s="2">
        <f t="shared" si="97"/>
        <v>0.31149448499360516</v>
      </c>
      <c r="H265" s="2">
        <f t="shared" si="98"/>
        <v>0.35566261816153638</v>
      </c>
      <c r="I265" s="2">
        <f t="shared" si="99"/>
        <v>0.33284289684485863</v>
      </c>
      <c r="J265" s="5">
        <v>1158.17</v>
      </c>
      <c r="K265" s="6">
        <v>5318.44</v>
      </c>
      <c r="L265" s="5">
        <v>4346.3999999999996</v>
      </c>
      <c r="M265" s="5">
        <v>10823.01</v>
      </c>
      <c r="N265" s="2">
        <f t="shared" si="104"/>
        <v>0.10700997227203893</v>
      </c>
      <c r="O265" s="2">
        <f t="shared" si="105"/>
        <v>0.49140119061148418</v>
      </c>
      <c r="P265" s="2">
        <f t="shared" si="100"/>
        <v>0.40158883711647692</v>
      </c>
      <c r="Q265" s="2">
        <f t="shared" si="106"/>
        <v>1.7877408001975796</v>
      </c>
      <c r="R265" s="2">
        <f t="shared" si="107"/>
        <v>7.1899959443017432</v>
      </c>
      <c r="S265" s="2">
        <f t="shared" si="108"/>
        <v>6.2787472552871835</v>
      </c>
      <c r="T265" s="2">
        <f t="shared" si="109"/>
        <v>-1.0684596044720838</v>
      </c>
      <c r="U265" s="2">
        <f t="shared" si="110"/>
        <v>0.32327830327561236</v>
      </c>
      <c r="V265" s="2">
        <f t="shared" si="111"/>
        <v>0.18775817455650826</v>
      </c>
      <c r="W265" s="2">
        <f t="shared" si="112"/>
        <v>0.11992509745940563</v>
      </c>
      <c r="X265" s="2">
        <f t="shared" si="102"/>
        <v>6.9462219204409368E-3</v>
      </c>
      <c r="Y265" s="2">
        <f t="shared" si="103"/>
        <v>0.28002144927740574</v>
      </c>
      <c r="Z265" s="2">
        <f t="shared" si="101"/>
        <v>0.33678177578877549</v>
      </c>
      <c r="AA265" s="2">
        <f t="shared" si="113"/>
        <v>0.27359399028780873</v>
      </c>
      <c r="AB265" s="5">
        <v>5207.68</v>
      </c>
      <c r="AC265" s="9">
        <v>17.97</v>
      </c>
      <c r="AD265" s="4">
        <v>569.91999999999996</v>
      </c>
      <c r="AE265" s="4">
        <v>100.26</v>
      </c>
      <c r="AF265" s="2">
        <v>6.9451000000000001</v>
      </c>
      <c r="AG265" s="2">
        <f t="shared" si="114"/>
        <v>3958.1513919999998</v>
      </c>
      <c r="AH265" s="2">
        <f t="shared" si="115"/>
        <v>696.31572600000004</v>
      </c>
      <c r="AI265" s="2">
        <f t="shared" si="116"/>
        <v>0.36571632032124146</v>
      </c>
      <c r="AJ265" s="2">
        <f t="shared" si="117"/>
        <v>6.4336605620802345E-2</v>
      </c>
      <c r="AK265" s="7">
        <v>134.65</v>
      </c>
      <c r="AL265" s="2">
        <f t="shared" si="118"/>
        <v>3867.5677682881542</v>
      </c>
      <c r="AM265" s="5">
        <v>29755</v>
      </c>
      <c r="AN265" s="7">
        <v>274.77999999999997</v>
      </c>
      <c r="AO265" s="2">
        <f t="shared" si="119"/>
        <v>10828.662930344277</v>
      </c>
    </row>
    <row r="266" spans="1:41" ht="15.75" x14ac:dyDescent="0.25">
      <c r="A266" s="3" t="s">
        <v>32</v>
      </c>
      <c r="B266" s="2">
        <v>2009</v>
      </c>
      <c r="C266" s="4">
        <v>638.63</v>
      </c>
      <c r="D266" s="4">
        <v>775.68</v>
      </c>
      <c r="E266" s="4">
        <v>754.55</v>
      </c>
      <c r="F266" s="1">
        <f t="shared" si="96"/>
        <v>2168.8599999999997</v>
      </c>
      <c r="G266" s="2">
        <f t="shared" si="97"/>
        <v>0.29445422941084259</v>
      </c>
      <c r="H266" s="2">
        <f t="shared" si="98"/>
        <v>0.35764410796455282</v>
      </c>
      <c r="I266" s="2">
        <f t="shared" si="99"/>
        <v>0.34790166262460465</v>
      </c>
      <c r="J266" s="5">
        <v>1182.74</v>
      </c>
      <c r="K266" s="6">
        <v>6005.3</v>
      </c>
      <c r="L266" s="5">
        <v>5048.49</v>
      </c>
      <c r="M266" s="5">
        <v>12236.53</v>
      </c>
      <c r="N266" s="2">
        <f t="shared" si="104"/>
        <v>9.6656486765447386E-2</v>
      </c>
      <c r="O266" s="2">
        <f t="shared" si="105"/>
        <v>0.49076821615278188</v>
      </c>
      <c r="P266" s="2">
        <f t="shared" si="100"/>
        <v>0.41257529708177076</v>
      </c>
      <c r="Q266" s="2">
        <f t="shared" si="106"/>
        <v>1.8519956782487512</v>
      </c>
      <c r="R266" s="2">
        <f t="shared" si="107"/>
        <v>7.7419812293729384</v>
      </c>
      <c r="S266" s="2">
        <f t="shared" si="108"/>
        <v>6.6907295739182295</v>
      </c>
      <c r="T266" s="2">
        <f t="shared" si="109"/>
        <v>-1.1139602536091955</v>
      </c>
      <c r="U266" s="2">
        <f t="shared" si="110"/>
        <v>0.31643357136192202</v>
      </c>
      <c r="V266" s="2">
        <f t="shared" si="111"/>
        <v>0.17049886632001177</v>
      </c>
      <c r="W266" s="2">
        <f t="shared" si="112"/>
        <v>0.11796767526201682</v>
      </c>
      <c r="X266" s="2">
        <f t="shared" si="102"/>
        <v>7.1958826332047671E-3</v>
      </c>
      <c r="Y266" s="2">
        <f t="shared" si="103"/>
        <v>0.30151905799691231</v>
      </c>
      <c r="Z266" s="2">
        <f t="shared" si="101"/>
        <v>0.35887983631276049</v>
      </c>
      <c r="AA266" s="2">
        <f t="shared" si="113"/>
        <v>0.29673645404710836</v>
      </c>
      <c r="AB266" s="5">
        <v>6231.2</v>
      </c>
      <c r="AC266" s="9">
        <v>23.26</v>
      </c>
      <c r="AD266" s="4">
        <v>533.19000000000005</v>
      </c>
      <c r="AE266" s="4">
        <v>57.37</v>
      </c>
      <c r="AF266" s="2">
        <v>6.8310000000000004</v>
      </c>
      <c r="AG266" s="2">
        <f t="shared" si="114"/>
        <v>3642.2208900000005</v>
      </c>
      <c r="AH266" s="2">
        <f t="shared" si="115"/>
        <v>391.89447000000001</v>
      </c>
      <c r="AI266" s="2">
        <f t="shared" si="116"/>
        <v>0.29765144938965543</v>
      </c>
      <c r="AJ266" s="2">
        <f t="shared" si="117"/>
        <v>3.202660149568546E-2</v>
      </c>
      <c r="AK266" s="7">
        <v>134.41999999999999</v>
      </c>
      <c r="AL266" s="2">
        <f t="shared" si="118"/>
        <v>4635.6196994494876</v>
      </c>
      <c r="AM266" s="5">
        <v>33437</v>
      </c>
      <c r="AN266" s="7">
        <v>310.70999999999998</v>
      </c>
      <c r="AO266" s="2">
        <f t="shared" si="119"/>
        <v>10761.48176756461</v>
      </c>
    </row>
    <row r="267" spans="1:41" ht="15.75" x14ac:dyDescent="0.25">
      <c r="A267" s="3" t="s">
        <v>32</v>
      </c>
      <c r="B267" s="2">
        <v>2010</v>
      </c>
      <c r="C267" s="4">
        <v>636.54</v>
      </c>
      <c r="D267" s="4">
        <v>820.89</v>
      </c>
      <c r="E267" s="4">
        <v>784.16</v>
      </c>
      <c r="F267" s="1">
        <f t="shared" si="96"/>
        <v>2241.5899999999997</v>
      </c>
      <c r="G267" s="2">
        <f t="shared" si="97"/>
        <v>0.28396807623160347</v>
      </c>
      <c r="H267" s="2">
        <f t="shared" si="98"/>
        <v>0.3662088071413595</v>
      </c>
      <c r="I267" s="2">
        <f t="shared" si="99"/>
        <v>0.34982311662703708</v>
      </c>
      <c r="J267" s="5">
        <v>1363.67</v>
      </c>
      <c r="K267" s="6">
        <v>7522.83</v>
      </c>
      <c r="L267" s="5">
        <v>5850.62</v>
      </c>
      <c r="M267" s="5">
        <v>14737.12</v>
      </c>
      <c r="N267" s="2">
        <f t="shared" si="104"/>
        <v>9.2533005091903986E-2</v>
      </c>
      <c r="O267" s="2">
        <f t="shared" si="105"/>
        <v>0.51046812402966113</v>
      </c>
      <c r="P267" s="2">
        <f t="shared" si="100"/>
        <v>0.39699887087843488</v>
      </c>
      <c r="Q267" s="2">
        <f t="shared" si="106"/>
        <v>2.1423162723473781</v>
      </c>
      <c r="R267" s="2">
        <f t="shared" si="107"/>
        <v>9.1642363775901767</v>
      </c>
      <c r="S267" s="2">
        <f t="shared" si="108"/>
        <v>7.4610028565598858</v>
      </c>
      <c r="T267" s="2">
        <f t="shared" si="109"/>
        <v>-1.121296431527242</v>
      </c>
      <c r="U267" s="2">
        <f t="shared" si="110"/>
        <v>0.33212451293210665</v>
      </c>
      <c r="V267" s="2">
        <f t="shared" si="111"/>
        <v>0.12650579087842359</v>
      </c>
      <c r="W267" s="2">
        <f t="shared" si="112"/>
        <v>0.11600470479099093</v>
      </c>
      <c r="X267" s="2">
        <f t="shared" si="102"/>
        <v>8.3239160004918156E-3</v>
      </c>
      <c r="Y267" s="2">
        <f t="shared" si="103"/>
        <v>0.35691018073623393</v>
      </c>
      <c r="Z267" s="2">
        <f t="shared" si="101"/>
        <v>0.40019604055274799</v>
      </c>
      <c r="AA267" s="2">
        <f t="shared" si="113"/>
        <v>0.34183888359863202</v>
      </c>
      <c r="AB267" s="5">
        <v>8199.1200000000008</v>
      </c>
      <c r="AC267" s="9">
        <v>35.659999999999997</v>
      </c>
      <c r="AD267" s="4">
        <v>714.93</v>
      </c>
      <c r="AE267" s="4">
        <v>58.03</v>
      </c>
      <c r="AF267" s="2">
        <v>6.7695000000000007</v>
      </c>
      <c r="AG267" s="2">
        <f t="shared" si="114"/>
        <v>4839.7186350000002</v>
      </c>
      <c r="AH267" s="2">
        <f t="shared" si="115"/>
        <v>392.83408500000007</v>
      </c>
      <c r="AI267" s="2">
        <f t="shared" si="116"/>
        <v>0.32840328605589153</v>
      </c>
      <c r="AJ267" s="2">
        <f t="shared" si="117"/>
        <v>2.6656095967190336E-2</v>
      </c>
      <c r="AK267" s="7">
        <v>136.15</v>
      </c>
      <c r="AL267" s="2">
        <f t="shared" si="118"/>
        <v>6022.1226588321706</v>
      </c>
      <c r="AM267" s="5">
        <v>40025</v>
      </c>
      <c r="AN267" s="7">
        <v>330.67</v>
      </c>
      <c r="AO267" s="2">
        <f t="shared" si="119"/>
        <v>12104.21265914658</v>
      </c>
    </row>
    <row r="268" spans="1:41" ht="15.75" x14ac:dyDescent="0.25">
      <c r="A268" s="3" t="s">
        <v>32</v>
      </c>
      <c r="B268" s="2">
        <v>2011</v>
      </c>
      <c r="C268" s="4">
        <v>647.53</v>
      </c>
      <c r="D268" s="4">
        <v>928.81</v>
      </c>
      <c r="E268" s="4">
        <v>883.66</v>
      </c>
      <c r="F268" s="1">
        <f t="shared" si="96"/>
        <v>2460</v>
      </c>
      <c r="G268" s="2">
        <f t="shared" si="97"/>
        <v>0.26322357723577233</v>
      </c>
      <c r="H268" s="2">
        <f t="shared" si="98"/>
        <v>0.37756504065040647</v>
      </c>
      <c r="I268" s="2">
        <f t="shared" si="99"/>
        <v>0.35921138211382114</v>
      </c>
      <c r="J268" s="5">
        <v>1612.24</v>
      </c>
      <c r="K268" s="6">
        <v>9069.2000000000007</v>
      </c>
      <c r="L268" s="5">
        <v>6878.74</v>
      </c>
      <c r="M268" s="5">
        <v>17560.18</v>
      </c>
      <c r="N268" s="2">
        <f t="shared" si="104"/>
        <v>9.181227071704276E-2</v>
      </c>
      <c r="O268" s="2">
        <f t="shared" si="105"/>
        <v>0.51646395424192693</v>
      </c>
      <c r="P268" s="2">
        <f t="shared" si="100"/>
        <v>0.39172377504103029</v>
      </c>
      <c r="Q268" s="2">
        <f t="shared" si="106"/>
        <v>2.4898305869998301</v>
      </c>
      <c r="R268" s="2">
        <f t="shared" si="107"/>
        <v>9.7643220895554546</v>
      </c>
      <c r="S268" s="2">
        <f t="shared" si="108"/>
        <v>7.7843740805287105</v>
      </c>
      <c r="T268" s="2">
        <f t="shared" si="109"/>
        <v>-1.0532578179671335</v>
      </c>
      <c r="U268" s="2">
        <f t="shared" si="110"/>
        <v>0.3132626506665927</v>
      </c>
      <c r="V268" s="2">
        <f t="shared" si="111"/>
        <v>8.6645912571214331E-2</v>
      </c>
      <c r="W268" s="2">
        <f t="shared" si="112"/>
        <v>9.9028139325806813E-2</v>
      </c>
      <c r="X268" s="2">
        <f t="shared" si="102"/>
        <v>9.6741741306631962E-3</v>
      </c>
      <c r="Y268" s="2">
        <f t="shared" si="103"/>
        <v>0.38028110779334229</v>
      </c>
      <c r="Z268" s="2">
        <f t="shared" si="101"/>
        <v>0.4175411462910788</v>
      </c>
      <c r="AA268" s="2">
        <f t="shared" si="113"/>
        <v>0.3608504866087987</v>
      </c>
      <c r="AB268" s="5">
        <v>9910.89</v>
      </c>
      <c r="AC268" s="9">
        <v>34.57</v>
      </c>
      <c r="AD268" s="4">
        <v>928.38</v>
      </c>
      <c r="AE268" s="4">
        <v>62.01</v>
      </c>
      <c r="AF268" s="2">
        <v>6.4588000000000001</v>
      </c>
      <c r="AG268" s="2">
        <f t="shared" si="114"/>
        <v>5996.2207440000002</v>
      </c>
      <c r="AH268" s="2">
        <f t="shared" si="115"/>
        <v>400.51018799999997</v>
      </c>
      <c r="AI268" s="2">
        <f t="shared" si="116"/>
        <v>0.34146692938227285</v>
      </c>
      <c r="AJ268" s="2">
        <f t="shared" si="117"/>
        <v>2.2807863472925675E-2</v>
      </c>
      <c r="AK268" s="7">
        <v>145.13999999999999</v>
      </c>
      <c r="AL268" s="2">
        <f t="shared" si="118"/>
        <v>6828.5035138486974</v>
      </c>
      <c r="AM268" s="5">
        <v>47377</v>
      </c>
      <c r="AN268" s="7">
        <v>367.05</v>
      </c>
      <c r="AO268" s="2">
        <f t="shared" si="119"/>
        <v>12907.505789401988</v>
      </c>
    </row>
    <row r="269" spans="1:41" ht="15.75" x14ac:dyDescent="0.25">
      <c r="A269" s="3" t="s">
        <v>32</v>
      </c>
      <c r="B269" s="2">
        <v>2012</v>
      </c>
      <c r="C269" s="4">
        <v>642.23</v>
      </c>
      <c r="D269" s="4">
        <v>996.75</v>
      </c>
      <c r="E269" s="4">
        <v>929.95</v>
      </c>
      <c r="F269" s="1">
        <f t="shared" si="96"/>
        <v>2568.9300000000003</v>
      </c>
      <c r="G269" s="2">
        <f t="shared" si="97"/>
        <v>0.24999902683218303</v>
      </c>
      <c r="H269" s="2">
        <f t="shared" si="98"/>
        <v>0.38800200861837414</v>
      </c>
      <c r="I269" s="2">
        <f t="shared" si="99"/>
        <v>0.36199896454944275</v>
      </c>
      <c r="J269" s="5">
        <v>1776.71</v>
      </c>
      <c r="K269" s="6">
        <v>10187.94</v>
      </c>
      <c r="L269" s="5">
        <v>7737.13</v>
      </c>
      <c r="M269" s="5">
        <v>19701.78</v>
      </c>
      <c r="N269" s="2">
        <f t="shared" si="104"/>
        <v>9.0180176613483667E-2</v>
      </c>
      <c r="O269" s="2">
        <f t="shared" si="105"/>
        <v>0.51710759129378159</v>
      </c>
      <c r="P269" s="2">
        <f t="shared" si="100"/>
        <v>0.39271223209273476</v>
      </c>
      <c r="Q269" s="2">
        <f t="shared" si="106"/>
        <v>2.7664699562462047</v>
      </c>
      <c r="R269" s="2">
        <f t="shared" si="107"/>
        <v>10.221158765989466</v>
      </c>
      <c r="S269" s="2">
        <f t="shared" si="108"/>
        <v>8.3199419323619548</v>
      </c>
      <c r="T269" s="2">
        <f t="shared" si="109"/>
        <v>-1.0196473937372512</v>
      </c>
      <c r="U269" s="2">
        <f t="shared" si="110"/>
        <v>0.28724044334704973</v>
      </c>
      <c r="V269" s="2">
        <f t="shared" si="111"/>
        <v>8.1435758333358907E-2</v>
      </c>
      <c r="W269" s="2">
        <f t="shared" si="112"/>
        <v>8.8563050157905082E-2</v>
      </c>
      <c r="X269" s="2">
        <f t="shared" si="102"/>
        <v>1.0749049442847014E-2</v>
      </c>
      <c r="Y269" s="2">
        <f t="shared" si="103"/>
        <v>0.39807306055786479</v>
      </c>
      <c r="Z269" s="2">
        <f t="shared" si="101"/>
        <v>0.44626813351673833</v>
      </c>
      <c r="AA269" s="2">
        <f t="shared" si="113"/>
        <v>0.38207090750642103</v>
      </c>
      <c r="AB269" s="5">
        <v>12439.9</v>
      </c>
      <c r="AC269" s="9">
        <v>50.09</v>
      </c>
      <c r="AD269" s="4">
        <v>978.33</v>
      </c>
      <c r="AE269" s="4">
        <v>63.38</v>
      </c>
      <c r="AF269" s="2">
        <v>6.3125</v>
      </c>
      <c r="AG269" s="2">
        <f t="shared" si="114"/>
        <v>6175.7081250000001</v>
      </c>
      <c r="AH269" s="2">
        <f t="shared" si="115"/>
        <v>400.08625000000001</v>
      </c>
      <c r="AI269" s="2">
        <f t="shared" si="116"/>
        <v>0.31345939935376399</v>
      </c>
      <c r="AJ269" s="2">
        <f t="shared" si="117"/>
        <v>2.030711184471657E-2</v>
      </c>
      <c r="AK269" s="7">
        <v>146.72999999999999</v>
      </c>
      <c r="AL269" s="2">
        <f t="shared" si="118"/>
        <v>8478.0890070196965</v>
      </c>
      <c r="AM269" s="5">
        <v>52763</v>
      </c>
      <c r="AN269" s="7">
        <v>400.45</v>
      </c>
      <c r="AO269" s="2">
        <f t="shared" si="119"/>
        <v>13175.927082032715</v>
      </c>
    </row>
    <row r="270" spans="1:41" ht="15.75" x14ac:dyDescent="0.25">
      <c r="A270" s="3" t="s">
        <v>33</v>
      </c>
      <c r="B270" s="2">
        <v>2013</v>
      </c>
      <c r="C270" s="4">
        <v>615.96</v>
      </c>
      <c r="D270" s="4">
        <v>999.34</v>
      </c>
      <c r="E270" s="4">
        <v>940.56</v>
      </c>
      <c r="F270" s="1">
        <f t="shared" si="96"/>
        <v>2555.86</v>
      </c>
      <c r="G270" s="2">
        <f t="shared" si="97"/>
        <v>0.24099911575751412</v>
      </c>
      <c r="H270" s="2">
        <f t="shared" si="98"/>
        <v>0.39099950701525121</v>
      </c>
      <c r="I270" s="2">
        <f t="shared" si="99"/>
        <v>0.36800137722723464</v>
      </c>
      <c r="J270" s="5">
        <v>1874.23</v>
      </c>
      <c r="K270" s="6">
        <v>11329.6</v>
      </c>
      <c r="L270" s="5">
        <v>8664.66</v>
      </c>
      <c r="M270" s="5">
        <v>21868.49</v>
      </c>
      <c r="N270" s="2">
        <f t="shared" si="104"/>
        <v>8.570459140068655E-2</v>
      </c>
      <c r="O270" s="2">
        <f t="shared" si="105"/>
        <v>0.51807875166506689</v>
      </c>
      <c r="P270" s="2">
        <f t="shared" si="100"/>
        <v>0.39621665693424657</v>
      </c>
      <c r="Q270" s="2">
        <f t="shared" si="106"/>
        <v>3.0427787518670044</v>
      </c>
      <c r="R270" s="2">
        <f t="shared" si="107"/>
        <v>11.337082474433126</v>
      </c>
      <c r="S270" s="2">
        <f t="shared" si="108"/>
        <v>9.2122352640979841</v>
      </c>
      <c r="T270" s="2">
        <f t="shared" si="109"/>
        <v>-1.0338868649887805</v>
      </c>
      <c r="U270" s="2">
        <f t="shared" si="110"/>
        <v>0.28142096179148762</v>
      </c>
      <c r="V270" s="2">
        <f t="shared" si="111"/>
        <v>7.3874494485553305E-2</v>
      </c>
      <c r="W270" s="2">
        <f t="shared" si="112"/>
        <v>8.6459674496689551E-2</v>
      </c>
      <c r="X270" s="2">
        <f t="shared" si="102"/>
        <v>1.1822640319522041E-2</v>
      </c>
      <c r="Y270" s="2">
        <f t="shared" si="103"/>
        <v>0.44153380470043435</v>
      </c>
      <c r="Z270" s="2">
        <f t="shared" si="101"/>
        <v>0.49412929444075743</v>
      </c>
      <c r="AA270" s="2">
        <f t="shared" si="113"/>
        <v>0.4255447940515853</v>
      </c>
      <c r="AB270" s="5">
        <v>15327.44</v>
      </c>
      <c r="AC270" s="9">
        <v>44.69</v>
      </c>
      <c r="AD270" s="4">
        <v>1064.74</v>
      </c>
      <c r="AE270" s="4">
        <v>66.790000000000006</v>
      </c>
      <c r="AF270" s="2">
        <v>6.1932000000000009</v>
      </c>
      <c r="AG270" s="2">
        <f t="shared" si="114"/>
        <v>6594.1477680000007</v>
      </c>
      <c r="AH270" s="2">
        <f t="shared" si="115"/>
        <v>413.6438280000001</v>
      </c>
      <c r="AI270" s="2">
        <f t="shared" si="116"/>
        <v>0.30153649236870034</v>
      </c>
      <c r="AJ270" s="2">
        <f t="shared" si="117"/>
        <v>1.8915061259373651E-2</v>
      </c>
      <c r="AK270" s="7">
        <v>147.16999999999999</v>
      </c>
      <c r="AL270" s="2">
        <f t="shared" si="118"/>
        <v>10414.785622069716</v>
      </c>
      <c r="AM270" s="5">
        <v>58145</v>
      </c>
      <c r="AN270" s="7">
        <v>429.68</v>
      </c>
      <c r="AO270" s="2">
        <f t="shared" si="119"/>
        <v>13532.163470489666</v>
      </c>
    </row>
    <row r="271" spans="1:41" ht="15.75" x14ac:dyDescent="0.25">
      <c r="A271" s="3" t="s">
        <v>33</v>
      </c>
      <c r="B271" s="2">
        <v>2014</v>
      </c>
      <c r="C271" s="4">
        <v>615.77</v>
      </c>
      <c r="D271" s="4">
        <v>1011.7</v>
      </c>
      <c r="E271" s="4">
        <v>1021.04</v>
      </c>
      <c r="F271" s="1">
        <f t="shared" si="96"/>
        <v>2648.51</v>
      </c>
      <c r="G271" s="2">
        <f t="shared" si="97"/>
        <v>0.23249676233051789</v>
      </c>
      <c r="H271" s="2">
        <f t="shared" si="98"/>
        <v>0.38198836326840374</v>
      </c>
      <c r="I271" s="2">
        <f t="shared" si="99"/>
        <v>0.38551487440107829</v>
      </c>
      <c r="J271" s="5">
        <v>2014.8</v>
      </c>
      <c r="K271" s="6">
        <v>12515.36</v>
      </c>
      <c r="L271" s="5">
        <v>9525.6</v>
      </c>
      <c r="M271" s="5">
        <v>24055.759999999998</v>
      </c>
      <c r="N271" s="2">
        <f t="shared" si="104"/>
        <v>8.3755408268123735E-2</v>
      </c>
      <c r="O271" s="2">
        <f t="shared" si="105"/>
        <v>0.52026458528019903</v>
      </c>
      <c r="P271" s="2">
        <f t="shared" si="100"/>
        <v>0.39598000645167719</v>
      </c>
      <c r="Q271" s="2">
        <f t="shared" si="106"/>
        <v>3.2720009094304694</v>
      </c>
      <c r="R271" s="2">
        <f t="shared" si="107"/>
        <v>12.37062370267866</v>
      </c>
      <c r="S271" s="2">
        <f t="shared" si="108"/>
        <v>9.3293112904489544</v>
      </c>
      <c r="T271" s="2">
        <f t="shared" si="109"/>
        <v>-1.0209755545142929</v>
      </c>
      <c r="U271" s="2">
        <f t="shared" si="110"/>
        <v>0.30894735452368105</v>
      </c>
      <c r="V271" s="2">
        <f t="shared" si="111"/>
        <v>2.678394426447735E-2</v>
      </c>
      <c r="W271" s="2">
        <f t="shared" si="112"/>
        <v>8.5828049297208039E-2</v>
      </c>
      <c r="X271" s="2">
        <f t="shared" si="102"/>
        <v>1.2713277248176426E-2</v>
      </c>
      <c r="Y271" s="2">
        <f t="shared" si="103"/>
        <v>0.48178608229047004</v>
      </c>
      <c r="Z271" s="2">
        <f t="shared" si="101"/>
        <v>0.5004090617977841</v>
      </c>
      <c r="AA271" s="2">
        <f t="shared" si="113"/>
        <v>0.44987302554213437</v>
      </c>
      <c r="AB271" s="5">
        <v>18177.86</v>
      </c>
      <c r="AC271" s="9">
        <v>39.19</v>
      </c>
      <c r="AD271" s="4">
        <v>1134.52</v>
      </c>
      <c r="AE271" s="4">
        <v>71.150000000000006</v>
      </c>
      <c r="AF271" s="2">
        <v>6.1427999999999994</v>
      </c>
      <c r="AG271" s="2">
        <f t="shared" si="114"/>
        <v>6969.1294559999988</v>
      </c>
      <c r="AH271" s="2">
        <f t="shared" si="115"/>
        <v>437.06022000000002</v>
      </c>
      <c r="AI271" s="2">
        <f t="shared" si="116"/>
        <v>0.28970730735590972</v>
      </c>
      <c r="AJ271" s="2">
        <f t="shared" si="117"/>
        <v>1.8168630714639655E-2</v>
      </c>
      <c r="AK271" s="7">
        <v>147.91</v>
      </c>
      <c r="AL271" s="2">
        <f t="shared" si="118"/>
        <v>12289.811371780137</v>
      </c>
      <c r="AM271" s="5">
        <v>63472</v>
      </c>
      <c r="AN271" s="7">
        <v>462.77</v>
      </c>
      <c r="AO271" s="2">
        <f t="shared" si="119"/>
        <v>13715.668690710289</v>
      </c>
    </row>
    <row r="272" spans="1:41" ht="15.75" x14ac:dyDescent="0.25">
      <c r="A272" s="3" t="s">
        <v>33</v>
      </c>
      <c r="B272" s="2">
        <v>2015</v>
      </c>
      <c r="C272" s="4">
        <v>617.87</v>
      </c>
      <c r="D272" s="4">
        <v>1025.7</v>
      </c>
      <c r="E272" s="4">
        <v>1124.8399999999999</v>
      </c>
      <c r="F272" s="1">
        <f t="shared" si="96"/>
        <v>2768.41</v>
      </c>
      <c r="G272" s="2">
        <f t="shared" si="97"/>
        <v>0.22318587203485035</v>
      </c>
      <c r="H272" s="2">
        <f t="shared" si="98"/>
        <v>0.37050147918841503</v>
      </c>
      <c r="I272" s="2">
        <f t="shared" si="99"/>
        <v>0.40631264877673468</v>
      </c>
      <c r="J272" s="5">
        <v>2118.1</v>
      </c>
      <c r="K272" s="6">
        <v>13064.82</v>
      </c>
      <c r="L272" s="5">
        <v>10796.9</v>
      </c>
      <c r="M272" s="5">
        <v>25979.82</v>
      </c>
      <c r="N272" s="2">
        <f t="shared" si="104"/>
        <v>8.1528663401055121E-2</v>
      </c>
      <c r="O272" s="2">
        <f t="shared" si="105"/>
        <v>0.50288339180179076</v>
      </c>
      <c r="P272" s="2">
        <f t="shared" si="100"/>
        <v>0.41558794479715411</v>
      </c>
      <c r="Q272" s="2">
        <f t="shared" si="106"/>
        <v>3.4280673928172591</v>
      </c>
      <c r="R272" s="2">
        <f t="shared" si="107"/>
        <v>12.737467095642</v>
      </c>
      <c r="S272" s="2">
        <f t="shared" si="108"/>
        <v>9.5986095800291604</v>
      </c>
      <c r="T272" s="2">
        <f t="shared" si="109"/>
        <v>-1.0070502745809282</v>
      </c>
      <c r="U272" s="2">
        <f t="shared" si="110"/>
        <v>0.30550088064076281</v>
      </c>
      <c r="V272" s="2">
        <f t="shared" si="111"/>
        <v>2.2571317932331261E-2</v>
      </c>
      <c r="W272" s="2">
        <f t="shared" si="112"/>
        <v>8.0908223821672898E-2</v>
      </c>
      <c r="X272" s="2">
        <f t="shared" si="102"/>
        <v>1.3319669644561652E-2</v>
      </c>
      <c r="Y272" s="2">
        <f t="shared" si="103"/>
        <v>0.49607315829874604</v>
      </c>
      <c r="Z272" s="2">
        <f t="shared" si="101"/>
        <v>0.51485378341089405</v>
      </c>
      <c r="AA272" s="2">
        <f t="shared" si="113"/>
        <v>0.46451991300893736</v>
      </c>
      <c r="AB272" s="5">
        <v>21301.38</v>
      </c>
      <c r="AC272" s="9">
        <v>52.14</v>
      </c>
      <c r="AD272" s="4">
        <v>1126.8</v>
      </c>
      <c r="AE272" s="4">
        <v>76.83</v>
      </c>
      <c r="AF272" s="2">
        <v>6.2284000000000006</v>
      </c>
      <c r="AG272" s="2">
        <f t="shared" si="114"/>
        <v>7018.1611200000007</v>
      </c>
      <c r="AH272" s="2">
        <f t="shared" si="115"/>
        <v>478.52797200000003</v>
      </c>
      <c r="AI272" s="2">
        <f t="shared" si="116"/>
        <v>0.27013894322593462</v>
      </c>
      <c r="AJ272" s="2">
        <f t="shared" si="117"/>
        <v>1.8419218147007949E-2</v>
      </c>
      <c r="AK272" s="7">
        <v>145.25</v>
      </c>
      <c r="AL272" s="2">
        <f t="shared" si="118"/>
        <v>14665.321858864027</v>
      </c>
      <c r="AM272" s="5">
        <v>67966</v>
      </c>
      <c r="AN272" s="7">
        <v>497.48</v>
      </c>
      <c r="AO272" s="2">
        <f t="shared" si="119"/>
        <v>13662.05676610115</v>
      </c>
    </row>
    <row r="273" spans="1:41" ht="15.75" x14ac:dyDescent="0.25">
      <c r="A273" s="3" t="s">
        <v>33</v>
      </c>
      <c r="B273" s="2">
        <v>2016</v>
      </c>
      <c r="C273" s="4">
        <v>615.52</v>
      </c>
      <c r="D273" s="4">
        <v>1006.12</v>
      </c>
      <c r="E273" s="4">
        <v>1175.3900000000001</v>
      </c>
      <c r="F273" s="1">
        <f t="shared" si="96"/>
        <v>2797.0299999999997</v>
      </c>
      <c r="G273" s="2">
        <f t="shared" si="97"/>
        <v>0.22006199432969972</v>
      </c>
      <c r="H273" s="2">
        <f t="shared" si="98"/>
        <v>0.35971012109273054</v>
      </c>
      <c r="I273" s="2">
        <f t="shared" si="99"/>
        <v>0.42022788457756988</v>
      </c>
      <c r="J273" s="5">
        <v>2363.2199999999998</v>
      </c>
      <c r="K273" s="6">
        <v>14093.47</v>
      </c>
      <c r="L273" s="5">
        <v>12353.89</v>
      </c>
      <c r="M273" s="5">
        <v>28810.58</v>
      </c>
      <c r="N273" s="2">
        <f t="shared" si="104"/>
        <v>8.2026116794594192E-2</v>
      </c>
      <c r="O273" s="2">
        <f t="shared" si="105"/>
        <v>0.48917689265540643</v>
      </c>
      <c r="P273" s="2">
        <f t="shared" si="100"/>
        <v>0.42879699054999942</v>
      </c>
      <c r="Q273" s="2">
        <f t="shared" si="106"/>
        <v>3.839387834676371</v>
      </c>
      <c r="R273" s="2">
        <f t="shared" si="107"/>
        <v>14.007742615195006</v>
      </c>
      <c r="S273" s="2">
        <f t="shared" si="108"/>
        <v>10.510460357838673</v>
      </c>
      <c r="T273" s="2">
        <f t="shared" si="109"/>
        <v>-0.98687160501432014</v>
      </c>
      <c r="U273" s="2">
        <f t="shared" si="110"/>
        <v>0.30742567983279995</v>
      </c>
      <c r="V273" s="2">
        <f t="shared" si="111"/>
        <v>2.0186444964666341E-2</v>
      </c>
      <c r="W273" s="2">
        <f t="shared" si="112"/>
        <v>7.8092180099663788E-2</v>
      </c>
      <c r="X273" s="2">
        <f t="shared" si="102"/>
        <v>1.4917844877375854E-2</v>
      </c>
      <c r="Y273" s="2">
        <f t="shared" si="103"/>
        <v>0.54554528522654311</v>
      </c>
      <c r="Z273" s="2">
        <f t="shared" si="101"/>
        <v>0.56376397388662414</v>
      </c>
      <c r="AA273" s="2">
        <f t="shared" si="113"/>
        <v>0.50983209569925592</v>
      </c>
      <c r="AB273" s="5">
        <v>23237.35</v>
      </c>
      <c r="AC273" s="9">
        <v>43.22</v>
      </c>
      <c r="AD273" s="4">
        <v>1036.78</v>
      </c>
      <c r="AE273" s="4">
        <v>81.95</v>
      </c>
      <c r="AF273" s="2">
        <v>6.6423000000000005</v>
      </c>
      <c r="AG273" s="2">
        <f t="shared" si="114"/>
        <v>6886.6037940000006</v>
      </c>
      <c r="AH273" s="2">
        <f t="shared" si="115"/>
        <v>544.33648500000004</v>
      </c>
      <c r="AI273" s="2">
        <f t="shared" si="116"/>
        <v>0.23903037682684625</v>
      </c>
      <c r="AJ273" s="2">
        <f t="shared" si="117"/>
        <v>1.8893631610332039E-2</v>
      </c>
      <c r="AK273" s="7">
        <v>144.38</v>
      </c>
      <c r="AL273" s="2">
        <f t="shared" si="118"/>
        <v>16094.576811192686</v>
      </c>
      <c r="AM273" s="5">
        <v>74707</v>
      </c>
      <c r="AN273" s="7">
        <v>535.29</v>
      </c>
      <c r="AO273" s="2">
        <f t="shared" si="119"/>
        <v>13956.360103868932</v>
      </c>
    </row>
    <row r="274" spans="1:41" ht="15.75" x14ac:dyDescent="0.25">
      <c r="A274" s="3" t="s">
        <v>32</v>
      </c>
      <c r="B274" s="2">
        <v>2017</v>
      </c>
      <c r="C274" s="4">
        <v>609.21</v>
      </c>
      <c r="D274" s="4">
        <v>996.97</v>
      </c>
      <c r="E274" s="4">
        <v>1199.56</v>
      </c>
      <c r="F274" s="1">
        <f t="shared" si="96"/>
        <v>2805.74</v>
      </c>
      <c r="G274" s="2">
        <f t="shared" si="97"/>
        <v>0.21712988373833644</v>
      </c>
      <c r="H274" s="2">
        <f t="shared" si="98"/>
        <v>0.35533228310534837</v>
      </c>
      <c r="I274" s="2">
        <f t="shared" si="99"/>
        <v>0.42753783315631527</v>
      </c>
      <c r="J274" s="5">
        <v>2215.13</v>
      </c>
      <c r="K274" s="6">
        <v>15354.29</v>
      </c>
      <c r="L274" s="5">
        <v>14612.67</v>
      </c>
      <c r="M274" s="5">
        <v>32182.09</v>
      </c>
      <c r="N274" s="2">
        <f t="shared" si="104"/>
        <v>6.8831141793463391E-2</v>
      </c>
      <c r="O274" s="2">
        <f t="shared" si="105"/>
        <v>0.47710667641536025</v>
      </c>
      <c r="P274" s="2">
        <f t="shared" si="100"/>
        <v>0.45406218179117636</v>
      </c>
      <c r="Q274" s="2">
        <f t="shared" si="106"/>
        <v>3.6360696639910706</v>
      </c>
      <c r="R274" s="2">
        <f t="shared" si="107"/>
        <v>15.40095489332678</v>
      </c>
      <c r="S274" s="2">
        <f t="shared" si="108"/>
        <v>12.181691620260763</v>
      </c>
      <c r="T274" s="2">
        <f t="shared" si="109"/>
        <v>-1.148839432183772</v>
      </c>
      <c r="U274" s="2">
        <f t="shared" si="110"/>
        <v>0.29468674572850878</v>
      </c>
      <c r="V274" s="2">
        <f t="shared" si="111"/>
        <v>6.0191369888032628E-2</v>
      </c>
      <c r="W274" s="2">
        <f t="shared" si="112"/>
        <v>8.8851708719983796E-2</v>
      </c>
      <c r="X274" s="2">
        <f t="shared" si="102"/>
        <v>1.4127857238294114E-2</v>
      </c>
      <c r="Y274" s="2">
        <f t="shared" si="103"/>
        <v>0.59980530488381745</v>
      </c>
      <c r="Z274" s="2">
        <f t="shared" si="101"/>
        <v>0.65340609665853122</v>
      </c>
      <c r="AA274" s="2">
        <f t="shared" si="113"/>
        <v>0.58383054989865579</v>
      </c>
      <c r="AB274" s="5">
        <v>26416.28</v>
      </c>
      <c r="AC274" s="9">
        <v>75.459999999999994</v>
      </c>
      <c r="AD274" s="4">
        <v>1049.17</v>
      </c>
      <c r="AE274" s="4">
        <v>85.77</v>
      </c>
      <c r="AF274" s="2">
        <v>6.7517999999999994</v>
      </c>
      <c r="AG274" s="2">
        <f t="shared" si="114"/>
        <v>7083.7860060000003</v>
      </c>
      <c r="AH274" s="2">
        <f t="shared" si="115"/>
        <v>579.10188599999992</v>
      </c>
      <c r="AI274" s="2">
        <f t="shared" si="116"/>
        <v>0.22011578508418814</v>
      </c>
      <c r="AJ274" s="2">
        <f t="shared" si="117"/>
        <v>1.7994539385105191E-2</v>
      </c>
      <c r="AK274" s="7">
        <v>152.75</v>
      </c>
      <c r="AL274" s="2">
        <f t="shared" si="118"/>
        <v>17293.800327332239</v>
      </c>
      <c r="AM274" s="5">
        <v>82677</v>
      </c>
      <c r="AN274" s="7">
        <v>567.4</v>
      </c>
      <c r="AO274" s="2">
        <f t="shared" si="119"/>
        <v>14571.20197391611</v>
      </c>
    </row>
    <row r="275" spans="1:41" ht="15.75" x14ac:dyDescent="0.25">
      <c r="A275" s="3" t="s">
        <v>17</v>
      </c>
      <c r="B275" s="2">
        <v>1997</v>
      </c>
      <c r="C275" s="4">
        <v>1000.9</v>
      </c>
      <c r="D275" s="4">
        <v>549.79999999999995</v>
      </c>
      <c r="E275" s="4">
        <v>569.9</v>
      </c>
      <c r="F275" s="1">
        <f t="shared" si="96"/>
        <v>2120.6</v>
      </c>
      <c r="G275" s="2">
        <f t="shared" si="97"/>
        <v>0.47198905970008487</v>
      </c>
      <c r="H275" s="2">
        <f t="shared" si="98"/>
        <v>0.25926624540224463</v>
      </c>
      <c r="I275" s="2">
        <f t="shared" si="99"/>
        <v>0.26874469489767044</v>
      </c>
      <c r="J275" s="5">
        <v>475.18</v>
      </c>
      <c r="K275" s="6">
        <v>548.84</v>
      </c>
      <c r="L275" s="5">
        <v>581.75</v>
      </c>
      <c r="M275" s="5">
        <v>1605.77</v>
      </c>
      <c r="N275" s="2">
        <f t="shared" si="104"/>
        <v>0.29592033728367079</v>
      </c>
      <c r="O275" s="2">
        <f t="shared" si="105"/>
        <v>0.34179241111740788</v>
      </c>
      <c r="P275" s="2">
        <f t="shared" si="100"/>
        <v>0.36228725159892139</v>
      </c>
      <c r="Q275" s="2">
        <f t="shared" si="106"/>
        <v>0.4747527225497053</v>
      </c>
      <c r="R275" s="2">
        <f t="shared" si="107"/>
        <v>0.9982539105129139</v>
      </c>
      <c r="S275" s="2">
        <f t="shared" si="108"/>
        <v>1.0207931216002808</v>
      </c>
      <c r="T275" s="2">
        <f t="shared" si="109"/>
        <v>-0.46686551941195403</v>
      </c>
      <c r="U275" s="2">
        <f t="shared" si="110"/>
        <v>0.27634805951420621</v>
      </c>
      <c r="V275" s="2">
        <f t="shared" si="111"/>
        <v>0.29867557053382415</v>
      </c>
      <c r="W275" s="2">
        <f t="shared" si="112"/>
        <v>6.4505019166914812E-2</v>
      </c>
      <c r="X275" s="2">
        <f t="shared" si="102"/>
        <v>1.8446397642204698E-3</v>
      </c>
      <c r="Y275" s="2">
        <f t="shared" si="103"/>
        <v>3.8877978365231283E-2</v>
      </c>
      <c r="Z275" s="2">
        <f t="shared" si="101"/>
        <v>5.4753680348578651E-2</v>
      </c>
      <c r="AA275" s="2">
        <f t="shared" si="113"/>
        <v>3.3670624754430244E-2</v>
      </c>
      <c r="AB275" s="5">
        <v>384.3</v>
      </c>
      <c r="AC275" s="9">
        <v>3.11</v>
      </c>
      <c r="AD275" s="4">
        <v>11.14</v>
      </c>
      <c r="AE275" s="4">
        <v>4.78</v>
      </c>
      <c r="AF275" s="2">
        <v>8.2897999999999996</v>
      </c>
      <c r="AG275" s="2">
        <f t="shared" si="114"/>
        <v>92.348371999999998</v>
      </c>
      <c r="AH275" s="2">
        <f t="shared" si="115"/>
        <v>39.625244000000002</v>
      </c>
      <c r="AI275" s="2">
        <f t="shared" si="116"/>
        <v>5.7510335851336115E-2</v>
      </c>
      <c r="AJ275" s="2">
        <f t="shared" si="117"/>
        <v>2.4676786837467386E-2</v>
      </c>
      <c r="AK275" s="7">
        <v>105.768</v>
      </c>
      <c r="AL275" s="2">
        <f t="shared" si="118"/>
        <v>363.34240980258681</v>
      </c>
      <c r="AM275" s="5">
        <v>3890</v>
      </c>
      <c r="AN275" s="7">
        <v>114.64</v>
      </c>
      <c r="AO275" s="2">
        <f t="shared" si="119"/>
        <v>3393.2309839497557</v>
      </c>
    </row>
    <row r="276" spans="1:41" ht="15.75" x14ac:dyDescent="0.25">
      <c r="A276" s="3" t="s">
        <v>34</v>
      </c>
      <c r="B276" s="2">
        <v>1998</v>
      </c>
      <c r="C276" s="4">
        <v>975.5</v>
      </c>
      <c r="D276" s="4">
        <v>548.79999999999995</v>
      </c>
      <c r="E276" s="4">
        <v>570</v>
      </c>
      <c r="F276" s="1">
        <f t="shared" si="96"/>
        <v>2094.3000000000002</v>
      </c>
      <c r="G276" s="2">
        <f t="shared" si="97"/>
        <v>0.46578809148641548</v>
      </c>
      <c r="H276" s="2">
        <f t="shared" si="98"/>
        <v>0.26204459724012791</v>
      </c>
      <c r="I276" s="2">
        <f t="shared" si="99"/>
        <v>0.2721673112734565</v>
      </c>
      <c r="J276" s="5">
        <v>450.44</v>
      </c>
      <c r="K276" s="6">
        <v>608.22</v>
      </c>
      <c r="L276" s="5">
        <v>661.21</v>
      </c>
      <c r="M276" s="5">
        <v>1719.87</v>
      </c>
      <c r="N276" s="2">
        <f t="shared" si="104"/>
        <v>0.26190351596341588</v>
      </c>
      <c r="O276" s="2">
        <f t="shared" si="105"/>
        <v>0.35364300790176006</v>
      </c>
      <c r="P276" s="2">
        <f t="shared" si="100"/>
        <v>0.38445347613482406</v>
      </c>
      <c r="Q276" s="2">
        <f t="shared" si="106"/>
        <v>0.46175294720656074</v>
      </c>
      <c r="R276" s="2">
        <f t="shared" si="107"/>
        <v>1.1082725947521868</v>
      </c>
      <c r="S276" s="2">
        <f t="shared" si="108"/>
        <v>1.1600175438596492</v>
      </c>
      <c r="T276" s="2">
        <f t="shared" si="109"/>
        <v>-0.57575461514560777</v>
      </c>
      <c r="U276" s="2">
        <f t="shared" si="110"/>
        <v>0.29977324429942126</v>
      </c>
      <c r="V276" s="2">
        <f t="shared" si="111"/>
        <v>0.34540579110957836</v>
      </c>
      <c r="W276" s="2">
        <f t="shared" si="112"/>
        <v>8.8013010832894728E-2</v>
      </c>
      <c r="X276" s="2">
        <f t="shared" si="102"/>
        <v>1.7941294640475484E-3</v>
      </c>
      <c r="Y276" s="2">
        <f t="shared" si="103"/>
        <v>4.3162764010025736E-2</v>
      </c>
      <c r="Z276" s="2">
        <f t="shared" si="101"/>
        <v>6.2221451586255548E-2</v>
      </c>
      <c r="AA276" s="2">
        <f t="shared" si="113"/>
        <v>3.9655351861077555E-2</v>
      </c>
      <c r="AB276" s="5">
        <v>400.6</v>
      </c>
      <c r="AC276" s="9">
        <v>3.83</v>
      </c>
      <c r="AD276" s="4">
        <v>10.19</v>
      </c>
      <c r="AE276" s="4">
        <v>4.6500000000000004</v>
      </c>
      <c r="AF276" s="2">
        <v>8.2790999999999997</v>
      </c>
      <c r="AG276" s="2">
        <f t="shared" si="114"/>
        <v>84.364028999999988</v>
      </c>
      <c r="AH276" s="2">
        <f t="shared" si="115"/>
        <v>38.497815000000003</v>
      </c>
      <c r="AI276" s="2">
        <f t="shared" si="116"/>
        <v>4.9052561530813374E-2</v>
      </c>
      <c r="AJ276" s="2">
        <f t="shared" si="117"/>
        <v>2.2384142406112095E-2</v>
      </c>
      <c r="AK276" s="7">
        <v>105.556</v>
      </c>
      <c r="AL276" s="2">
        <f t="shared" si="118"/>
        <v>379.51419151919367</v>
      </c>
      <c r="AM276" s="5">
        <v>4124</v>
      </c>
      <c r="AN276" s="7">
        <v>121.06</v>
      </c>
      <c r="AO276" s="2">
        <f t="shared" si="119"/>
        <v>3406.5752519411858</v>
      </c>
    </row>
    <row r="277" spans="1:41" ht="15.75" x14ac:dyDescent="0.25">
      <c r="A277" s="3" t="s">
        <v>17</v>
      </c>
      <c r="B277" s="2">
        <v>1999</v>
      </c>
      <c r="C277" s="4">
        <v>969.3</v>
      </c>
      <c r="D277" s="4">
        <v>530.70000000000005</v>
      </c>
      <c r="E277" s="4">
        <v>589</v>
      </c>
      <c r="F277" s="1">
        <f t="shared" si="96"/>
        <v>2089</v>
      </c>
      <c r="G277" s="2">
        <f t="shared" si="97"/>
        <v>0.46400191479176639</v>
      </c>
      <c r="H277" s="2">
        <f t="shared" si="98"/>
        <v>0.25404499760651034</v>
      </c>
      <c r="I277" s="2">
        <f t="shared" si="99"/>
        <v>0.28195308760172333</v>
      </c>
      <c r="J277" s="5">
        <v>464.4</v>
      </c>
      <c r="K277" s="6">
        <v>648.82000000000005</v>
      </c>
      <c r="L277" s="5">
        <v>740.43</v>
      </c>
      <c r="M277" s="5">
        <v>1853.65</v>
      </c>
      <c r="N277" s="2">
        <f t="shared" si="104"/>
        <v>0.2505327327165322</v>
      </c>
      <c r="O277" s="2">
        <f t="shared" si="105"/>
        <v>0.3500229277371672</v>
      </c>
      <c r="P277" s="2">
        <f t="shared" si="100"/>
        <v>0.3994443395463006</v>
      </c>
      <c r="Q277" s="2">
        <f t="shared" si="106"/>
        <v>0.47910863509749302</v>
      </c>
      <c r="R277" s="2">
        <f t="shared" si="107"/>
        <v>1.2225739589221782</v>
      </c>
      <c r="S277" s="2">
        <f t="shared" si="108"/>
        <v>1.2570967741935484</v>
      </c>
      <c r="T277" s="2">
        <f t="shared" si="109"/>
        <v>-0.6162990974086584</v>
      </c>
      <c r="U277" s="2">
        <f t="shared" si="110"/>
        <v>0.32048725289897284</v>
      </c>
      <c r="V277" s="2">
        <f t="shared" si="111"/>
        <v>0.3483337291316394</v>
      </c>
      <c r="W277" s="2">
        <f t="shared" si="112"/>
        <v>9.6914725892304598E-2</v>
      </c>
      <c r="X277" s="2">
        <f t="shared" si="102"/>
        <v>1.8615645528808969E-3</v>
      </c>
      <c r="Y277" s="2">
        <f t="shared" si="103"/>
        <v>4.7614342828318647E-2</v>
      </c>
      <c r="Z277" s="2">
        <f t="shared" si="101"/>
        <v>6.7428623376221589E-2</v>
      </c>
      <c r="AA277" s="2">
        <f t="shared" si="113"/>
        <v>4.4066476464641846E-2</v>
      </c>
      <c r="AB277" s="5">
        <v>454.44</v>
      </c>
      <c r="AC277" s="9">
        <v>5.14</v>
      </c>
      <c r="AD277" s="4">
        <v>9.06</v>
      </c>
      <c r="AE277" s="4">
        <v>3.21</v>
      </c>
      <c r="AF277" s="2">
        <v>8.2782999999999998</v>
      </c>
      <c r="AG277" s="2">
        <f t="shared" si="114"/>
        <v>75.001398000000009</v>
      </c>
      <c r="AH277" s="2">
        <f t="shared" si="115"/>
        <v>26.573342999999998</v>
      </c>
      <c r="AI277" s="2">
        <f t="shared" si="116"/>
        <v>4.0461466835702536E-2</v>
      </c>
      <c r="AJ277" s="2">
        <f t="shared" si="117"/>
        <v>1.4335685269603214E-2</v>
      </c>
      <c r="AK277" s="7">
        <v>105.13</v>
      </c>
      <c r="AL277" s="2">
        <f t="shared" si="118"/>
        <v>432.2648149909636</v>
      </c>
      <c r="AM277" s="5">
        <v>4402</v>
      </c>
      <c r="AN277" s="7">
        <v>131.11000000000001</v>
      </c>
      <c r="AO277" s="2">
        <f t="shared" si="119"/>
        <v>3357.4860803905117</v>
      </c>
    </row>
    <row r="278" spans="1:41" ht="15.75" x14ac:dyDescent="0.25">
      <c r="A278" s="3" t="s">
        <v>17</v>
      </c>
      <c r="B278" s="2">
        <v>2000</v>
      </c>
      <c r="C278" s="4">
        <v>960.9</v>
      </c>
      <c r="D278" s="4">
        <v>502.8</v>
      </c>
      <c r="E278" s="4">
        <v>597.20000000000005</v>
      </c>
      <c r="F278" s="1">
        <f t="shared" si="96"/>
        <v>2060.9</v>
      </c>
      <c r="G278" s="2">
        <f t="shared" si="97"/>
        <v>0.46625260808384683</v>
      </c>
      <c r="H278" s="2">
        <f t="shared" si="98"/>
        <v>0.24397108059585618</v>
      </c>
      <c r="I278" s="2">
        <f t="shared" si="99"/>
        <v>0.28977631132029696</v>
      </c>
      <c r="J278" s="5">
        <v>485.14</v>
      </c>
      <c r="K278" s="6">
        <v>700.76</v>
      </c>
      <c r="L278" s="5">
        <v>817.17</v>
      </c>
      <c r="M278" s="5">
        <v>2003.07</v>
      </c>
      <c r="N278" s="2">
        <f t="shared" si="104"/>
        <v>0.2421982257235144</v>
      </c>
      <c r="O278" s="2">
        <f t="shared" si="105"/>
        <v>0.34984299100880151</v>
      </c>
      <c r="P278" s="2">
        <f t="shared" si="100"/>
        <v>0.40795878326768403</v>
      </c>
      <c r="Q278" s="2">
        <f t="shared" si="106"/>
        <v>0.50488084087834317</v>
      </c>
      <c r="R278" s="2">
        <f t="shared" si="107"/>
        <v>1.3937151949085123</v>
      </c>
      <c r="S278" s="2">
        <f t="shared" si="108"/>
        <v>1.3683355659745478</v>
      </c>
      <c r="T278" s="2">
        <f t="shared" si="109"/>
        <v>-0.65497105926248222</v>
      </c>
      <c r="U278" s="2">
        <f t="shared" si="110"/>
        <v>0.3604347605951938</v>
      </c>
      <c r="V278" s="2">
        <f t="shared" si="111"/>
        <v>0.34205686282871128</v>
      </c>
      <c r="W278" s="2">
        <f t="shared" si="112"/>
        <v>0.10700784782450207</v>
      </c>
      <c r="X278" s="2">
        <f t="shared" si="102"/>
        <v>1.9617018103140053E-3</v>
      </c>
      <c r="Y278" s="2">
        <f t="shared" si="103"/>
        <v>5.427960624477441E-2</v>
      </c>
      <c r="Z278" s="2">
        <f t="shared" si="101"/>
        <v>7.339529097875265E-2</v>
      </c>
      <c r="AA278" s="2">
        <f t="shared" si="113"/>
        <v>4.9406714102578117E-2</v>
      </c>
      <c r="AB278" s="5">
        <v>516.08000000000004</v>
      </c>
      <c r="AC278" s="9">
        <v>6.93</v>
      </c>
      <c r="AD278" s="4">
        <v>11.97</v>
      </c>
      <c r="AE278" s="4">
        <v>2.27</v>
      </c>
      <c r="AF278" s="2">
        <v>8.2783999999999995</v>
      </c>
      <c r="AG278" s="2">
        <f t="shared" si="114"/>
        <v>99.092448000000005</v>
      </c>
      <c r="AH278" s="2">
        <f t="shared" si="115"/>
        <v>18.791968000000001</v>
      </c>
      <c r="AI278" s="2">
        <f t="shared" si="116"/>
        <v>4.9470287109287248E-2</v>
      </c>
      <c r="AJ278" s="2">
        <f t="shared" si="117"/>
        <v>9.3815832696810403E-3</v>
      </c>
      <c r="AK278" s="7">
        <v>106.29</v>
      </c>
      <c r="AL278" s="2">
        <f t="shared" si="118"/>
        <v>485.53956157681819</v>
      </c>
      <c r="AM278" s="5">
        <v>4851</v>
      </c>
      <c r="AN278" s="7">
        <v>145.01</v>
      </c>
      <c r="AO278" s="2">
        <f t="shared" si="119"/>
        <v>3345.2865319633133</v>
      </c>
    </row>
    <row r="279" spans="1:41" ht="15.75" x14ac:dyDescent="0.25">
      <c r="A279" s="3" t="s">
        <v>34</v>
      </c>
      <c r="B279" s="2">
        <v>2001</v>
      </c>
      <c r="C279" s="4">
        <v>949.6</v>
      </c>
      <c r="D279" s="4">
        <v>482.6</v>
      </c>
      <c r="E279" s="4">
        <v>622.6</v>
      </c>
      <c r="F279" s="1">
        <f t="shared" si="96"/>
        <v>2054.8000000000002</v>
      </c>
      <c r="G279" s="2">
        <f t="shared" si="97"/>
        <v>0.46213743430017518</v>
      </c>
      <c r="H279" s="2">
        <f t="shared" si="98"/>
        <v>0.23486470702744791</v>
      </c>
      <c r="I279" s="2">
        <f t="shared" si="99"/>
        <v>0.30299785867237689</v>
      </c>
      <c r="J279" s="5">
        <v>506</v>
      </c>
      <c r="K279" s="6">
        <v>786.12</v>
      </c>
      <c r="L279" s="5">
        <v>883.56</v>
      </c>
      <c r="M279" s="5">
        <v>2175.6799999999998</v>
      </c>
      <c r="N279" s="2">
        <f t="shared" si="104"/>
        <v>0.23257096631857627</v>
      </c>
      <c r="O279" s="2">
        <f t="shared" si="105"/>
        <v>0.36132151787027506</v>
      </c>
      <c r="P279" s="2">
        <f t="shared" si="100"/>
        <v>0.40610751581114873</v>
      </c>
      <c r="Q279" s="2">
        <f t="shared" si="106"/>
        <v>0.53285593934288122</v>
      </c>
      <c r="R279" s="2">
        <f t="shared" si="107"/>
        <v>1.6289266473269788</v>
      </c>
      <c r="S279" s="2">
        <f t="shared" si="108"/>
        <v>1.4191455187921618</v>
      </c>
      <c r="T279" s="2">
        <f t="shared" si="109"/>
        <v>-0.68666691375297473</v>
      </c>
      <c r="U279" s="2">
        <f t="shared" si="110"/>
        <v>0.43075855959587206</v>
      </c>
      <c r="V279" s="2">
        <f t="shared" si="111"/>
        <v>0.29289220341613603</v>
      </c>
      <c r="W279" s="2">
        <f t="shared" si="112"/>
        <v>0.11488927404805069</v>
      </c>
      <c r="X279" s="2">
        <f t="shared" si="102"/>
        <v>2.0703983518704722E-3</v>
      </c>
      <c r="Y279" s="2">
        <f t="shared" si="103"/>
        <v>6.3440147127285157E-2</v>
      </c>
      <c r="Z279" s="2">
        <f t="shared" si="101"/>
        <v>7.6120654087333012E-2</v>
      </c>
      <c r="AA279" s="2">
        <f t="shared" si="113"/>
        <v>5.4316974532629722E-2</v>
      </c>
      <c r="AB279" s="5">
        <v>631.84</v>
      </c>
      <c r="AC279" s="9">
        <v>6.27</v>
      </c>
      <c r="AD279" s="4">
        <v>10.39</v>
      </c>
      <c r="AE279" s="4">
        <v>3.96</v>
      </c>
      <c r="AF279" s="2">
        <v>8.277000000000001</v>
      </c>
      <c r="AG279" s="2">
        <f t="shared" si="114"/>
        <v>85.998030000000014</v>
      </c>
      <c r="AH279" s="2">
        <f t="shared" si="115"/>
        <v>32.776920000000004</v>
      </c>
      <c r="AI279" s="2">
        <f t="shared" si="116"/>
        <v>3.9526966281806158E-2</v>
      </c>
      <c r="AJ279" s="2">
        <f t="shared" si="117"/>
        <v>1.506513825562583E-2</v>
      </c>
      <c r="AK279" s="7">
        <v>106.72</v>
      </c>
      <c r="AL279" s="2">
        <f t="shared" si="118"/>
        <v>592.05397301349331</v>
      </c>
      <c r="AM279" s="5">
        <v>5221</v>
      </c>
      <c r="AN279" s="7">
        <v>153.85</v>
      </c>
      <c r="AO279" s="2">
        <f t="shared" si="119"/>
        <v>3393.5651608709782</v>
      </c>
    </row>
    <row r="280" spans="1:41" ht="15.75" x14ac:dyDescent="0.25">
      <c r="A280" s="3" t="s">
        <v>34</v>
      </c>
      <c r="B280" s="2">
        <v>2002</v>
      </c>
      <c r="C280" s="4">
        <v>964.5</v>
      </c>
      <c r="D280" s="4">
        <v>483.8</v>
      </c>
      <c r="E280" s="4">
        <v>682.3</v>
      </c>
      <c r="F280" s="1">
        <f t="shared" si="96"/>
        <v>2130.6</v>
      </c>
      <c r="G280" s="2">
        <f t="shared" si="97"/>
        <v>0.45268938327231767</v>
      </c>
      <c r="H280" s="2">
        <f t="shared" si="98"/>
        <v>0.22707218623861825</v>
      </c>
      <c r="I280" s="2">
        <f t="shared" si="99"/>
        <v>0.32023843048906409</v>
      </c>
      <c r="J280" s="5">
        <v>535.98</v>
      </c>
      <c r="K280" s="6">
        <v>941.77</v>
      </c>
      <c r="L280" s="5">
        <v>972.73</v>
      </c>
      <c r="M280" s="5">
        <v>2450.48</v>
      </c>
      <c r="N280" s="2">
        <f t="shared" si="104"/>
        <v>0.21872449479285691</v>
      </c>
      <c r="O280" s="2">
        <f t="shared" si="105"/>
        <v>0.38432062289837093</v>
      </c>
      <c r="P280" s="2">
        <f t="shared" si="100"/>
        <v>0.39695488230877213</v>
      </c>
      <c r="Q280" s="2">
        <f t="shared" si="106"/>
        <v>0.55570762052877143</v>
      </c>
      <c r="R280" s="2">
        <f t="shared" si="107"/>
        <v>1.9466101694915254</v>
      </c>
      <c r="S280" s="2">
        <f t="shared" si="108"/>
        <v>1.425663198006742</v>
      </c>
      <c r="T280" s="2">
        <f t="shared" si="109"/>
        <v>-0.72739327894350647</v>
      </c>
      <c r="U280" s="2">
        <f t="shared" si="110"/>
        <v>0.52620919168986235</v>
      </c>
      <c r="V280" s="2">
        <f t="shared" si="111"/>
        <v>0.21475681402511093</v>
      </c>
      <c r="W280" s="2">
        <f t="shared" si="112"/>
        <v>0.12838308270880286</v>
      </c>
      <c r="X280" s="2">
        <f t="shared" si="102"/>
        <v>2.1591879844362308E-3</v>
      </c>
      <c r="Y280" s="2">
        <f t="shared" si="103"/>
        <v>7.5812643715210057E-2</v>
      </c>
      <c r="Z280" s="2">
        <f t="shared" si="101"/>
        <v>7.6470251784239759E-2</v>
      </c>
      <c r="AA280" s="2">
        <f t="shared" si="113"/>
        <v>5.9963869554395477E-2</v>
      </c>
      <c r="AB280" s="5">
        <v>889.04</v>
      </c>
      <c r="AC280" s="9">
        <v>6.29</v>
      </c>
      <c r="AD280" s="4">
        <v>10.52</v>
      </c>
      <c r="AE280" s="4">
        <v>10.87</v>
      </c>
      <c r="AF280" s="2">
        <v>8.277000000000001</v>
      </c>
      <c r="AG280" s="2">
        <f t="shared" si="114"/>
        <v>87.074040000000011</v>
      </c>
      <c r="AH280" s="2">
        <f t="shared" si="115"/>
        <v>89.97099</v>
      </c>
      <c r="AI280" s="2">
        <f t="shared" si="116"/>
        <v>3.5533462831771737E-2</v>
      </c>
      <c r="AJ280" s="2">
        <f t="shared" si="117"/>
        <v>3.6715659789102545E-2</v>
      </c>
      <c r="AK280" s="7">
        <v>106.93</v>
      </c>
      <c r="AL280" s="2">
        <f t="shared" si="118"/>
        <v>831.42242588609361</v>
      </c>
      <c r="AM280" s="5">
        <v>5829</v>
      </c>
      <c r="AN280" s="7">
        <v>166.78</v>
      </c>
      <c r="AO280" s="2">
        <f t="shared" si="119"/>
        <v>3495.0233840988126</v>
      </c>
    </row>
    <row r="281" spans="1:41" ht="15.75" x14ac:dyDescent="0.25">
      <c r="A281" s="3" t="s">
        <v>34</v>
      </c>
      <c r="B281" s="2">
        <v>2003</v>
      </c>
      <c r="C281" s="4">
        <v>910.7</v>
      </c>
      <c r="D281" s="4">
        <v>568</v>
      </c>
      <c r="E281" s="4">
        <v>689.5</v>
      </c>
      <c r="F281" s="1">
        <f t="shared" ref="F281:F337" si="120">SUM(C281:E281)</f>
        <v>2168.1999999999998</v>
      </c>
      <c r="G281" s="2">
        <f t="shared" ref="G281:G337" si="121">C281/F281</f>
        <v>0.42002582787565729</v>
      </c>
      <c r="H281" s="2">
        <f t="shared" ref="H281:H337" si="122">D281/F281</f>
        <v>0.26196845309473299</v>
      </c>
      <c r="I281" s="2">
        <f t="shared" ref="I281:I337" si="123">E281/F281</f>
        <v>0.31800571902960983</v>
      </c>
      <c r="J281" s="5">
        <v>560</v>
      </c>
      <c r="K281" s="6">
        <v>1204.33</v>
      </c>
      <c r="L281" s="5">
        <v>1043.08</v>
      </c>
      <c r="M281" s="5">
        <v>2807.41</v>
      </c>
      <c r="N281" s="2">
        <f t="shared" si="104"/>
        <v>0.19947211130543813</v>
      </c>
      <c r="O281" s="2">
        <f t="shared" si="105"/>
        <v>0.42898258537228262</v>
      </c>
      <c r="P281" s="2">
        <f t="shared" ref="P281:P337" si="124">1-N281-O281</f>
        <v>0.37154530332227931</v>
      </c>
      <c r="Q281" s="2">
        <f t="shared" si="106"/>
        <v>0.61491160645657184</v>
      </c>
      <c r="R281" s="2">
        <f t="shared" si="107"/>
        <v>2.1202992957746476</v>
      </c>
      <c r="S281" s="2">
        <f t="shared" si="108"/>
        <v>1.512806381435823</v>
      </c>
      <c r="T281" s="2">
        <f t="shared" si="109"/>
        <v>-0.74464177072594373</v>
      </c>
      <c r="U281" s="2">
        <f t="shared" si="110"/>
        <v>0.49319223609017715</v>
      </c>
      <c r="V281" s="2">
        <f t="shared" si="111"/>
        <v>0.15560143676628416</v>
      </c>
      <c r="W281" s="2">
        <f t="shared" si="112"/>
        <v>0.12084859737128892</v>
      </c>
      <c r="X281" s="2">
        <f t="shared" si="102"/>
        <v>2.3892235828762917E-3</v>
      </c>
      <c r="Y281" s="2">
        <f t="shared" si="103"/>
        <v>8.2577137220115587E-2</v>
      </c>
      <c r="Z281" s="2">
        <f t="shared" ref="Z281:Z337" si="125">S281/18.64337</f>
        <v>8.114447020231981E-2</v>
      </c>
      <c r="AA281" s="2">
        <f t="shared" si="113"/>
        <v>6.6049584084030583E-2</v>
      </c>
      <c r="AB281" s="5">
        <v>1303.22</v>
      </c>
      <c r="AC281" s="9">
        <v>8.33</v>
      </c>
      <c r="AD281" s="4">
        <v>15.05</v>
      </c>
      <c r="AE281" s="4">
        <v>16.12</v>
      </c>
      <c r="AF281" s="2">
        <v>8.277000000000001</v>
      </c>
      <c r="AG281" s="2">
        <f t="shared" si="114"/>
        <v>124.56885000000003</v>
      </c>
      <c r="AH281" s="2">
        <f t="shared" si="115"/>
        <v>133.42524000000003</v>
      </c>
      <c r="AI281" s="2">
        <f t="shared" si="116"/>
        <v>4.4371449129268624E-2</v>
      </c>
      <c r="AJ281" s="2">
        <f t="shared" si="117"/>
        <v>4.7526097007562142E-2</v>
      </c>
      <c r="AK281" s="7">
        <v>109.28</v>
      </c>
      <c r="AL281" s="2">
        <f t="shared" si="118"/>
        <v>1192.5512445095169</v>
      </c>
      <c r="AM281" s="5">
        <v>6624</v>
      </c>
      <c r="AN281" s="7">
        <v>176.45</v>
      </c>
      <c r="AO281" s="2">
        <f t="shared" si="119"/>
        <v>3754.0379710966286</v>
      </c>
    </row>
    <row r="282" spans="1:41" ht="15.75" x14ac:dyDescent="0.25">
      <c r="A282" s="3" t="s">
        <v>34</v>
      </c>
      <c r="B282" s="2">
        <v>2004</v>
      </c>
      <c r="C282" s="4">
        <v>907.7</v>
      </c>
      <c r="D282" s="4">
        <v>598.4</v>
      </c>
      <c r="E282" s="4">
        <v>707.9</v>
      </c>
      <c r="F282" s="1">
        <f t="shared" si="120"/>
        <v>2214</v>
      </c>
      <c r="G282" s="2">
        <f t="shared" si="121"/>
        <v>0.4099819331526649</v>
      </c>
      <c r="H282" s="2">
        <f t="shared" si="122"/>
        <v>0.27028003613369467</v>
      </c>
      <c r="I282" s="2">
        <f t="shared" si="123"/>
        <v>0.31973803071364049</v>
      </c>
      <c r="J282" s="5">
        <v>664.5</v>
      </c>
      <c r="K282" s="6">
        <v>1566.4</v>
      </c>
      <c r="L282" s="5">
        <v>1225.8</v>
      </c>
      <c r="M282" s="5">
        <v>3456.7</v>
      </c>
      <c r="N282" s="2">
        <f t="shared" si="104"/>
        <v>0.19223536899354876</v>
      </c>
      <c r="O282" s="2">
        <f t="shared" si="105"/>
        <v>0.45314895709781011</v>
      </c>
      <c r="P282" s="2">
        <f t="shared" si="124"/>
        <v>0.35461567390864113</v>
      </c>
      <c r="Q282" s="2">
        <f t="shared" si="106"/>
        <v>0.73207006720282031</v>
      </c>
      <c r="R282" s="2">
        <f t="shared" si="107"/>
        <v>2.6176470588235299</v>
      </c>
      <c r="S282" s="2">
        <f t="shared" si="108"/>
        <v>1.7316005085464048</v>
      </c>
      <c r="T282" s="2">
        <f t="shared" si="109"/>
        <v>-0.75739259182121033</v>
      </c>
      <c r="U282" s="2">
        <f t="shared" si="110"/>
        <v>0.51676230267404988</v>
      </c>
      <c r="V282" s="2">
        <f t="shared" si="111"/>
        <v>0.10353258782955893</v>
      </c>
      <c r="W282" s="2">
        <f t="shared" si="112"/>
        <v>0.12528693256716258</v>
      </c>
      <c r="X282" s="2">
        <f t="shared" ref="X282:X337" si="126">Q282/257.3688</f>
        <v>2.8444398357641652E-3</v>
      </c>
      <c r="Y282" s="2">
        <f t="shared" ref="Y282:Y337" si="127">R282/25.67659</f>
        <v>0.10194683401586931</v>
      </c>
      <c r="Z282" s="2">
        <f t="shared" si="125"/>
        <v>9.2880230803036395E-2</v>
      </c>
      <c r="AA282" s="2">
        <f t="shared" si="113"/>
        <v>7.9680689094131674E-2</v>
      </c>
      <c r="AB282" s="5">
        <v>1713.2</v>
      </c>
      <c r="AC282" s="9">
        <v>9.3699999999999992</v>
      </c>
      <c r="AD282" s="4">
        <v>19.95</v>
      </c>
      <c r="AE282" s="4">
        <v>20.52</v>
      </c>
      <c r="AF282" s="2">
        <v>8.2767999999999997</v>
      </c>
      <c r="AG282" s="2">
        <f t="shared" si="114"/>
        <v>165.12215999999998</v>
      </c>
      <c r="AH282" s="2">
        <f t="shared" si="115"/>
        <v>169.83993599999999</v>
      </c>
      <c r="AI282" s="2">
        <f t="shared" si="116"/>
        <v>4.7768727398964324E-2</v>
      </c>
      <c r="AJ282" s="2">
        <f t="shared" si="117"/>
        <v>4.9133548181791886E-2</v>
      </c>
      <c r="AK282" s="7">
        <v>115.4</v>
      </c>
      <c r="AL282" s="2">
        <f t="shared" si="118"/>
        <v>1484.5753899480069</v>
      </c>
      <c r="AM282" s="5">
        <v>8097</v>
      </c>
      <c r="AN282" s="7">
        <v>189.15</v>
      </c>
      <c r="AO282" s="2">
        <f t="shared" si="119"/>
        <v>4280.7295796986518</v>
      </c>
    </row>
    <row r="283" spans="1:41" ht="15.75" x14ac:dyDescent="0.25">
      <c r="A283" s="3" t="s">
        <v>34</v>
      </c>
      <c r="B283" s="2">
        <v>2005</v>
      </c>
      <c r="C283" s="4">
        <v>907.7</v>
      </c>
      <c r="D283" s="4">
        <v>619.5</v>
      </c>
      <c r="E283" s="4">
        <v>749.7</v>
      </c>
      <c r="F283" s="1">
        <f t="shared" si="120"/>
        <v>2276.9</v>
      </c>
      <c r="G283" s="2">
        <f t="shared" si="121"/>
        <v>0.3986560674601432</v>
      </c>
      <c r="H283" s="2">
        <f t="shared" si="122"/>
        <v>0.27208046027493521</v>
      </c>
      <c r="I283" s="2">
        <f t="shared" si="123"/>
        <v>0.32926347226492159</v>
      </c>
      <c r="J283" s="5">
        <v>727.37</v>
      </c>
      <c r="K283" s="6">
        <v>1917.47</v>
      </c>
      <c r="L283" s="5">
        <v>1411.92</v>
      </c>
      <c r="M283" s="5">
        <v>4056.76</v>
      </c>
      <c r="N283" s="2">
        <f t="shared" si="104"/>
        <v>0.17929825772291189</v>
      </c>
      <c r="O283" s="2">
        <f t="shared" si="105"/>
        <v>0.47266044823948172</v>
      </c>
      <c r="P283" s="2">
        <f t="shared" si="124"/>
        <v>0.34804129403760642</v>
      </c>
      <c r="Q283" s="2">
        <f t="shared" si="106"/>
        <v>0.80133303955051227</v>
      </c>
      <c r="R283" s="2">
        <f t="shared" si="107"/>
        <v>3.0951896690879743</v>
      </c>
      <c r="S283" s="2">
        <f t="shared" si="108"/>
        <v>1.883313325330132</v>
      </c>
      <c r="T283" s="2">
        <f t="shared" si="109"/>
        <v>-0.79904839539262518</v>
      </c>
      <c r="U283" s="2">
        <f t="shared" si="110"/>
        <v>0.55227942989833423</v>
      </c>
      <c r="V283" s="2">
        <f t="shared" si="111"/>
        <v>5.5462875935381697E-2</v>
      </c>
      <c r="W283" s="2">
        <f t="shared" si="112"/>
        <v>0.13707602887060347</v>
      </c>
      <c r="X283" s="2">
        <f t="shared" si="126"/>
        <v>3.1135593729718298E-3</v>
      </c>
      <c r="Y283" s="2">
        <f t="shared" si="127"/>
        <v>0.12054519969699926</v>
      </c>
      <c r="Z283" s="2">
        <f t="shared" si="125"/>
        <v>0.10101785918158208</v>
      </c>
      <c r="AA283" s="2">
        <f t="shared" si="113"/>
        <v>9.2693590323258718E-2</v>
      </c>
      <c r="AB283" s="5">
        <v>2176.6</v>
      </c>
      <c r="AC283" s="9">
        <v>11.12</v>
      </c>
      <c r="AD283" s="4">
        <v>24.39</v>
      </c>
      <c r="AE283" s="4">
        <v>24.23</v>
      </c>
      <c r="AF283" s="2">
        <v>8.1916999999999991</v>
      </c>
      <c r="AG283" s="2">
        <f t="shared" si="114"/>
        <v>199.79556299999999</v>
      </c>
      <c r="AH283" s="2">
        <f t="shared" si="115"/>
        <v>198.48489099999998</v>
      </c>
      <c r="AI283" s="2">
        <f t="shared" si="116"/>
        <v>4.9250032784783911E-2</v>
      </c>
      <c r="AJ283" s="2">
        <f t="shared" si="117"/>
        <v>4.8926949338881268E-2</v>
      </c>
      <c r="AK283" s="7">
        <v>117.25</v>
      </c>
      <c r="AL283" s="2">
        <f t="shared" si="118"/>
        <v>1856.3752665245199</v>
      </c>
      <c r="AM283" s="5">
        <v>9440</v>
      </c>
      <c r="AN283" s="7">
        <v>207.5</v>
      </c>
      <c r="AO283" s="2">
        <f t="shared" si="119"/>
        <v>4549.3975903614455</v>
      </c>
    </row>
    <row r="284" spans="1:41" ht="15.75" x14ac:dyDescent="0.25">
      <c r="A284" s="3" t="s">
        <v>34</v>
      </c>
      <c r="B284" s="2">
        <v>2006</v>
      </c>
      <c r="C284" s="4">
        <v>907.5</v>
      </c>
      <c r="D284" s="4">
        <v>639.5</v>
      </c>
      <c r="E284" s="4">
        <v>774.2</v>
      </c>
      <c r="F284" s="1">
        <f t="shared" si="120"/>
        <v>2321.1999999999998</v>
      </c>
      <c r="G284" s="2">
        <f t="shared" si="121"/>
        <v>0.39096157160089612</v>
      </c>
      <c r="H284" s="2">
        <f t="shared" si="122"/>
        <v>0.27550404962950198</v>
      </c>
      <c r="I284" s="2">
        <f t="shared" si="123"/>
        <v>0.33353437876960196</v>
      </c>
      <c r="J284" s="5">
        <v>786.14</v>
      </c>
      <c r="K284" s="6">
        <v>2419.7399999999998</v>
      </c>
      <c r="L284" s="5">
        <v>1614.65</v>
      </c>
      <c r="M284" s="5">
        <v>4820.53</v>
      </c>
      <c r="N284" s="2">
        <f t="shared" si="104"/>
        <v>0.16308165284730103</v>
      </c>
      <c r="O284" s="2">
        <f t="shared" si="105"/>
        <v>0.50196555150574729</v>
      </c>
      <c r="P284" s="2">
        <f t="shared" si="124"/>
        <v>0.33495279564695168</v>
      </c>
      <c r="Q284" s="2">
        <f t="shared" si="106"/>
        <v>0.8662699724517906</v>
      </c>
      <c r="R284" s="2">
        <f t="shared" si="107"/>
        <v>3.7837998436278339</v>
      </c>
      <c r="S284" s="2">
        <f t="shared" si="108"/>
        <v>2.0855722035649702</v>
      </c>
      <c r="T284" s="2">
        <f t="shared" si="109"/>
        <v>-0.87435825971183478</v>
      </c>
      <c r="U284" s="2">
        <f t="shared" si="110"/>
        <v>0.59992916715400524</v>
      </c>
      <c r="V284" s="2">
        <f t="shared" si="111"/>
        <v>4.2436685707349922E-3</v>
      </c>
      <c r="W284" s="2">
        <f t="shared" si="112"/>
        <v>0.15997341373191495</v>
      </c>
      <c r="X284" s="2">
        <f t="shared" si="126"/>
        <v>3.3658701927031967E-3</v>
      </c>
      <c r="Y284" s="2">
        <f t="shared" si="127"/>
        <v>0.14736379883885803</v>
      </c>
      <c r="Z284" s="2">
        <f t="shared" si="125"/>
        <v>0.11186669596564194</v>
      </c>
      <c r="AA284" s="2">
        <f t="shared" si="113"/>
        <v>0.11199052478390423</v>
      </c>
      <c r="AB284" s="5">
        <v>2683.57</v>
      </c>
      <c r="AC284" s="9">
        <v>9.31</v>
      </c>
      <c r="AD284" s="4">
        <v>37.53</v>
      </c>
      <c r="AE284" s="4">
        <v>28.07</v>
      </c>
      <c r="AF284" s="2">
        <v>7.9717999999999991</v>
      </c>
      <c r="AG284" s="2">
        <f t="shared" si="114"/>
        <v>299.18165399999998</v>
      </c>
      <c r="AH284" s="2">
        <f t="shared" si="115"/>
        <v>223.76842599999998</v>
      </c>
      <c r="AI284" s="2">
        <f t="shared" si="116"/>
        <v>6.2064058101495061E-2</v>
      </c>
      <c r="AJ284" s="2">
        <f t="shared" si="117"/>
        <v>4.6419880386596495E-2</v>
      </c>
      <c r="AK284" s="7">
        <v>119</v>
      </c>
      <c r="AL284" s="2">
        <f t="shared" si="118"/>
        <v>2255.1008403361348</v>
      </c>
      <c r="AM284" s="5">
        <v>10679</v>
      </c>
      <c r="AN284" s="7">
        <v>224.93</v>
      </c>
      <c r="AO284" s="2">
        <f t="shared" si="119"/>
        <v>4747.6992842217578</v>
      </c>
    </row>
    <row r="285" spans="1:41" ht="15.75" x14ac:dyDescent="0.25">
      <c r="A285" s="3" t="s">
        <v>34</v>
      </c>
      <c r="B285" s="2">
        <v>2007</v>
      </c>
      <c r="C285" s="4">
        <v>900.8</v>
      </c>
      <c r="D285" s="4">
        <v>663.3</v>
      </c>
      <c r="E285" s="4">
        <v>805.5</v>
      </c>
      <c r="F285" s="1">
        <f t="shared" si="120"/>
        <v>2369.6</v>
      </c>
      <c r="G285" s="2">
        <f t="shared" si="121"/>
        <v>0.38014854827819039</v>
      </c>
      <c r="H285" s="2">
        <f t="shared" si="122"/>
        <v>0.27992066171505736</v>
      </c>
      <c r="I285" s="2">
        <f t="shared" si="123"/>
        <v>0.33993079000675219</v>
      </c>
      <c r="J285" s="5">
        <v>905.77</v>
      </c>
      <c r="K285" s="6">
        <v>2975.53</v>
      </c>
      <c r="L285" s="5">
        <v>1918.95</v>
      </c>
      <c r="M285" s="5">
        <v>5800.25</v>
      </c>
      <c r="N285" s="2">
        <f t="shared" si="104"/>
        <v>0.1561605103228309</v>
      </c>
      <c r="O285" s="2">
        <f t="shared" si="105"/>
        <v>0.5130003017111332</v>
      </c>
      <c r="P285" s="2">
        <f t="shared" si="124"/>
        <v>0.33083918796603584</v>
      </c>
      <c r="Q285" s="2">
        <f t="shared" si="106"/>
        <v>1.0055173179396093</v>
      </c>
      <c r="R285" s="2">
        <f t="shared" si="107"/>
        <v>4.4859490426654611</v>
      </c>
      <c r="S285" s="2">
        <f t="shared" si="108"/>
        <v>2.3823091247672252</v>
      </c>
      <c r="T285" s="2">
        <f t="shared" si="109"/>
        <v>-0.88967770224612985</v>
      </c>
      <c r="U285" s="2">
        <f t="shared" si="110"/>
        <v>0.60577022130134761</v>
      </c>
      <c r="V285" s="2">
        <f t="shared" si="111"/>
        <v>-2.7109617726201067E-2</v>
      </c>
      <c r="W285" s="2">
        <f t="shared" si="112"/>
        <v>0.16285885837500597</v>
      </c>
      <c r="X285" s="2">
        <f t="shared" si="126"/>
        <v>3.9069122517554934E-3</v>
      </c>
      <c r="Y285" s="2">
        <f t="shared" si="127"/>
        <v>0.17470968857879729</v>
      </c>
      <c r="Z285" s="2">
        <f t="shared" si="125"/>
        <v>0.12778318108621053</v>
      </c>
      <c r="AA285" s="2">
        <f t="shared" si="113"/>
        <v>0.1325119122300806</v>
      </c>
      <c r="AB285" s="5">
        <v>3301.94</v>
      </c>
      <c r="AC285" s="9">
        <v>9.9499999999999993</v>
      </c>
      <c r="AD285" s="4">
        <v>54.45</v>
      </c>
      <c r="AE285" s="4">
        <v>31.04</v>
      </c>
      <c r="AF285" s="2">
        <v>7.6040000000000001</v>
      </c>
      <c r="AG285" s="2">
        <f t="shared" si="114"/>
        <v>414.0378</v>
      </c>
      <c r="AH285" s="2">
        <f t="shared" si="115"/>
        <v>236.02815999999999</v>
      </c>
      <c r="AI285" s="2">
        <f t="shared" si="116"/>
        <v>7.1382750743502435E-2</v>
      </c>
      <c r="AJ285" s="2">
        <f t="shared" si="117"/>
        <v>4.0692756346709193E-2</v>
      </c>
      <c r="AK285" s="7">
        <v>123.65</v>
      </c>
      <c r="AL285" s="2">
        <f t="shared" si="118"/>
        <v>2670.3922361504242</v>
      </c>
      <c r="AM285" s="5">
        <v>13322</v>
      </c>
      <c r="AN285" s="7">
        <v>253.72</v>
      </c>
      <c r="AO285" s="2">
        <f t="shared" si="119"/>
        <v>5250.6700299542799</v>
      </c>
    </row>
    <row r="286" spans="1:41" ht="15.75" x14ac:dyDescent="0.25">
      <c r="A286" s="3" t="s">
        <v>34</v>
      </c>
      <c r="B286" s="2">
        <v>2008</v>
      </c>
      <c r="C286" s="4">
        <v>900.1</v>
      </c>
      <c r="D286" s="4">
        <v>675</v>
      </c>
      <c r="E286" s="4">
        <v>829.4</v>
      </c>
      <c r="F286" s="1">
        <f t="shared" si="120"/>
        <v>2404.5</v>
      </c>
      <c r="G286" s="2">
        <f t="shared" si="121"/>
        <v>0.37433977957995423</v>
      </c>
      <c r="H286" s="2">
        <f t="shared" si="122"/>
        <v>0.28072364316905801</v>
      </c>
      <c r="I286" s="2">
        <f t="shared" si="123"/>
        <v>0.3449365772509877</v>
      </c>
      <c r="J286" s="5">
        <v>1060.3800000000001</v>
      </c>
      <c r="K286" s="6">
        <v>3554.81</v>
      </c>
      <c r="L286" s="5">
        <v>2355.86</v>
      </c>
      <c r="M286" s="5">
        <v>6971.05</v>
      </c>
      <c r="N286" s="2">
        <f t="shared" si="104"/>
        <v>0.1521119487021324</v>
      </c>
      <c r="O286" s="2">
        <f t="shared" si="105"/>
        <v>0.50993896184936272</v>
      </c>
      <c r="P286" s="2">
        <f t="shared" si="124"/>
        <v>0.33794908944850488</v>
      </c>
      <c r="Q286" s="2">
        <f t="shared" si="106"/>
        <v>1.178069103432952</v>
      </c>
      <c r="R286" s="2">
        <f t="shared" si="107"/>
        <v>5.2663851851851851</v>
      </c>
      <c r="S286" s="2">
        <f t="shared" si="108"/>
        <v>2.8404388714733546</v>
      </c>
      <c r="T286" s="2">
        <f t="shared" si="109"/>
        <v>-0.90054713214832172</v>
      </c>
      <c r="U286" s="2">
        <f t="shared" si="110"/>
        <v>0.59692032677057383</v>
      </c>
      <c r="V286" s="2">
        <f t="shared" si="111"/>
        <v>-2.046530487187255E-2</v>
      </c>
      <c r="W286" s="2">
        <f t="shared" si="112"/>
        <v>0.16049272142423546</v>
      </c>
      <c r="X286" s="2">
        <f t="shared" si="126"/>
        <v>4.5773578748976255E-3</v>
      </c>
      <c r="Y286" s="2">
        <f t="shared" si="127"/>
        <v>0.20510454017395552</v>
      </c>
      <c r="Z286" s="2">
        <f t="shared" si="125"/>
        <v>0.15235651448602663</v>
      </c>
      <c r="AA286" s="2">
        <f t="shared" si="113"/>
        <v>0.15677581245525615</v>
      </c>
      <c r="AB286" s="5">
        <v>4745.43</v>
      </c>
      <c r="AC286" s="9">
        <v>7.76</v>
      </c>
      <c r="AD286" s="4">
        <v>77.27</v>
      </c>
      <c r="AE286" s="4">
        <v>36.04</v>
      </c>
      <c r="AF286" s="2">
        <v>6.9451000000000001</v>
      </c>
      <c r="AG286" s="2">
        <f t="shared" si="114"/>
        <v>536.64787699999999</v>
      </c>
      <c r="AH286" s="2">
        <f t="shared" si="115"/>
        <v>250.30140399999999</v>
      </c>
      <c r="AI286" s="2">
        <f t="shared" si="116"/>
        <v>7.6982359472389378E-2</v>
      </c>
      <c r="AJ286" s="2">
        <f t="shared" si="117"/>
        <v>3.59058397228538E-2</v>
      </c>
      <c r="AK286" s="7">
        <v>134.65</v>
      </c>
      <c r="AL286" s="2">
        <f t="shared" si="118"/>
        <v>3524.2703304864463</v>
      </c>
      <c r="AM286" s="5">
        <v>15900</v>
      </c>
      <c r="AN286" s="7">
        <v>274.77999999999997</v>
      </c>
      <c r="AO286" s="2">
        <f t="shared" si="119"/>
        <v>5786.4473396899339</v>
      </c>
    </row>
    <row r="287" spans="1:41" ht="15.75" x14ac:dyDescent="0.25">
      <c r="A287" s="3" t="s">
        <v>34</v>
      </c>
      <c r="B287" s="2">
        <v>2009</v>
      </c>
      <c r="C287" s="4">
        <v>892.6</v>
      </c>
      <c r="D287" s="4">
        <v>710.1</v>
      </c>
      <c r="E287" s="4">
        <v>842.5</v>
      </c>
      <c r="F287" s="1">
        <f t="shared" si="120"/>
        <v>2445.1999999999998</v>
      </c>
      <c r="G287" s="2">
        <f t="shared" si="121"/>
        <v>0.36504171437919192</v>
      </c>
      <c r="H287" s="2">
        <f t="shared" si="122"/>
        <v>0.2904056927858662</v>
      </c>
      <c r="I287" s="2">
        <f t="shared" si="123"/>
        <v>0.34455259283494194</v>
      </c>
      <c r="J287" s="5">
        <v>1098.6600000000001</v>
      </c>
      <c r="K287" s="6">
        <v>3919.45</v>
      </c>
      <c r="L287" s="5">
        <v>2637.07</v>
      </c>
      <c r="M287" s="5">
        <v>7655.18</v>
      </c>
      <c r="N287" s="2">
        <f t="shared" si="104"/>
        <v>0.14351850642310174</v>
      </c>
      <c r="O287" s="2">
        <f t="shared" si="105"/>
        <v>0.51199971783811737</v>
      </c>
      <c r="P287" s="2">
        <f t="shared" si="124"/>
        <v>0.34448177573878092</v>
      </c>
      <c r="Q287" s="2">
        <f t="shared" si="106"/>
        <v>1.2308536858615282</v>
      </c>
      <c r="R287" s="2">
        <f t="shared" si="107"/>
        <v>5.5195747077876351</v>
      </c>
      <c r="S287" s="2">
        <f t="shared" si="108"/>
        <v>3.130053412462908</v>
      </c>
      <c r="T287" s="2">
        <f t="shared" si="109"/>
        <v>-0.93354764151736425</v>
      </c>
      <c r="U287" s="2">
        <f t="shared" si="110"/>
        <v>0.56704518792631431</v>
      </c>
      <c r="V287" s="2">
        <f t="shared" si="111"/>
        <v>-2.0555461277484008E-4</v>
      </c>
      <c r="W287" s="2">
        <f t="shared" si="112"/>
        <v>0.15627480321633391</v>
      </c>
      <c r="X287" s="2">
        <f t="shared" si="126"/>
        <v>4.78245104247884E-3</v>
      </c>
      <c r="Y287" s="2">
        <f t="shared" si="127"/>
        <v>0.21496525464587141</v>
      </c>
      <c r="Z287" s="2">
        <f t="shared" si="125"/>
        <v>0.16789096673310178</v>
      </c>
      <c r="AA287" s="2">
        <f t="shared" si="113"/>
        <v>0.16858389830506287</v>
      </c>
      <c r="AB287" s="5">
        <v>6643.14</v>
      </c>
      <c r="AC287" s="9">
        <v>9.7899999999999991</v>
      </c>
      <c r="AD287" s="4">
        <v>73.680000000000007</v>
      </c>
      <c r="AE287" s="4">
        <v>40.24</v>
      </c>
      <c r="AF287" s="2">
        <v>6.8310000000000004</v>
      </c>
      <c r="AG287" s="2">
        <f t="shared" si="114"/>
        <v>503.30808000000007</v>
      </c>
      <c r="AH287" s="2">
        <f t="shared" si="115"/>
        <v>274.87944000000005</v>
      </c>
      <c r="AI287" s="2">
        <f t="shared" si="116"/>
        <v>6.5747386736823968E-2</v>
      </c>
      <c r="AJ287" s="2">
        <f t="shared" si="117"/>
        <v>3.5907639010447835E-2</v>
      </c>
      <c r="AK287" s="7">
        <v>134.41999999999999</v>
      </c>
      <c r="AL287" s="2">
        <f t="shared" si="118"/>
        <v>4942.0770718643071</v>
      </c>
      <c r="AM287" s="5">
        <v>17335</v>
      </c>
      <c r="AN287" s="7">
        <v>310.70999999999998</v>
      </c>
      <c r="AO287" s="2">
        <f t="shared" si="119"/>
        <v>5579.1574136654763</v>
      </c>
    </row>
    <row r="288" spans="1:41" ht="15.75" x14ac:dyDescent="0.25">
      <c r="A288" s="3" t="s">
        <v>34</v>
      </c>
      <c r="B288" s="2">
        <v>2010</v>
      </c>
      <c r="C288" s="4">
        <v>888.6</v>
      </c>
      <c r="D288" s="4">
        <v>741.1</v>
      </c>
      <c r="E288" s="4">
        <v>869.1</v>
      </c>
      <c r="F288" s="1">
        <f t="shared" si="120"/>
        <v>2498.8000000000002</v>
      </c>
      <c r="G288" s="2">
        <f t="shared" si="121"/>
        <v>0.35561069313270366</v>
      </c>
      <c r="H288" s="2">
        <f t="shared" si="122"/>
        <v>0.29658235953257561</v>
      </c>
      <c r="I288" s="2">
        <f t="shared" si="123"/>
        <v>0.34780694733472067</v>
      </c>
      <c r="J288" s="5">
        <v>1206.98</v>
      </c>
      <c r="K288" s="6">
        <v>5122.88</v>
      </c>
      <c r="L288" s="5">
        <v>3121.4</v>
      </c>
      <c r="M288" s="5">
        <v>9451.26</v>
      </c>
      <c r="N288" s="2">
        <f t="shared" si="104"/>
        <v>0.12770572389289894</v>
      </c>
      <c r="O288" s="2">
        <f t="shared" si="105"/>
        <v>0.54203143284599087</v>
      </c>
      <c r="P288" s="2">
        <f t="shared" si="124"/>
        <v>0.33026284326111022</v>
      </c>
      <c r="Q288" s="2">
        <f t="shared" si="106"/>
        <v>1.358293945532298</v>
      </c>
      <c r="R288" s="2">
        <f t="shared" si="107"/>
        <v>6.9125354203211442</v>
      </c>
      <c r="S288" s="2">
        <f t="shared" si="108"/>
        <v>3.5915314693360947</v>
      </c>
      <c r="T288" s="2">
        <f t="shared" si="109"/>
        <v>-1.0241079888634537</v>
      </c>
      <c r="U288" s="2">
        <f t="shared" si="110"/>
        <v>0.60299904161880835</v>
      </c>
      <c r="V288" s="2">
        <f t="shared" si="111"/>
        <v>-5.1758744648569083E-2</v>
      </c>
      <c r="W288" s="2">
        <f t="shared" si="112"/>
        <v>0.17896599229983151</v>
      </c>
      <c r="X288" s="2">
        <f t="shared" si="126"/>
        <v>5.2776169665176894E-3</v>
      </c>
      <c r="Y288" s="2">
        <f t="shared" si="127"/>
        <v>0.2692154768340011</v>
      </c>
      <c r="Z288" s="2">
        <f t="shared" si="125"/>
        <v>0.19264389803646523</v>
      </c>
      <c r="AA288" s="2">
        <f t="shared" si="113"/>
        <v>0.21022035405021527</v>
      </c>
      <c r="AB288" s="5">
        <v>8772.27</v>
      </c>
      <c r="AC288" s="9">
        <v>23.05</v>
      </c>
      <c r="AD288" s="4">
        <v>134.16</v>
      </c>
      <c r="AE288" s="4">
        <v>51.01</v>
      </c>
      <c r="AF288" s="2">
        <v>6.7695000000000007</v>
      </c>
      <c r="AG288" s="2">
        <f t="shared" si="114"/>
        <v>908.19612000000006</v>
      </c>
      <c r="AH288" s="2">
        <f t="shared" si="115"/>
        <v>345.31219500000003</v>
      </c>
      <c r="AI288" s="2">
        <f t="shared" si="116"/>
        <v>9.6092597177519196E-2</v>
      </c>
      <c r="AJ288" s="2">
        <f t="shared" si="117"/>
        <v>3.6536101535668261E-2</v>
      </c>
      <c r="AK288" s="7">
        <v>136.15</v>
      </c>
      <c r="AL288" s="2">
        <f t="shared" si="118"/>
        <v>6443.0921777451349</v>
      </c>
      <c r="AM288" s="5">
        <v>21253</v>
      </c>
      <c r="AN288" s="7">
        <v>330.67</v>
      </c>
      <c r="AO288" s="2">
        <f t="shared" si="119"/>
        <v>6427.2537575226052</v>
      </c>
    </row>
    <row r="289" spans="1:41" ht="15.75" x14ac:dyDescent="0.25">
      <c r="A289" s="3" t="s">
        <v>34</v>
      </c>
      <c r="B289" s="2">
        <v>2011</v>
      </c>
      <c r="C289" s="4">
        <v>870.5</v>
      </c>
      <c r="D289" s="4">
        <v>763.3</v>
      </c>
      <c r="E289" s="4">
        <v>898.8</v>
      </c>
      <c r="F289" s="1">
        <f t="shared" si="120"/>
        <v>2532.6</v>
      </c>
      <c r="G289" s="2">
        <f t="shared" si="121"/>
        <v>0.34371791834478405</v>
      </c>
      <c r="H289" s="2">
        <f t="shared" si="122"/>
        <v>0.30138987601674166</v>
      </c>
      <c r="I289" s="2">
        <f t="shared" si="123"/>
        <v>0.35489220563847429</v>
      </c>
      <c r="J289" s="5">
        <v>1391.07</v>
      </c>
      <c r="K289" s="6">
        <v>6390.55</v>
      </c>
      <c r="L289" s="5">
        <v>3921.2</v>
      </c>
      <c r="M289" s="5">
        <v>11702.82</v>
      </c>
      <c r="N289" s="2">
        <f t="shared" si="104"/>
        <v>0.11886622198752095</v>
      </c>
      <c r="O289" s="2">
        <f t="shared" si="105"/>
        <v>0.54606923801271834</v>
      </c>
      <c r="P289" s="2">
        <f t="shared" si="124"/>
        <v>0.33506453999976071</v>
      </c>
      <c r="Q289" s="2">
        <f t="shared" si="106"/>
        <v>1.5980126364158529</v>
      </c>
      <c r="R289" s="2">
        <f t="shared" si="107"/>
        <v>8.3722651644176604</v>
      </c>
      <c r="S289" s="2">
        <f t="shared" si="108"/>
        <v>4.3627058299955497</v>
      </c>
      <c r="T289" s="2">
        <f t="shared" si="109"/>
        <v>-1.0618226404110707</v>
      </c>
      <c r="U289" s="2">
        <f t="shared" si="110"/>
        <v>0.59434108148230358</v>
      </c>
      <c r="V289" s="2">
        <f t="shared" si="111"/>
        <v>-5.7490927291954798E-2</v>
      </c>
      <c r="W289" s="2">
        <f t="shared" si="112"/>
        <v>0.17907336469098001</v>
      </c>
      <c r="X289" s="2">
        <f t="shared" si="126"/>
        <v>6.2090379114168185E-3</v>
      </c>
      <c r="Y289" s="2">
        <f t="shared" si="127"/>
        <v>0.3260660844924369</v>
      </c>
      <c r="Z289" s="2">
        <f t="shared" si="125"/>
        <v>0.23400843463362844</v>
      </c>
      <c r="AA289" s="2">
        <f t="shared" si="113"/>
        <v>0.25720063168586382</v>
      </c>
      <c r="AB289" s="5">
        <v>9087.6</v>
      </c>
      <c r="AC289" s="9">
        <v>34.19</v>
      </c>
      <c r="AD289" s="4">
        <v>218.76</v>
      </c>
      <c r="AE289" s="4">
        <v>60.59</v>
      </c>
      <c r="AF289" s="2">
        <v>6.4588000000000001</v>
      </c>
      <c r="AG289" s="2">
        <f t="shared" si="114"/>
        <v>1412.9270879999999</v>
      </c>
      <c r="AH289" s="2">
        <f t="shared" si="115"/>
        <v>391.33869200000004</v>
      </c>
      <c r="AI289" s="2">
        <f t="shared" si="116"/>
        <v>0.12073389900895681</v>
      </c>
      <c r="AJ289" s="2">
        <f t="shared" si="117"/>
        <v>3.3439691629880662E-2</v>
      </c>
      <c r="AK289" s="7">
        <v>145.13999999999999</v>
      </c>
      <c r="AL289" s="2">
        <f t="shared" si="118"/>
        <v>6261.264985531212</v>
      </c>
      <c r="AM289" s="5">
        <v>26150</v>
      </c>
      <c r="AN289" s="7">
        <v>367.05</v>
      </c>
      <c r="AO289" s="2">
        <f t="shared" si="119"/>
        <v>7124.3699768423921</v>
      </c>
    </row>
    <row r="290" spans="1:41" ht="15.75" x14ac:dyDescent="0.25">
      <c r="A290" s="3" t="s">
        <v>34</v>
      </c>
      <c r="B290" s="2">
        <v>2012</v>
      </c>
      <c r="C290" s="4">
        <v>840.9</v>
      </c>
      <c r="D290" s="4">
        <v>792.3</v>
      </c>
      <c r="E290" s="4">
        <v>922.7</v>
      </c>
      <c r="F290" s="1">
        <f t="shared" si="120"/>
        <v>2555.8999999999996</v>
      </c>
      <c r="G290" s="2">
        <f t="shared" si="121"/>
        <v>0.32900348213936387</v>
      </c>
      <c r="H290" s="2">
        <f t="shared" si="122"/>
        <v>0.30998865370319656</v>
      </c>
      <c r="I290" s="2">
        <f t="shared" si="123"/>
        <v>0.36100786415743974</v>
      </c>
      <c r="J290" s="5">
        <v>1520.23</v>
      </c>
      <c r="K290" s="6">
        <v>6942.59</v>
      </c>
      <c r="L290" s="5">
        <v>4486.0600000000004</v>
      </c>
      <c r="M290" s="5">
        <v>12948.88</v>
      </c>
      <c r="N290" s="2">
        <f t="shared" si="104"/>
        <v>0.1174024317161021</v>
      </c>
      <c r="O290" s="2">
        <f t="shared" si="105"/>
        <v>0.53615370595758094</v>
      </c>
      <c r="P290" s="2">
        <f t="shared" si="124"/>
        <v>0.34644386232631696</v>
      </c>
      <c r="Q290" s="2">
        <f t="shared" si="106"/>
        <v>1.807860625520276</v>
      </c>
      <c r="R290" s="2">
        <f t="shared" si="107"/>
        <v>8.7625773065757926</v>
      </c>
      <c r="S290" s="2">
        <f t="shared" si="108"/>
        <v>4.8618836024710088</v>
      </c>
      <c r="T290" s="2">
        <f t="shared" si="109"/>
        <v>-1.030460714455758</v>
      </c>
      <c r="U290" s="2">
        <f t="shared" si="110"/>
        <v>0.54788518895592542</v>
      </c>
      <c r="V290" s="2">
        <f t="shared" si="111"/>
        <v>-4.1178950449151833E-2</v>
      </c>
      <c r="W290" s="2">
        <f t="shared" si="112"/>
        <v>0.15850588619282283</v>
      </c>
      <c r="X290" s="2">
        <f t="shared" si="126"/>
        <v>7.0243969957519163E-3</v>
      </c>
      <c r="Y290" s="2">
        <f t="shared" si="127"/>
        <v>0.34126717397348294</v>
      </c>
      <c r="Z290" s="2">
        <f t="shared" si="125"/>
        <v>0.26078351727563248</v>
      </c>
      <c r="AA290" s="2">
        <f t="shared" si="113"/>
        <v>0.27414319029220585</v>
      </c>
      <c r="AB290" s="5">
        <v>10774.2</v>
      </c>
      <c r="AC290" s="9">
        <v>39.78</v>
      </c>
      <c r="AD290" s="4">
        <v>251.13</v>
      </c>
      <c r="AE290" s="4">
        <v>68.239999999999995</v>
      </c>
      <c r="AF290" s="2">
        <v>6.3125</v>
      </c>
      <c r="AG290" s="2">
        <f t="shared" si="114"/>
        <v>1585.2581250000001</v>
      </c>
      <c r="AH290" s="2">
        <f t="shared" si="115"/>
        <v>430.76499999999999</v>
      </c>
      <c r="AI290" s="2">
        <f t="shared" si="116"/>
        <v>0.12242434287753073</v>
      </c>
      <c r="AJ290" s="2">
        <f t="shared" si="117"/>
        <v>3.3266583673645905E-2</v>
      </c>
      <c r="AK290" s="7">
        <v>146.72999999999999</v>
      </c>
      <c r="AL290" s="2">
        <f t="shared" si="118"/>
        <v>7342.8746677571053</v>
      </c>
      <c r="AM290" s="5">
        <v>28800</v>
      </c>
      <c r="AN290" s="7">
        <v>400.45</v>
      </c>
      <c r="AO290" s="2">
        <f t="shared" si="119"/>
        <v>7191.9091022599578</v>
      </c>
    </row>
    <row r="291" spans="1:41" ht="15.75" x14ac:dyDescent="0.25">
      <c r="A291" s="3" t="s">
        <v>34</v>
      </c>
      <c r="B291" s="2">
        <v>2013</v>
      </c>
      <c r="C291" s="4">
        <v>820.9</v>
      </c>
      <c r="D291" s="4">
        <v>824.1</v>
      </c>
      <c r="E291" s="4">
        <v>943.8</v>
      </c>
      <c r="F291" s="1">
        <f t="shared" si="120"/>
        <v>2588.8000000000002</v>
      </c>
      <c r="G291" s="2">
        <f t="shared" si="121"/>
        <v>0.31709672435105063</v>
      </c>
      <c r="H291" s="2">
        <f t="shared" si="122"/>
        <v>0.31833281829419036</v>
      </c>
      <c r="I291" s="2">
        <f t="shared" si="123"/>
        <v>0.3645704573547589</v>
      </c>
      <c r="J291" s="5">
        <v>1588.51</v>
      </c>
      <c r="K291" s="6">
        <v>7713.02</v>
      </c>
      <c r="L291" s="5">
        <v>5108.66</v>
      </c>
      <c r="M291" s="5">
        <v>14410.19</v>
      </c>
      <c r="N291" s="2">
        <f t="shared" si="104"/>
        <v>0.11023518773867659</v>
      </c>
      <c r="O291" s="2">
        <f t="shared" si="105"/>
        <v>0.53524762685294225</v>
      </c>
      <c r="P291" s="2">
        <f t="shared" si="124"/>
        <v>0.35451718540838117</v>
      </c>
      <c r="Q291" s="2">
        <f t="shared" si="106"/>
        <v>1.935083444999391</v>
      </c>
      <c r="R291" s="2">
        <f t="shared" si="107"/>
        <v>9.3593253245965293</v>
      </c>
      <c r="S291" s="2">
        <f t="shared" si="108"/>
        <v>5.4128628946810764</v>
      </c>
      <c r="T291" s="2">
        <f t="shared" si="109"/>
        <v>-1.0565906977478405</v>
      </c>
      <c r="U291" s="2">
        <f t="shared" si="110"/>
        <v>0.51963205985559835</v>
      </c>
      <c r="V291" s="2">
        <f t="shared" si="111"/>
        <v>-2.7963008733306073E-2</v>
      </c>
      <c r="W291" s="2">
        <f t="shared" si="112"/>
        <v>0.15174498579356091</v>
      </c>
      <c r="X291" s="2">
        <f t="shared" si="126"/>
        <v>7.5187180613943529E-3</v>
      </c>
      <c r="Y291" s="2">
        <f t="shared" si="127"/>
        <v>0.36450811126386057</v>
      </c>
      <c r="Z291" s="2">
        <f t="shared" si="125"/>
        <v>0.29033714906055486</v>
      </c>
      <c r="AA291" s="2">
        <f t="shared" si="113"/>
        <v>0.29886043772412313</v>
      </c>
      <c r="AB291" s="5">
        <v>12850.25</v>
      </c>
      <c r="AC291" s="9">
        <v>43.06</v>
      </c>
      <c r="AD291" s="4">
        <v>281.67</v>
      </c>
      <c r="AE291" s="4">
        <v>75.510000000000005</v>
      </c>
      <c r="AF291" s="2">
        <v>6.1932000000000009</v>
      </c>
      <c r="AG291" s="2">
        <f t="shared" si="114"/>
        <v>1744.4386440000003</v>
      </c>
      <c r="AH291" s="2">
        <f t="shared" si="115"/>
        <v>467.6485320000001</v>
      </c>
      <c r="AI291" s="2">
        <f t="shared" si="116"/>
        <v>0.12105590863132271</v>
      </c>
      <c r="AJ291" s="2">
        <f t="shared" si="117"/>
        <v>3.2452627758551421E-2</v>
      </c>
      <c r="AK291" s="7">
        <v>147.16999999999999</v>
      </c>
      <c r="AL291" s="2">
        <f t="shared" si="118"/>
        <v>8731.5689338859829</v>
      </c>
      <c r="AM291" s="5">
        <v>31930</v>
      </c>
      <c r="AN291" s="7">
        <v>429.68</v>
      </c>
      <c r="AO291" s="2">
        <f t="shared" si="119"/>
        <v>7431.1115248557062</v>
      </c>
    </row>
    <row r="292" spans="1:41" ht="15.75" x14ac:dyDescent="0.25">
      <c r="A292" s="3" t="s">
        <v>17</v>
      </c>
      <c r="B292" s="2">
        <v>2014</v>
      </c>
      <c r="C292" s="4">
        <v>801.4</v>
      </c>
      <c r="D292" s="4">
        <v>837.6</v>
      </c>
      <c r="E292" s="4">
        <v>964.3</v>
      </c>
      <c r="F292" s="1">
        <f t="shared" si="120"/>
        <v>2603.3000000000002</v>
      </c>
      <c r="G292" s="2">
        <f t="shared" si="121"/>
        <v>0.30784004916836322</v>
      </c>
      <c r="H292" s="2">
        <f t="shared" si="122"/>
        <v>0.32174547689471056</v>
      </c>
      <c r="I292" s="2">
        <f t="shared" si="123"/>
        <v>0.37041447393692617</v>
      </c>
      <c r="J292" s="5">
        <v>1683.72</v>
      </c>
      <c r="K292" s="6">
        <v>8247.93</v>
      </c>
      <c r="L292" s="5">
        <v>5782.98</v>
      </c>
      <c r="M292" s="5">
        <v>15714.63</v>
      </c>
      <c r="N292" s="2">
        <f t="shared" si="104"/>
        <v>0.10714347076577686</v>
      </c>
      <c r="O292" s="2">
        <f t="shared" si="105"/>
        <v>0.52485677359250593</v>
      </c>
      <c r="P292" s="2">
        <f t="shared" si="124"/>
        <v>0.36799975564171716</v>
      </c>
      <c r="Q292" s="2">
        <f t="shared" si="106"/>
        <v>2.1009732967307215</v>
      </c>
      <c r="R292" s="2">
        <f t="shared" si="107"/>
        <v>9.8470988538681947</v>
      </c>
      <c r="S292" s="2">
        <f t="shared" si="108"/>
        <v>5.9970755988800164</v>
      </c>
      <c r="T292" s="2">
        <f t="shared" si="109"/>
        <v>-1.0554115425919501</v>
      </c>
      <c r="U292" s="2">
        <f t="shared" si="110"/>
        <v>0.48936462461472752</v>
      </c>
      <c r="V292" s="2">
        <f t="shared" si="111"/>
        <v>-6.540304360500483E-3</v>
      </c>
      <c r="W292" s="2">
        <f t="shared" si="112"/>
        <v>0.14135905181954297</v>
      </c>
      <c r="X292" s="2">
        <f t="shared" si="126"/>
        <v>8.1632789084408117E-3</v>
      </c>
      <c r="Y292" s="2">
        <f t="shared" si="127"/>
        <v>0.38350493012772313</v>
      </c>
      <c r="Z292" s="2">
        <f t="shared" si="125"/>
        <v>0.32167336693312509</v>
      </c>
      <c r="AA292" s="2">
        <f t="shared" si="113"/>
        <v>0.3205355227465741</v>
      </c>
      <c r="AB292" s="5">
        <v>15079.26</v>
      </c>
      <c r="AC292" s="9">
        <v>50.76</v>
      </c>
      <c r="AD292" s="4">
        <v>320.25</v>
      </c>
      <c r="AE292" s="4">
        <v>84.51</v>
      </c>
      <c r="AF292" s="2">
        <v>6.1427999999999994</v>
      </c>
      <c r="AG292" s="2">
        <f t="shared" si="114"/>
        <v>1967.2316999999998</v>
      </c>
      <c r="AH292" s="2">
        <f t="shared" si="115"/>
        <v>519.12802799999997</v>
      </c>
      <c r="AI292" s="2">
        <f t="shared" si="116"/>
        <v>0.12518472913457077</v>
      </c>
      <c r="AJ292" s="2">
        <f t="shared" si="117"/>
        <v>3.3034696203474087E-2</v>
      </c>
      <c r="AK292" s="7">
        <v>147.91</v>
      </c>
      <c r="AL292" s="2">
        <f t="shared" si="118"/>
        <v>10194.888783719831</v>
      </c>
      <c r="AM292" s="5">
        <v>34674</v>
      </c>
      <c r="AN292" s="7">
        <v>462.77</v>
      </c>
      <c r="AO292" s="2">
        <f t="shared" si="119"/>
        <v>7492.7069602610372</v>
      </c>
    </row>
    <row r="293" spans="1:41" ht="15.75" x14ac:dyDescent="0.25">
      <c r="A293" s="3" t="s">
        <v>34</v>
      </c>
      <c r="B293" s="2">
        <v>2015</v>
      </c>
      <c r="C293" s="4">
        <v>786</v>
      </c>
      <c r="D293" s="4">
        <v>849.3</v>
      </c>
      <c r="E293" s="4">
        <v>980.5</v>
      </c>
      <c r="F293" s="1">
        <f t="shared" si="120"/>
        <v>2615.8000000000002</v>
      </c>
      <c r="G293" s="2">
        <f t="shared" si="121"/>
        <v>0.30048168820246196</v>
      </c>
      <c r="H293" s="2">
        <f t="shared" si="122"/>
        <v>0.32468078599281286</v>
      </c>
      <c r="I293" s="2">
        <f t="shared" si="123"/>
        <v>0.37483752580472512</v>
      </c>
      <c r="J293" s="5">
        <v>1772.98</v>
      </c>
      <c r="K293" s="6">
        <v>8411.57</v>
      </c>
      <c r="L293" s="5">
        <v>6539.23</v>
      </c>
      <c r="M293" s="5">
        <v>16723.78</v>
      </c>
      <c r="N293" s="2">
        <f t="shared" si="104"/>
        <v>0.10601550606382051</v>
      </c>
      <c r="O293" s="2">
        <f t="shared" si="105"/>
        <v>0.50297062027842987</v>
      </c>
      <c r="P293" s="2">
        <f t="shared" si="124"/>
        <v>0.39101387365774964</v>
      </c>
      <c r="Q293" s="2">
        <f t="shared" si="106"/>
        <v>2.2556997455470738</v>
      </c>
      <c r="R293" s="2">
        <f t="shared" si="107"/>
        <v>9.9041210408571771</v>
      </c>
      <c r="S293" s="2">
        <f t="shared" si="108"/>
        <v>6.6692809790922993</v>
      </c>
      <c r="T293" s="2">
        <f t="shared" si="109"/>
        <v>-1.0418014473216819</v>
      </c>
      <c r="U293" s="2">
        <f t="shared" si="110"/>
        <v>0.43768925669161418</v>
      </c>
      <c r="V293" s="2">
        <f t="shared" si="111"/>
        <v>4.2250374293029289E-2</v>
      </c>
      <c r="W293" s="2">
        <f t="shared" si="112"/>
        <v>0.12621821178736453</v>
      </c>
      <c r="X293" s="2">
        <f t="shared" si="126"/>
        <v>8.7644646342022563E-3</v>
      </c>
      <c r="Y293" s="2">
        <f t="shared" si="127"/>
        <v>0.38572571516923304</v>
      </c>
      <c r="Z293" s="2">
        <f t="shared" si="125"/>
        <v>0.35772936862231985</v>
      </c>
      <c r="AA293" s="2">
        <f t="shared" si="113"/>
        <v>0.33481501751573783</v>
      </c>
      <c r="AB293" s="5">
        <v>17388.13</v>
      </c>
      <c r="AC293" s="9">
        <v>64.849999999999994</v>
      </c>
      <c r="AD293" s="4">
        <v>331.17</v>
      </c>
      <c r="AE293" s="4">
        <v>94.73</v>
      </c>
      <c r="AF293" s="2">
        <v>6.2284000000000006</v>
      </c>
      <c r="AG293" s="2">
        <f t="shared" si="114"/>
        <v>2062.6592280000004</v>
      </c>
      <c r="AH293" s="2">
        <f t="shared" si="115"/>
        <v>590.01633200000003</v>
      </c>
      <c r="AI293" s="2">
        <f t="shared" si="116"/>
        <v>0.12333690278154823</v>
      </c>
      <c r="AJ293" s="2">
        <f t="shared" si="117"/>
        <v>3.5280082134541361E-2</v>
      </c>
      <c r="AK293" s="7">
        <v>145.25</v>
      </c>
      <c r="AL293" s="2">
        <f t="shared" si="118"/>
        <v>11971.173838209983</v>
      </c>
      <c r="AM293" s="5">
        <v>36724</v>
      </c>
      <c r="AN293" s="7">
        <v>497.48</v>
      </c>
      <c r="AO293" s="2">
        <f t="shared" si="119"/>
        <v>7382.0053067459994</v>
      </c>
    </row>
    <row r="294" spans="1:41" ht="15.75" x14ac:dyDescent="0.25">
      <c r="A294" s="3" t="s">
        <v>34</v>
      </c>
      <c r="B294" s="2">
        <v>2016</v>
      </c>
      <c r="C294" s="4">
        <v>773.4</v>
      </c>
      <c r="D294" s="4">
        <v>853.7</v>
      </c>
      <c r="E294" s="4">
        <v>1010.5</v>
      </c>
      <c r="F294" s="1">
        <f t="shared" si="120"/>
        <v>2637.6</v>
      </c>
      <c r="G294" s="2">
        <f t="shared" si="121"/>
        <v>0.293221110100091</v>
      </c>
      <c r="H294" s="2">
        <f t="shared" si="122"/>
        <v>0.32366545344252351</v>
      </c>
      <c r="I294" s="2">
        <f t="shared" si="123"/>
        <v>0.38311343645738549</v>
      </c>
      <c r="J294" s="5">
        <v>1904.53</v>
      </c>
      <c r="K294" s="6">
        <v>8829.5400000000009</v>
      </c>
      <c r="L294" s="5">
        <v>7764.93</v>
      </c>
      <c r="M294" s="5">
        <v>18499</v>
      </c>
      <c r="N294" s="2">
        <f t="shared" si="104"/>
        <v>0.10295313260176225</v>
      </c>
      <c r="O294" s="2">
        <f t="shared" si="105"/>
        <v>0.47729823233688312</v>
      </c>
      <c r="P294" s="2">
        <f t="shared" si="124"/>
        <v>0.41974863506135457</v>
      </c>
      <c r="Q294" s="2">
        <f t="shared" si="106"/>
        <v>2.4625420222394623</v>
      </c>
      <c r="R294" s="2">
        <f t="shared" si="107"/>
        <v>10.342673070165164</v>
      </c>
      <c r="S294" s="2">
        <f t="shared" si="108"/>
        <v>7.6842454230578925</v>
      </c>
      <c r="T294" s="2">
        <f t="shared" si="109"/>
        <v>-1.0466531050065471</v>
      </c>
      <c r="U294" s="2">
        <f t="shared" si="110"/>
        <v>0.38843108930064102</v>
      </c>
      <c r="V294" s="2">
        <f t="shared" si="111"/>
        <v>9.1324920094564985E-2</v>
      </c>
      <c r="W294" s="2">
        <f t="shared" si="112"/>
        <v>0.11597476695688164</v>
      </c>
      <c r="X294" s="2">
        <f t="shared" si="126"/>
        <v>9.5681450985490944E-3</v>
      </c>
      <c r="Y294" s="2">
        <f t="shared" si="127"/>
        <v>0.40280555440442689</v>
      </c>
      <c r="Z294" s="2">
        <f t="shared" si="125"/>
        <v>0.41217040819647371</v>
      </c>
      <c r="AA294" s="2">
        <f t="shared" si="113"/>
        <v>0.36625141585694615</v>
      </c>
      <c r="AB294" s="5">
        <v>19694.21</v>
      </c>
      <c r="AC294" s="9">
        <v>79.010000000000005</v>
      </c>
      <c r="AD294" s="4">
        <v>297.98</v>
      </c>
      <c r="AE294" s="4">
        <v>104.41</v>
      </c>
      <c r="AF294" s="2">
        <v>6.6423000000000005</v>
      </c>
      <c r="AG294" s="2">
        <f t="shared" si="114"/>
        <v>1979.2725540000004</v>
      </c>
      <c r="AH294" s="2">
        <f t="shared" si="115"/>
        <v>693.52254300000004</v>
      </c>
      <c r="AI294" s="2">
        <f t="shared" si="116"/>
        <v>0.10699348905346237</v>
      </c>
      <c r="AJ294" s="2">
        <f t="shared" si="117"/>
        <v>3.7489731498999951E-2</v>
      </c>
      <c r="AK294" s="7">
        <v>144.38</v>
      </c>
      <c r="AL294" s="2">
        <f t="shared" si="118"/>
        <v>13640.5388557972</v>
      </c>
      <c r="AM294" s="5">
        <v>40400</v>
      </c>
      <c r="AN294" s="7">
        <v>535.29</v>
      </c>
      <c r="AO294" s="2">
        <f t="shared" si="119"/>
        <v>7547.3108034896977</v>
      </c>
    </row>
    <row r="295" spans="1:41" ht="15.75" x14ac:dyDescent="0.25">
      <c r="A295" s="3" t="s">
        <v>34</v>
      </c>
      <c r="B295" s="2">
        <v>2017</v>
      </c>
      <c r="C295" s="4">
        <v>753.1</v>
      </c>
      <c r="D295" s="4">
        <v>864.2</v>
      </c>
      <c r="E295" s="4">
        <v>1028.3</v>
      </c>
      <c r="F295" s="1">
        <f t="shared" si="120"/>
        <v>2645.6000000000004</v>
      </c>
      <c r="G295" s="2">
        <f t="shared" si="121"/>
        <v>0.2846613244632597</v>
      </c>
      <c r="H295" s="2">
        <f t="shared" si="122"/>
        <v>0.32665557907469001</v>
      </c>
      <c r="I295" s="2">
        <f t="shared" si="123"/>
        <v>0.38868309646205013</v>
      </c>
      <c r="J295" s="5">
        <v>1835.26</v>
      </c>
      <c r="K295" s="6">
        <v>9627.98</v>
      </c>
      <c r="L295" s="5">
        <v>8543.07</v>
      </c>
      <c r="M295" s="5">
        <v>20006.310000000001</v>
      </c>
      <c r="N295" s="2">
        <f t="shared" si="104"/>
        <v>9.1734057904731048E-2</v>
      </c>
      <c r="O295" s="2">
        <f t="shared" si="105"/>
        <v>0.48124716651896321</v>
      </c>
      <c r="P295" s="2">
        <f t="shared" si="124"/>
        <v>0.4270187755763058</v>
      </c>
      <c r="Q295" s="2">
        <f t="shared" si="106"/>
        <v>2.436940645332625</v>
      </c>
      <c r="R295" s="2">
        <f t="shared" si="107"/>
        <v>11.140916454524415</v>
      </c>
      <c r="S295" s="2">
        <f t="shared" si="108"/>
        <v>8.3079548769814249</v>
      </c>
      <c r="T295" s="2">
        <f t="shared" si="109"/>
        <v>-1.1324064223912154</v>
      </c>
      <c r="U295" s="2">
        <f t="shared" si="110"/>
        <v>0.38747465701947076</v>
      </c>
      <c r="V295" s="2">
        <f t="shared" si="111"/>
        <v>9.4063633616931319E-2</v>
      </c>
      <c r="W295" s="2">
        <f t="shared" si="112"/>
        <v>0.12275778211856256</v>
      </c>
      <c r="X295" s="2">
        <f t="shared" si="126"/>
        <v>9.4686715924098986E-3</v>
      </c>
      <c r="Y295" s="2">
        <f t="shared" si="127"/>
        <v>0.43389392651144154</v>
      </c>
      <c r="Z295" s="2">
        <f t="shared" si="125"/>
        <v>0.44562516739095048</v>
      </c>
      <c r="AA295" s="2">
        <f t="shared" si="113"/>
        <v>0.39996913571682746</v>
      </c>
      <c r="AB295" s="5">
        <v>22085.34</v>
      </c>
      <c r="AC295" s="9">
        <v>96.21</v>
      </c>
      <c r="AD295" s="4">
        <v>324.88</v>
      </c>
      <c r="AE295" s="4">
        <v>114.64</v>
      </c>
      <c r="AF295" s="2">
        <v>6.7517999999999994</v>
      </c>
      <c r="AG295" s="2">
        <f t="shared" si="114"/>
        <v>2193.5247839999997</v>
      </c>
      <c r="AH295" s="2">
        <f t="shared" si="115"/>
        <v>774.02635199999997</v>
      </c>
      <c r="AI295" s="2">
        <f t="shared" si="116"/>
        <v>0.10964164726028935</v>
      </c>
      <c r="AJ295" s="2">
        <f t="shared" si="117"/>
        <v>3.8689111185420996E-2</v>
      </c>
      <c r="AK295" s="7">
        <v>152.75</v>
      </c>
      <c r="AL295" s="2">
        <f t="shared" si="118"/>
        <v>14458.487725040917</v>
      </c>
      <c r="AM295" s="5">
        <v>43424</v>
      </c>
      <c r="AN295" s="7">
        <v>567.4</v>
      </c>
      <c r="AO295" s="2">
        <f t="shared" si="119"/>
        <v>7653.1547409235118</v>
      </c>
    </row>
    <row r="296" spans="1:41" ht="15.75" x14ac:dyDescent="0.25">
      <c r="A296" s="3" t="s">
        <v>35</v>
      </c>
      <c r="B296" s="2">
        <v>1997</v>
      </c>
      <c r="C296" s="4">
        <v>2812.5</v>
      </c>
      <c r="D296" s="4">
        <v>1311.9</v>
      </c>
      <c r="E296" s="4">
        <v>1131.5999999999999</v>
      </c>
      <c r="F296" s="1">
        <f t="shared" si="120"/>
        <v>5256</v>
      </c>
      <c r="G296" s="2">
        <f t="shared" si="121"/>
        <v>0.5351027397260274</v>
      </c>
      <c r="H296" s="2">
        <f t="shared" si="122"/>
        <v>0.24960045662100458</v>
      </c>
      <c r="I296" s="2">
        <f t="shared" si="123"/>
        <v>0.21529680365296802</v>
      </c>
      <c r="J296" s="5">
        <v>1195</v>
      </c>
      <c r="K296" s="6">
        <v>3147.37</v>
      </c>
      <c r="L296" s="5">
        <v>2194.6999999999998</v>
      </c>
      <c r="M296" s="5">
        <v>6537.07</v>
      </c>
      <c r="N296" s="2">
        <f t="shared" si="104"/>
        <v>0.18280361079199092</v>
      </c>
      <c r="O296" s="2">
        <f t="shared" si="105"/>
        <v>0.48146493765555515</v>
      </c>
      <c r="P296" s="2">
        <f t="shared" si="124"/>
        <v>0.33573145155245393</v>
      </c>
      <c r="Q296" s="2">
        <f t="shared" si="106"/>
        <v>0.42488888888888887</v>
      </c>
      <c r="R296" s="2">
        <f t="shared" si="107"/>
        <v>2.3990929186675811</v>
      </c>
      <c r="S296" s="2">
        <f t="shared" si="108"/>
        <v>1.9394662424885118</v>
      </c>
      <c r="T296" s="2">
        <f t="shared" si="109"/>
        <v>-1.0740463538139819</v>
      </c>
      <c r="U296" s="2">
        <f t="shared" si="110"/>
        <v>0.65697194369049539</v>
      </c>
      <c r="V296" s="2">
        <f t="shared" si="111"/>
        <v>0.44429403081448332</v>
      </c>
      <c r="W296" s="2">
        <f t="shared" si="112"/>
        <v>0.26913288415666231</v>
      </c>
      <c r="X296" s="2">
        <f t="shared" si="126"/>
        <v>1.6508950925243806E-3</v>
      </c>
      <c r="Y296" s="2">
        <f t="shared" si="127"/>
        <v>9.3435028509143189E-2</v>
      </c>
      <c r="Z296" s="2">
        <f t="shared" si="125"/>
        <v>0.10402981019464355</v>
      </c>
      <c r="AA296" s="2">
        <f t="shared" si="113"/>
        <v>8.0213558941325827E-2</v>
      </c>
      <c r="AB296" s="5">
        <v>1792.22</v>
      </c>
      <c r="AC296" s="9">
        <v>24.16</v>
      </c>
      <c r="AD296" s="4">
        <v>108.59</v>
      </c>
      <c r="AE296" s="4">
        <v>25</v>
      </c>
      <c r="AF296" s="2">
        <v>8.2897999999999996</v>
      </c>
      <c r="AG296" s="2">
        <f t="shared" si="114"/>
        <v>900.18938200000002</v>
      </c>
      <c r="AH296" s="2">
        <f t="shared" si="115"/>
        <v>207.245</v>
      </c>
      <c r="AI296" s="2">
        <f t="shared" si="116"/>
        <v>0.13770533006377475</v>
      </c>
      <c r="AJ296" s="2">
        <f t="shared" si="117"/>
        <v>3.1703041270783397E-2</v>
      </c>
      <c r="AK296" s="7">
        <v>105.768</v>
      </c>
      <c r="AL296" s="2">
        <f t="shared" si="118"/>
        <v>1694.4822630663339</v>
      </c>
      <c r="AM296" s="5">
        <v>7461</v>
      </c>
      <c r="AN296" s="7">
        <v>114.64</v>
      </c>
      <c r="AO296" s="2">
        <f t="shared" si="119"/>
        <v>6508.1995812979758</v>
      </c>
    </row>
    <row r="297" spans="1:41" ht="15.75" x14ac:dyDescent="0.25">
      <c r="A297" s="3" t="s">
        <v>35</v>
      </c>
      <c r="B297" s="2">
        <v>1998</v>
      </c>
      <c r="C297" s="4">
        <v>2837.3</v>
      </c>
      <c r="D297" s="4">
        <v>1245.8</v>
      </c>
      <c r="E297" s="4">
        <v>1204.5</v>
      </c>
      <c r="F297" s="1">
        <f t="shared" si="120"/>
        <v>5287.6</v>
      </c>
      <c r="G297" s="2">
        <f t="shared" si="121"/>
        <v>0.53659505257583784</v>
      </c>
      <c r="H297" s="2">
        <f t="shared" si="122"/>
        <v>0.23560783720402448</v>
      </c>
      <c r="I297" s="2">
        <f t="shared" si="123"/>
        <v>0.22779711022013766</v>
      </c>
      <c r="J297" s="5">
        <v>1215.81</v>
      </c>
      <c r="K297" s="6">
        <v>3408.06</v>
      </c>
      <c r="L297" s="5">
        <v>2397.4899999999998</v>
      </c>
      <c r="M297" s="5">
        <v>7021.35</v>
      </c>
      <c r="N297" s="2">
        <f t="shared" si="104"/>
        <v>0.17315900788309938</v>
      </c>
      <c r="O297" s="2">
        <f t="shared" si="105"/>
        <v>0.4853852891537952</v>
      </c>
      <c r="P297" s="2">
        <f t="shared" si="124"/>
        <v>0.34145570296310546</v>
      </c>
      <c r="Q297" s="2">
        <f t="shared" si="106"/>
        <v>0.42850949846685227</v>
      </c>
      <c r="R297" s="2">
        <f t="shared" si="107"/>
        <v>2.7356397495585165</v>
      </c>
      <c r="S297" s="2">
        <f t="shared" si="108"/>
        <v>1.9904441677044415</v>
      </c>
      <c r="T297" s="2">
        <f t="shared" si="109"/>
        <v>-1.1310334249243623</v>
      </c>
      <c r="U297" s="2">
        <f t="shared" si="110"/>
        <v>0.72277427008982076</v>
      </c>
      <c r="V297" s="2">
        <f t="shared" si="111"/>
        <v>0.40476259212676624</v>
      </c>
      <c r="W297" s="2">
        <f t="shared" si="112"/>
        <v>0.29318386776575811</v>
      </c>
      <c r="X297" s="2">
        <f t="shared" si="126"/>
        <v>1.6649628799872099E-3</v>
      </c>
      <c r="Y297" s="2">
        <f t="shared" si="127"/>
        <v>0.10654217517039904</v>
      </c>
      <c r="Z297" s="2">
        <f t="shared" si="125"/>
        <v>0.10676418306907182</v>
      </c>
      <c r="AA297" s="2">
        <f t="shared" si="113"/>
        <v>8.8457547003750803E-2</v>
      </c>
      <c r="AB297" s="5">
        <v>1935.58</v>
      </c>
      <c r="AC297" s="9">
        <v>26.19</v>
      </c>
      <c r="AD297" s="4">
        <v>103.47</v>
      </c>
      <c r="AE297" s="4">
        <v>22.23</v>
      </c>
      <c r="AF297" s="2">
        <v>8.2790999999999997</v>
      </c>
      <c r="AG297" s="2">
        <f t="shared" si="114"/>
        <v>856.63847699999997</v>
      </c>
      <c r="AH297" s="2">
        <f t="shared" si="115"/>
        <v>184.04439299999999</v>
      </c>
      <c r="AI297" s="2">
        <f t="shared" si="116"/>
        <v>0.12200481061334358</v>
      </c>
      <c r="AJ297" s="2">
        <f t="shared" si="117"/>
        <v>2.621210920976735E-2</v>
      </c>
      <c r="AK297" s="7">
        <v>105.556</v>
      </c>
      <c r="AL297" s="2">
        <f t="shared" si="118"/>
        <v>1833.6996475804312</v>
      </c>
      <c r="AM297" s="5">
        <v>7968</v>
      </c>
      <c r="AN297" s="7">
        <v>121.06</v>
      </c>
      <c r="AO297" s="2">
        <f t="shared" si="119"/>
        <v>6581.8602345944155</v>
      </c>
    </row>
    <row r="298" spans="1:41" ht="15.75" x14ac:dyDescent="0.25">
      <c r="A298" s="3" t="s">
        <v>35</v>
      </c>
      <c r="B298" s="2">
        <v>1999</v>
      </c>
      <c r="C298" s="4">
        <v>2811.7</v>
      </c>
      <c r="D298" s="4">
        <v>1245.7</v>
      </c>
      <c r="E298" s="4">
        <v>1257.3</v>
      </c>
      <c r="F298" s="1">
        <f t="shared" si="120"/>
        <v>5314.7</v>
      </c>
      <c r="G298" s="2">
        <f t="shared" si="121"/>
        <v>0.52904209080474907</v>
      </c>
      <c r="H298" s="2">
        <f t="shared" si="122"/>
        <v>0.23438764182362129</v>
      </c>
      <c r="I298" s="2">
        <f t="shared" si="123"/>
        <v>0.23657026737162962</v>
      </c>
      <c r="J298" s="5">
        <v>1221</v>
      </c>
      <c r="K298" s="6">
        <v>3644.32</v>
      </c>
      <c r="L298" s="5">
        <v>2628.52</v>
      </c>
      <c r="M298" s="5">
        <v>7493.84</v>
      </c>
      <c r="N298" s="2">
        <f t="shared" si="104"/>
        <v>0.16293382297994086</v>
      </c>
      <c r="O298" s="2">
        <f t="shared" si="105"/>
        <v>0.4863087549240443</v>
      </c>
      <c r="P298" s="2">
        <f t="shared" si="124"/>
        <v>0.35075742209601485</v>
      </c>
      <c r="Q298" s="2">
        <f t="shared" si="106"/>
        <v>0.43425685528328062</v>
      </c>
      <c r="R298" s="2">
        <f t="shared" si="107"/>
        <v>2.925519788070964</v>
      </c>
      <c r="S298" s="2">
        <f t="shared" si="108"/>
        <v>2.0906068559611866</v>
      </c>
      <c r="T298" s="2">
        <f t="shared" si="109"/>
        <v>-1.1777238710508937</v>
      </c>
      <c r="U298" s="2">
        <f t="shared" si="110"/>
        <v>0.72986738666414441</v>
      </c>
      <c r="V298" s="2">
        <f t="shared" si="111"/>
        <v>0.39384960197847413</v>
      </c>
      <c r="W298" s="2">
        <f t="shared" si="112"/>
        <v>0.30119551842676018</v>
      </c>
      <c r="X298" s="2">
        <f t="shared" si="126"/>
        <v>1.6872940903609162E-3</v>
      </c>
      <c r="Y298" s="2">
        <f t="shared" si="127"/>
        <v>0.11393723964400895</v>
      </c>
      <c r="Z298" s="2">
        <f t="shared" si="125"/>
        <v>0.11213674651960383</v>
      </c>
      <c r="AA298" s="2">
        <f t="shared" si="113"/>
        <v>9.5016390558844921E-2</v>
      </c>
      <c r="AB298" s="5">
        <v>2220.5700000000002</v>
      </c>
      <c r="AC298" s="9">
        <v>27.51</v>
      </c>
      <c r="AD298" s="4">
        <v>115.79</v>
      </c>
      <c r="AE298" s="4">
        <v>24.69</v>
      </c>
      <c r="AF298" s="2">
        <v>8.2782999999999998</v>
      </c>
      <c r="AG298" s="2">
        <f t="shared" si="114"/>
        <v>958.54435699999999</v>
      </c>
      <c r="AH298" s="2">
        <f t="shared" si="115"/>
        <v>204.39122700000001</v>
      </c>
      <c r="AI298" s="2">
        <f t="shared" si="116"/>
        <v>0.12791097181151451</v>
      </c>
      <c r="AJ298" s="2">
        <f t="shared" si="117"/>
        <v>2.7274565109476585E-2</v>
      </c>
      <c r="AK298" s="7">
        <v>105.13</v>
      </c>
      <c r="AL298" s="2">
        <f t="shared" si="118"/>
        <v>2112.2134500142683</v>
      </c>
      <c r="AM298" s="5">
        <v>8483</v>
      </c>
      <c r="AN298" s="7">
        <v>131.11000000000001</v>
      </c>
      <c r="AO298" s="2">
        <f t="shared" si="119"/>
        <v>6470.139577454046</v>
      </c>
    </row>
    <row r="299" spans="1:41" ht="15.75" x14ac:dyDescent="0.25">
      <c r="A299" s="3" t="s">
        <v>35</v>
      </c>
      <c r="B299" s="2">
        <v>2000</v>
      </c>
      <c r="C299" s="4">
        <v>2887.7</v>
      </c>
      <c r="D299" s="4">
        <v>1286</v>
      </c>
      <c r="E299" s="4">
        <v>1268.0999999999999</v>
      </c>
      <c r="F299" s="1">
        <f t="shared" si="120"/>
        <v>5441.7999999999993</v>
      </c>
      <c r="G299" s="2">
        <f t="shared" si="121"/>
        <v>0.53065162262486676</v>
      </c>
      <c r="H299" s="2">
        <f t="shared" si="122"/>
        <v>0.23631886508140693</v>
      </c>
      <c r="I299" s="2">
        <f t="shared" si="123"/>
        <v>0.23302951229372634</v>
      </c>
      <c r="J299" s="5">
        <v>1268.57</v>
      </c>
      <c r="K299" s="6">
        <v>4164.45</v>
      </c>
      <c r="L299" s="5">
        <v>2904.45</v>
      </c>
      <c r="M299" s="5">
        <v>8337.4699999999993</v>
      </c>
      <c r="N299" s="2">
        <f t="shared" si="104"/>
        <v>0.15215287131467939</v>
      </c>
      <c r="O299" s="2">
        <f t="shared" si="105"/>
        <v>0.49948605512223732</v>
      </c>
      <c r="P299" s="2">
        <f t="shared" si="124"/>
        <v>0.34836107356308332</v>
      </c>
      <c r="Q299" s="2">
        <f t="shared" si="106"/>
        <v>0.43930117394466184</v>
      </c>
      <c r="R299" s="2">
        <f t="shared" si="107"/>
        <v>3.2382970451010884</v>
      </c>
      <c r="S299" s="2">
        <f t="shared" si="108"/>
        <v>2.2903950792524248</v>
      </c>
      <c r="T299" s="2">
        <f t="shared" si="109"/>
        <v>-1.249219980239596</v>
      </c>
      <c r="U299" s="2">
        <f t="shared" si="110"/>
        <v>0.74839766371943828</v>
      </c>
      <c r="V299" s="2">
        <f t="shared" si="111"/>
        <v>0.40207440183359305</v>
      </c>
      <c r="W299" s="2">
        <f t="shared" si="112"/>
        <v>0.32380886009178445</v>
      </c>
      <c r="X299" s="2">
        <f t="shared" si="126"/>
        <v>1.7068936636634347E-3</v>
      </c>
      <c r="Y299" s="2">
        <f t="shared" si="127"/>
        <v>0.126118656920607</v>
      </c>
      <c r="Z299" s="2">
        <f t="shared" si="125"/>
        <v>0.12285306139675524</v>
      </c>
      <c r="AA299" s="2">
        <f t="shared" si="113"/>
        <v>0.1060514435532291</v>
      </c>
      <c r="AB299" s="5">
        <v>2531.1</v>
      </c>
      <c r="AC299" s="9">
        <v>28.81</v>
      </c>
      <c r="AD299" s="4">
        <v>155.29</v>
      </c>
      <c r="AE299" s="4">
        <v>29.71</v>
      </c>
      <c r="AF299" s="2">
        <v>8.2783999999999995</v>
      </c>
      <c r="AG299" s="2">
        <f t="shared" si="114"/>
        <v>1285.5527359999999</v>
      </c>
      <c r="AH299" s="2">
        <f t="shared" si="115"/>
        <v>245.95126399999998</v>
      </c>
      <c r="AI299" s="2">
        <f t="shared" si="116"/>
        <v>0.15418978850898413</v>
      </c>
      <c r="AJ299" s="2">
        <f t="shared" si="117"/>
        <v>2.9499508124167163E-2</v>
      </c>
      <c r="AK299" s="7">
        <v>106.29</v>
      </c>
      <c r="AL299" s="2">
        <f t="shared" si="118"/>
        <v>2381.3152695455829</v>
      </c>
      <c r="AM299" s="5">
        <v>9326</v>
      </c>
      <c r="AN299" s="7">
        <v>145.01</v>
      </c>
      <c r="AO299" s="2">
        <f t="shared" si="119"/>
        <v>6431.2806013378395</v>
      </c>
    </row>
    <row r="300" spans="1:41" ht="15.75" x14ac:dyDescent="0.25">
      <c r="A300" s="3" t="s">
        <v>35</v>
      </c>
      <c r="B300" s="2">
        <v>2001</v>
      </c>
      <c r="C300" s="4">
        <v>2863.6</v>
      </c>
      <c r="D300" s="4">
        <v>1308.5999999999999</v>
      </c>
      <c r="E300" s="4">
        <v>1303.0999999999999</v>
      </c>
      <c r="F300" s="1">
        <f t="shared" si="120"/>
        <v>5475.2999999999993</v>
      </c>
      <c r="G300" s="2">
        <f t="shared" si="121"/>
        <v>0.52300330575493581</v>
      </c>
      <c r="H300" s="2">
        <f t="shared" si="122"/>
        <v>0.23900060270670101</v>
      </c>
      <c r="I300" s="2">
        <f t="shared" si="123"/>
        <v>0.23799609153836321</v>
      </c>
      <c r="J300" s="5">
        <v>1359.49</v>
      </c>
      <c r="K300" s="6">
        <v>4556.01</v>
      </c>
      <c r="L300" s="5">
        <v>3279.53</v>
      </c>
      <c r="M300" s="5">
        <v>9195.0400000000009</v>
      </c>
      <c r="N300" s="2">
        <f t="shared" si="104"/>
        <v>0.14785036280429448</v>
      </c>
      <c r="O300" s="2">
        <f t="shared" si="105"/>
        <v>0.49548560963301952</v>
      </c>
      <c r="P300" s="2">
        <f t="shared" si="124"/>
        <v>0.35666402756268606</v>
      </c>
      <c r="Q300" s="2">
        <f t="shared" si="106"/>
        <v>0.47474856823578715</v>
      </c>
      <c r="R300" s="2">
        <f t="shared" si="107"/>
        <v>3.4815910132966534</v>
      </c>
      <c r="S300" s="2">
        <f t="shared" si="108"/>
        <v>2.5167139897168296</v>
      </c>
      <c r="T300" s="2">
        <f t="shared" si="109"/>
        <v>-1.2633870846372111</v>
      </c>
      <c r="U300" s="2">
        <f t="shared" si="110"/>
        <v>0.72907223752164385</v>
      </c>
      <c r="V300" s="2">
        <f t="shared" si="111"/>
        <v>0.404539987974599</v>
      </c>
      <c r="W300" s="2">
        <f t="shared" si="112"/>
        <v>0.31873742467023086</v>
      </c>
      <c r="X300" s="2">
        <f t="shared" si="126"/>
        <v>1.844623622738215E-3</v>
      </c>
      <c r="Y300" s="2">
        <f t="shared" si="127"/>
        <v>0.13559397931332212</v>
      </c>
      <c r="Z300" s="2">
        <f t="shared" si="125"/>
        <v>0.13499243912001047</v>
      </c>
      <c r="AA300" s="2">
        <f t="shared" si="113"/>
        <v>0.1156045408015413</v>
      </c>
      <c r="AB300" s="5">
        <v>2788.68</v>
      </c>
      <c r="AC300" s="9">
        <v>32.19</v>
      </c>
      <c r="AD300" s="4">
        <v>181.17</v>
      </c>
      <c r="AE300" s="4">
        <v>36.21</v>
      </c>
      <c r="AF300" s="2">
        <v>8.277000000000001</v>
      </c>
      <c r="AG300" s="2">
        <f t="shared" si="114"/>
        <v>1499.5440900000001</v>
      </c>
      <c r="AH300" s="2">
        <f t="shared" si="115"/>
        <v>299.71017000000006</v>
      </c>
      <c r="AI300" s="2">
        <f t="shared" si="116"/>
        <v>0.16308184521220134</v>
      </c>
      <c r="AJ300" s="2">
        <f t="shared" si="117"/>
        <v>3.2594765221249718E-2</v>
      </c>
      <c r="AK300" s="7">
        <v>106.72</v>
      </c>
      <c r="AL300" s="2">
        <f t="shared" si="118"/>
        <v>2613.0809595202395</v>
      </c>
      <c r="AM300" s="5">
        <v>10195</v>
      </c>
      <c r="AN300" s="7">
        <v>153.85</v>
      </c>
      <c r="AO300" s="2">
        <f t="shared" si="119"/>
        <v>6626.5843353916152</v>
      </c>
    </row>
    <row r="301" spans="1:41" ht="15.75" x14ac:dyDescent="0.25">
      <c r="A301" s="3" t="s">
        <v>18</v>
      </c>
      <c r="B301" s="2">
        <v>2002</v>
      </c>
      <c r="C301" s="4">
        <v>2769.6</v>
      </c>
      <c r="D301" s="4">
        <v>1375.1</v>
      </c>
      <c r="E301" s="4">
        <v>1382.3</v>
      </c>
      <c r="F301" s="1">
        <f t="shared" si="120"/>
        <v>5527</v>
      </c>
      <c r="G301" s="2">
        <f t="shared" si="121"/>
        <v>0.50110367287859592</v>
      </c>
      <c r="H301" s="2">
        <f t="shared" si="122"/>
        <v>0.24879681563235026</v>
      </c>
      <c r="I301" s="2">
        <f t="shared" si="123"/>
        <v>0.25009951148905374</v>
      </c>
      <c r="J301" s="5">
        <v>1390</v>
      </c>
      <c r="K301" s="6">
        <v>5184.9799999999996</v>
      </c>
      <c r="L301" s="5">
        <v>3700.52</v>
      </c>
      <c r="M301" s="5">
        <v>10275.5</v>
      </c>
      <c r="N301" s="2">
        <f t="shared" si="104"/>
        <v>0.13527322271422315</v>
      </c>
      <c r="O301" s="2">
        <f t="shared" si="105"/>
        <v>0.50459637000632573</v>
      </c>
      <c r="P301" s="2">
        <f t="shared" si="124"/>
        <v>0.36013040727945111</v>
      </c>
      <c r="Q301" s="2">
        <f t="shared" si="106"/>
        <v>0.50187752744078573</v>
      </c>
      <c r="R301" s="2">
        <f t="shared" si="107"/>
        <v>3.7706203185222891</v>
      </c>
      <c r="S301" s="2">
        <f t="shared" si="108"/>
        <v>2.6770744411488101</v>
      </c>
      <c r="T301" s="2">
        <f t="shared" si="109"/>
        <v>-1.3095164064449192</v>
      </c>
      <c r="U301" s="2">
        <f t="shared" si="110"/>
        <v>0.7071222804989602</v>
      </c>
      <c r="V301" s="2">
        <f t="shared" si="111"/>
        <v>0.36460732367993615</v>
      </c>
      <c r="W301" s="2">
        <f t="shared" si="112"/>
        <v>0.31097501536734351</v>
      </c>
      <c r="X301" s="2">
        <f t="shared" si="126"/>
        <v>1.9500325114807455E-3</v>
      </c>
      <c r="Y301" s="2">
        <f t="shared" si="127"/>
        <v>0.1468505092974686</v>
      </c>
      <c r="Z301" s="2">
        <f t="shared" si="125"/>
        <v>0.14359391253559897</v>
      </c>
      <c r="AA301" s="2">
        <f t="shared" si="113"/>
        <v>0.1260765553116035</v>
      </c>
      <c r="AB301" s="5">
        <v>3483.31</v>
      </c>
      <c r="AC301" s="9">
        <v>34.770000000000003</v>
      </c>
      <c r="AD301" s="4">
        <v>211.08</v>
      </c>
      <c r="AE301" s="4">
        <v>55.86</v>
      </c>
      <c r="AF301" s="2">
        <v>8.277000000000001</v>
      </c>
      <c r="AG301" s="2">
        <f t="shared" si="114"/>
        <v>1747.1091600000004</v>
      </c>
      <c r="AH301" s="2">
        <f t="shared" si="115"/>
        <v>462.35322000000008</v>
      </c>
      <c r="AI301" s="2">
        <f t="shared" si="116"/>
        <v>0.17002668094010029</v>
      </c>
      <c r="AJ301" s="2">
        <f t="shared" si="117"/>
        <v>4.4995690720646207E-2</v>
      </c>
      <c r="AK301" s="7">
        <v>106.93</v>
      </c>
      <c r="AL301" s="2">
        <f t="shared" si="118"/>
        <v>3257.5610212288411</v>
      </c>
      <c r="AM301" s="5">
        <v>11340</v>
      </c>
      <c r="AN301" s="7">
        <v>166.78</v>
      </c>
      <c r="AO301" s="2">
        <f t="shared" si="119"/>
        <v>6799.3764240316577</v>
      </c>
    </row>
    <row r="302" spans="1:41" ht="15.75" x14ac:dyDescent="0.25">
      <c r="A302" s="3" t="s">
        <v>35</v>
      </c>
      <c r="B302" s="2">
        <v>2003</v>
      </c>
      <c r="C302" s="4">
        <v>2638.3</v>
      </c>
      <c r="D302" s="4">
        <v>1474.3</v>
      </c>
      <c r="E302" s="4">
        <v>1508</v>
      </c>
      <c r="F302" s="1">
        <f t="shared" si="120"/>
        <v>5620.6</v>
      </c>
      <c r="G302" s="2">
        <f t="shared" si="121"/>
        <v>0.46939828488061774</v>
      </c>
      <c r="H302" s="2">
        <f t="shared" si="122"/>
        <v>0.26230295697968187</v>
      </c>
      <c r="I302" s="2">
        <f t="shared" si="123"/>
        <v>0.26829875813970039</v>
      </c>
      <c r="J302" s="5">
        <v>1480.67</v>
      </c>
      <c r="K302" s="6">
        <v>6485.05</v>
      </c>
      <c r="L302" s="5">
        <v>4112.43</v>
      </c>
      <c r="M302" s="5">
        <v>12078.15</v>
      </c>
      <c r="N302" s="2">
        <f t="shared" si="104"/>
        <v>0.12259079411996043</v>
      </c>
      <c r="O302" s="2">
        <f t="shared" si="105"/>
        <v>0.53692411503417337</v>
      </c>
      <c r="P302" s="2">
        <f t="shared" si="124"/>
        <v>0.3404850908458662</v>
      </c>
      <c r="Q302" s="2">
        <f t="shared" si="106"/>
        <v>0.5612212409506121</v>
      </c>
      <c r="R302" s="2">
        <f t="shared" si="107"/>
        <v>4.3987316014379712</v>
      </c>
      <c r="S302" s="2">
        <f t="shared" si="108"/>
        <v>2.7270755968169764</v>
      </c>
      <c r="T302" s="2">
        <f t="shared" si="109"/>
        <v>-1.3425996976169727</v>
      </c>
      <c r="U302" s="2">
        <f t="shared" si="110"/>
        <v>0.71635661165479947</v>
      </c>
      <c r="V302" s="2">
        <f t="shared" si="111"/>
        <v>0.23827020977378671</v>
      </c>
      <c r="W302" s="2">
        <f t="shared" si="112"/>
        <v>0.30116623066624015</v>
      </c>
      <c r="X302" s="2">
        <f t="shared" si="126"/>
        <v>2.1806110179268508E-3</v>
      </c>
      <c r="Y302" s="2">
        <f t="shared" si="127"/>
        <v>0.17131291972329546</v>
      </c>
      <c r="Z302" s="2">
        <f t="shared" si="125"/>
        <v>0.14627589308247255</v>
      </c>
      <c r="AA302" s="2">
        <f t="shared" si="113"/>
        <v>0.14205412139745105</v>
      </c>
      <c r="AB302" s="5">
        <v>5315.14</v>
      </c>
      <c r="AC302" s="9">
        <v>52.57</v>
      </c>
      <c r="AD302" s="4">
        <v>265.57</v>
      </c>
      <c r="AE302" s="4">
        <v>70.94</v>
      </c>
      <c r="AF302" s="2">
        <v>8.277000000000001</v>
      </c>
      <c r="AG302" s="2">
        <f t="shared" si="114"/>
        <v>2198.1228900000001</v>
      </c>
      <c r="AH302" s="2">
        <f t="shared" si="115"/>
        <v>587.17038000000002</v>
      </c>
      <c r="AI302" s="2">
        <f t="shared" si="116"/>
        <v>0.1819916866407521</v>
      </c>
      <c r="AJ302" s="2">
        <f t="shared" si="117"/>
        <v>4.8614264601780907E-2</v>
      </c>
      <c r="AK302" s="7">
        <v>109.28</v>
      </c>
      <c r="AL302" s="2">
        <f t="shared" si="118"/>
        <v>4863.7811127379209</v>
      </c>
      <c r="AM302" s="5">
        <v>13268</v>
      </c>
      <c r="AN302" s="7">
        <v>176.45</v>
      </c>
      <c r="AO302" s="2">
        <f t="shared" si="119"/>
        <v>7519.4105979030892</v>
      </c>
    </row>
    <row r="303" spans="1:41" ht="15.75" x14ac:dyDescent="0.25">
      <c r="A303" s="3" t="s">
        <v>18</v>
      </c>
      <c r="B303" s="2">
        <v>2004</v>
      </c>
      <c r="C303" s="4">
        <v>2542.1</v>
      </c>
      <c r="D303" s="4">
        <v>1581</v>
      </c>
      <c r="E303" s="4">
        <v>1605</v>
      </c>
      <c r="F303" s="1">
        <f t="shared" si="120"/>
        <v>5728.1</v>
      </c>
      <c r="G303" s="2">
        <f t="shared" si="121"/>
        <v>0.44379462649045925</v>
      </c>
      <c r="H303" s="2">
        <f t="shared" si="122"/>
        <v>0.27600775126132571</v>
      </c>
      <c r="I303" s="2">
        <f t="shared" si="123"/>
        <v>0.28019762224821493</v>
      </c>
      <c r="J303" s="5">
        <v>1778.45</v>
      </c>
      <c r="K303" s="6">
        <v>8478.69</v>
      </c>
      <c r="L303" s="5">
        <v>4764.7</v>
      </c>
      <c r="M303" s="5">
        <v>15021.84</v>
      </c>
      <c r="N303" s="2">
        <f t="shared" si="104"/>
        <v>0.11839095610124992</v>
      </c>
      <c r="O303" s="2">
        <f t="shared" si="105"/>
        <v>0.56442419836717739</v>
      </c>
      <c r="P303" s="2">
        <f t="shared" si="124"/>
        <v>0.31718484553157267</v>
      </c>
      <c r="Q303" s="2">
        <f t="shared" si="106"/>
        <v>0.69959875693324425</v>
      </c>
      <c r="R303" s="2">
        <f t="shared" si="107"/>
        <v>5.3628652751423154</v>
      </c>
      <c r="S303" s="2">
        <f t="shared" si="108"/>
        <v>2.9686604361370716</v>
      </c>
      <c r="T303" s="2">
        <f t="shared" si="109"/>
        <v>-1.3213695672196992</v>
      </c>
      <c r="U303" s="2">
        <f t="shared" si="110"/>
        <v>0.71537714395551111</v>
      </c>
      <c r="V303" s="2">
        <f t="shared" si="111"/>
        <v>0.12398956491012907</v>
      </c>
      <c r="W303" s="2">
        <f t="shared" si="112"/>
        <v>0.28666557557460143</v>
      </c>
      <c r="X303" s="2">
        <f t="shared" si="126"/>
        <v>2.7182733763115195E-3</v>
      </c>
      <c r="Y303" s="2">
        <f t="shared" si="127"/>
        <v>0.20886205197583929</v>
      </c>
      <c r="Z303" s="2">
        <f t="shared" si="125"/>
        <v>0.15923411036400992</v>
      </c>
      <c r="AA303" s="2">
        <f t="shared" si="113"/>
        <v>0.16871526193891878</v>
      </c>
      <c r="AB303" s="5">
        <v>6970.62</v>
      </c>
      <c r="AC303" s="9">
        <v>75.09</v>
      </c>
      <c r="AD303" s="4">
        <v>358.45</v>
      </c>
      <c r="AE303" s="4">
        <v>87.01</v>
      </c>
      <c r="AF303" s="2">
        <v>8.2767999999999997</v>
      </c>
      <c r="AG303" s="2">
        <f t="shared" si="114"/>
        <v>2966.8189599999996</v>
      </c>
      <c r="AH303" s="2">
        <f t="shared" si="115"/>
        <v>720.16436799999997</v>
      </c>
      <c r="AI303" s="2">
        <f t="shared" si="116"/>
        <v>0.19750037012776062</v>
      </c>
      <c r="AJ303" s="2">
        <f t="shared" si="117"/>
        <v>4.7941155544194314E-2</v>
      </c>
      <c r="AK303" s="7">
        <v>115.4</v>
      </c>
      <c r="AL303" s="2">
        <f t="shared" si="118"/>
        <v>6040.3986135181976</v>
      </c>
      <c r="AM303" s="5">
        <v>16413</v>
      </c>
      <c r="AN303" s="7">
        <v>189.15</v>
      </c>
      <c r="AO303" s="2">
        <f t="shared" si="119"/>
        <v>8677.2402854877091</v>
      </c>
    </row>
    <row r="304" spans="1:41" ht="15.75" x14ac:dyDescent="0.25">
      <c r="A304" s="3" t="s">
        <v>35</v>
      </c>
      <c r="B304" s="2">
        <v>2005</v>
      </c>
      <c r="C304" s="4">
        <v>2350.3000000000002</v>
      </c>
      <c r="D304" s="4">
        <v>1781.5</v>
      </c>
      <c r="E304" s="4">
        <v>1709</v>
      </c>
      <c r="F304" s="1">
        <f t="shared" si="120"/>
        <v>5840.8</v>
      </c>
      <c r="G304" s="2">
        <f t="shared" si="121"/>
        <v>0.40239350773866595</v>
      </c>
      <c r="H304" s="2">
        <f t="shared" si="122"/>
        <v>0.30500958772770853</v>
      </c>
      <c r="I304" s="2">
        <f t="shared" si="123"/>
        <v>0.29259690453362552</v>
      </c>
      <c r="J304" s="5">
        <v>1963.51</v>
      </c>
      <c r="K304" s="6">
        <v>10478.620000000001</v>
      </c>
      <c r="L304" s="5">
        <v>5924.74</v>
      </c>
      <c r="M304" s="5">
        <v>18366.87</v>
      </c>
      <c r="N304" s="2">
        <f t="shared" si="104"/>
        <v>0.10690498707727555</v>
      </c>
      <c r="O304" s="2">
        <f t="shared" si="105"/>
        <v>0.57051745888112682</v>
      </c>
      <c r="P304" s="2">
        <f t="shared" si="124"/>
        <v>0.3225775540415976</v>
      </c>
      <c r="Q304" s="2">
        <f t="shared" si="106"/>
        <v>0.83542951963579115</v>
      </c>
      <c r="R304" s="2">
        <f t="shared" si="107"/>
        <v>5.8819085040696049</v>
      </c>
      <c r="S304" s="2">
        <f t="shared" si="108"/>
        <v>3.466787595084845</v>
      </c>
      <c r="T304" s="2">
        <f t="shared" si="109"/>
        <v>-1.3254900160636567</v>
      </c>
      <c r="U304" s="2">
        <f t="shared" si="110"/>
        <v>0.6262005603191988</v>
      </c>
      <c r="V304" s="2">
        <f t="shared" si="111"/>
        <v>9.7547675618224902E-2</v>
      </c>
      <c r="W304" s="2">
        <f t="shared" si="112"/>
        <v>0.24702354998827425</v>
      </c>
      <c r="X304" s="2">
        <f t="shared" si="126"/>
        <v>3.2460403888730535E-3</v>
      </c>
      <c r="Y304" s="2">
        <f t="shared" si="127"/>
        <v>0.2290766999850683</v>
      </c>
      <c r="Z304" s="2">
        <f t="shared" si="125"/>
        <v>0.1859528398076552</v>
      </c>
      <c r="AA304" s="2">
        <f t="shared" si="113"/>
        <v>0.19102348690242263</v>
      </c>
      <c r="AB304" s="5">
        <v>9307.2999999999993</v>
      </c>
      <c r="AC304" s="9">
        <v>98.36</v>
      </c>
      <c r="AD304" s="4">
        <v>461.23</v>
      </c>
      <c r="AE304" s="4">
        <v>89.71</v>
      </c>
      <c r="AF304" s="2">
        <v>8.1916999999999991</v>
      </c>
      <c r="AG304" s="2">
        <f t="shared" si="114"/>
        <v>3778.2577909999995</v>
      </c>
      <c r="AH304" s="2">
        <f t="shared" si="115"/>
        <v>734.87740699999983</v>
      </c>
      <c r="AI304" s="2">
        <f t="shared" si="116"/>
        <v>0.20571048801456099</v>
      </c>
      <c r="AJ304" s="2">
        <f t="shared" si="117"/>
        <v>4.0011031111996755E-2</v>
      </c>
      <c r="AK304" s="7">
        <v>117.25</v>
      </c>
      <c r="AL304" s="2">
        <f t="shared" si="118"/>
        <v>7937.9957356076757</v>
      </c>
      <c r="AM304" s="5">
        <v>20096</v>
      </c>
      <c r="AN304" s="7">
        <v>207.5</v>
      </c>
      <c r="AO304" s="2">
        <f t="shared" si="119"/>
        <v>9684.8192771084341</v>
      </c>
    </row>
    <row r="305" spans="1:41" ht="15.75" x14ac:dyDescent="0.25">
      <c r="A305" s="3" t="s">
        <v>35</v>
      </c>
      <c r="B305" s="2">
        <v>2006</v>
      </c>
      <c r="C305" s="4">
        <v>2328</v>
      </c>
      <c r="D305" s="4">
        <v>1870.6</v>
      </c>
      <c r="E305" s="4">
        <v>1761.7</v>
      </c>
      <c r="F305" s="1">
        <f t="shared" si="120"/>
        <v>5960.3</v>
      </c>
      <c r="G305" s="2">
        <f t="shared" si="121"/>
        <v>0.39058436655873024</v>
      </c>
      <c r="H305" s="2">
        <f t="shared" si="122"/>
        <v>0.31384326292300718</v>
      </c>
      <c r="I305" s="2">
        <f t="shared" si="123"/>
        <v>0.29557237051826252</v>
      </c>
      <c r="J305" s="5">
        <v>2138.9</v>
      </c>
      <c r="K305" s="6">
        <v>12574.03</v>
      </c>
      <c r="L305" s="5">
        <v>7187.26</v>
      </c>
      <c r="M305" s="5">
        <v>21900.19</v>
      </c>
      <c r="N305" s="2">
        <f t="shared" si="104"/>
        <v>9.7665819337640458E-2</v>
      </c>
      <c r="O305" s="2">
        <f t="shared" si="105"/>
        <v>0.57415163978029415</v>
      </c>
      <c r="P305" s="2">
        <f t="shared" si="124"/>
        <v>0.32818254088206533</v>
      </c>
      <c r="Q305" s="2">
        <f t="shared" si="106"/>
        <v>0.91877147766323031</v>
      </c>
      <c r="R305" s="2">
        <f t="shared" si="107"/>
        <v>6.7219234470223466</v>
      </c>
      <c r="S305" s="2">
        <f t="shared" si="108"/>
        <v>4.0797298064369647</v>
      </c>
      <c r="T305" s="2">
        <f t="shared" si="109"/>
        <v>-1.3860923488828871</v>
      </c>
      <c r="U305" s="2">
        <f t="shared" si="110"/>
        <v>0.60399984361235459</v>
      </c>
      <c r="V305" s="2">
        <f t="shared" si="111"/>
        <v>0.1046562651076897</v>
      </c>
      <c r="W305" s="2">
        <f t="shared" si="112"/>
        <v>0.24576001470806152</v>
      </c>
      <c r="X305" s="2">
        <f t="shared" si="126"/>
        <v>3.5698634708761522E-3</v>
      </c>
      <c r="Y305" s="2">
        <f t="shared" si="127"/>
        <v>0.26179190644171779</v>
      </c>
      <c r="Z305" s="2">
        <f t="shared" si="125"/>
        <v>0.2188300616485627</v>
      </c>
      <c r="AA305" s="2">
        <f t="shared" si="113"/>
        <v>0.22247311165873257</v>
      </c>
      <c r="AB305" s="5">
        <v>11111.42</v>
      </c>
      <c r="AC305" s="9">
        <v>23.2</v>
      </c>
      <c r="AD305" s="4">
        <v>585.98</v>
      </c>
      <c r="AE305" s="4">
        <v>100.01</v>
      </c>
      <c r="AF305" s="2">
        <v>7.9717999999999991</v>
      </c>
      <c r="AG305" s="2">
        <f t="shared" si="114"/>
        <v>4671.315364</v>
      </c>
      <c r="AH305" s="2">
        <f t="shared" si="115"/>
        <v>797.25971799999991</v>
      </c>
      <c r="AI305" s="2">
        <f t="shared" si="116"/>
        <v>0.21330022086566375</v>
      </c>
      <c r="AJ305" s="2">
        <f t="shared" si="117"/>
        <v>3.6404237497482894E-2</v>
      </c>
      <c r="AK305" s="7">
        <v>119</v>
      </c>
      <c r="AL305" s="2">
        <f t="shared" si="118"/>
        <v>9337.3277310924368</v>
      </c>
      <c r="AM305" s="5">
        <v>23546</v>
      </c>
      <c r="AN305" s="7">
        <v>224.93</v>
      </c>
      <c r="AO305" s="2">
        <f t="shared" si="119"/>
        <v>10468.145645311874</v>
      </c>
    </row>
    <row r="306" spans="1:41" ht="15.75" x14ac:dyDescent="0.25">
      <c r="A306" s="3" t="s">
        <v>35</v>
      </c>
      <c r="B306" s="2">
        <v>2007</v>
      </c>
      <c r="C306" s="4">
        <v>2265.1999999999998</v>
      </c>
      <c r="D306" s="4">
        <v>1989.9</v>
      </c>
      <c r="E306" s="4">
        <v>1826.3</v>
      </c>
      <c r="F306" s="1">
        <f t="shared" si="120"/>
        <v>6081.4000000000005</v>
      </c>
      <c r="G306" s="2">
        <f t="shared" si="121"/>
        <v>0.37248002104778499</v>
      </c>
      <c r="H306" s="2">
        <f t="shared" si="122"/>
        <v>0.32721083960930047</v>
      </c>
      <c r="I306" s="2">
        <f t="shared" si="123"/>
        <v>0.30030913934291442</v>
      </c>
      <c r="J306" s="5">
        <v>2509.14</v>
      </c>
      <c r="K306" s="6">
        <v>14647.53</v>
      </c>
      <c r="L306" s="5">
        <v>8620.24</v>
      </c>
      <c r="M306" s="5">
        <v>25776.91</v>
      </c>
      <c r="N306" s="2">
        <f t="shared" si="104"/>
        <v>9.7340604440175324E-2</v>
      </c>
      <c r="O306" s="2">
        <f t="shared" si="105"/>
        <v>0.56824227574212738</v>
      </c>
      <c r="P306" s="2">
        <f t="shared" si="124"/>
        <v>0.33441711981769728</v>
      </c>
      <c r="Q306" s="2">
        <f t="shared" si="106"/>
        <v>1.107690270174819</v>
      </c>
      <c r="R306" s="2">
        <f t="shared" si="107"/>
        <v>7.3609377355646011</v>
      </c>
      <c r="S306" s="2">
        <f t="shared" si="108"/>
        <v>4.7200569457372827</v>
      </c>
      <c r="T306" s="2">
        <f t="shared" si="109"/>
        <v>-1.3419671876476549</v>
      </c>
      <c r="U306" s="2">
        <f t="shared" si="110"/>
        <v>0.55194313700743614</v>
      </c>
      <c r="V306" s="2">
        <f t="shared" si="111"/>
        <v>0.10757666695866269</v>
      </c>
      <c r="W306" s="2">
        <f t="shared" si="112"/>
        <v>0.21898500619275305</v>
      </c>
      <c r="X306" s="2">
        <f t="shared" si="126"/>
        <v>4.3039026881844999E-3</v>
      </c>
      <c r="Y306" s="2">
        <f t="shared" si="127"/>
        <v>0.28667894512334391</v>
      </c>
      <c r="Z306" s="2">
        <f t="shared" si="125"/>
        <v>0.25317616641933743</v>
      </c>
      <c r="AA306" s="2">
        <f t="shared" si="113"/>
        <v>0.24798848505380183</v>
      </c>
      <c r="AB306" s="5">
        <v>12537.7</v>
      </c>
      <c r="AC306" s="9">
        <v>45.03</v>
      </c>
      <c r="AD306" s="4">
        <v>751.1</v>
      </c>
      <c r="AE306" s="4">
        <v>110.12</v>
      </c>
      <c r="AF306" s="2">
        <v>7.6040000000000001</v>
      </c>
      <c r="AG306" s="2">
        <f t="shared" si="114"/>
        <v>5711.3644000000004</v>
      </c>
      <c r="AH306" s="2">
        <f t="shared" si="115"/>
        <v>837.35248000000001</v>
      </c>
      <c r="AI306" s="2">
        <f t="shared" si="116"/>
        <v>0.22156900885327219</v>
      </c>
      <c r="AJ306" s="2">
        <f t="shared" si="117"/>
        <v>3.2484594933993249E-2</v>
      </c>
      <c r="AK306" s="7">
        <v>123.65</v>
      </c>
      <c r="AL306" s="2">
        <f t="shared" si="118"/>
        <v>10139.668418924382</v>
      </c>
      <c r="AM306" s="5">
        <v>27604</v>
      </c>
      <c r="AN306" s="7">
        <v>253.72</v>
      </c>
      <c r="AO306" s="2">
        <f t="shared" si="119"/>
        <v>10879.709916443324</v>
      </c>
    </row>
    <row r="307" spans="1:41" ht="15.75" x14ac:dyDescent="0.25">
      <c r="A307" s="3" t="s">
        <v>35</v>
      </c>
      <c r="B307" s="2">
        <v>2008</v>
      </c>
      <c r="C307" s="4">
        <v>2313.5</v>
      </c>
      <c r="D307" s="4">
        <v>1955.5</v>
      </c>
      <c r="E307" s="4">
        <v>1918.6</v>
      </c>
      <c r="F307" s="1">
        <f t="shared" si="120"/>
        <v>6187.6</v>
      </c>
      <c r="G307" s="2">
        <f t="shared" si="121"/>
        <v>0.37389294718469196</v>
      </c>
      <c r="H307" s="2">
        <f t="shared" si="122"/>
        <v>0.3160352963992501</v>
      </c>
      <c r="I307" s="2">
        <f t="shared" si="123"/>
        <v>0.31007175641605789</v>
      </c>
      <c r="J307" s="5">
        <v>3002.65</v>
      </c>
      <c r="K307" s="6">
        <v>17571.98</v>
      </c>
      <c r="L307" s="5">
        <v>10358.64</v>
      </c>
      <c r="M307" s="5">
        <v>30933.279999999999</v>
      </c>
      <c r="N307" s="2">
        <f t="shared" si="104"/>
        <v>9.7068594083782905E-2</v>
      </c>
      <c r="O307" s="2">
        <f t="shared" si="105"/>
        <v>0.56806067769082358</v>
      </c>
      <c r="P307" s="2">
        <f t="shared" si="124"/>
        <v>0.33487072822539354</v>
      </c>
      <c r="Q307" s="2">
        <f t="shared" si="106"/>
        <v>1.2978819969742814</v>
      </c>
      <c r="R307" s="2">
        <f t="shared" si="107"/>
        <v>8.9859268729225263</v>
      </c>
      <c r="S307" s="2">
        <f t="shared" si="108"/>
        <v>5.3990618159074328</v>
      </c>
      <c r="T307" s="2">
        <f t="shared" si="109"/>
        <v>-1.3485516348770217</v>
      </c>
      <c r="U307" s="2">
        <f t="shared" si="110"/>
        <v>0.58637433512083026</v>
      </c>
      <c r="V307" s="2">
        <f t="shared" si="111"/>
        <v>7.6940828454123492E-2</v>
      </c>
      <c r="W307" s="2">
        <f t="shared" si="112"/>
        <v>0.2279594221970429</v>
      </c>
      <c r="X307" s="2">
        <f t="shared" si="126"/>
        <v>5.0428878596561868E-3</v>
      </c>
      <c r="Y307" s="2">
        <f t="shared" si="127"/>
        <v>0.34996574206008374</v>
      </c>
      <c r="Z307" s="2">
        <f t="shared" si="125"/>
        <v>0.28959688167468822</v>
      </c>
      <c r="AA307" s="2">
        <f t="shared" si="113"/>
        <v>0.29626880129608812</v>
      </c>
      <c r="AB307" s="5">
        <v>15435.93</v>
      </c>
      <c r="AC307" s="9">
        <v>66.010000000000005</v>
      </c>
      <c r="AD307" s="4">
        <v>931.95</v>
      </c>
      <c r="AE307" s="4">
        <v>82.02</v>
      </c>
      <c r="AF307" s="2">
        <v>6.9451000000000001</v>
      </c>
      <c r="AG307" s="2">
        <f t="shared" si="114"/>
        <v>6472.4859450000004</v>
      </c>
      <c r="AH307" s="2">
        <f t="shared" si="115"/>
        <v>569.63710200000003</v>
      </c>
      <c r="AI307" s="2">
        <f t="shared" si="116"/>
        <v>0.20924020811889332</v>
      </c>
      <c r="AJ307" s="2">
        <f t="shared" si="117"/>
        <v>1.8415024271593573E-2</v>
      </c>
      <c r="AK307" s="7">
        <v>134.65</v>
      </c>
      <c r="AL307" s="2">
        <f t="shared" si="118"/>
        <v>11463.743037504642</v>
      </c>
      <c r="AM307" s="5">
        <v>32936</v>
      </c>
      <c r="AN307" s="7">
        <v>274.77999999999997</v>
      </c>
      <c r="AO307" s="2">
        <f t="shared" si="119"/>
        <v>11986.316325787904</v>
      </c>
    </row>
    <row r="308" spans="1:41" ht="15.75" x14ac:dyDescent="0.25">
      <c r="A308" s="3" t="s">
        <v>35</v>
      </c>
      <c r="B308" s="2">
        <v>2009</v>
      </c>
      <c r="C308" s="4">
        <v>2297.4</v>
      </c>
      <c r="D308" s="4">
        <v>2014.1</v>
      </c>
      <c r="E308" s="4">
        <v>1982.7</v>
      </c>
      <c r="F308" s="1">
        <f t="shared" si="120"/>
        <v>6294.2</v>
      </c>
      <c r="G308" s="2">
        <f t="shared" si="121"/>
        <v>0.36500270089924058</v>
      </c>
      <c r="H308" s="2">
        <f t="shared" si="122"/>
        <v>0.31999300943725967</v>
      </c>
      <c r="I308" s="2">
        <f t="shared" si="123"/>
        <v>0.31500428966349975</v>
      </c>
      <c r="J308" s="5">
        <v>3226.64</v>
      </c>
      <c r="K308" s="6">
        <v>18901.830000000002</v>
      </c>
      <c r="L308" s="5">
        <v>11768.18</v>
      </c>
      <c r="M308" s="5">
        <v>33896.65</v>
      </c>
      <c r="N308" s="2">
        <f t="shared" si="104"/>
        <v>9.5190527677513848E-2</v>
      </c>
      <c r="O308" s="2">
        <f t="shared" si="105"/>
        <v>0.55763121134389393</v>
      </c>
      <c r="P308" s="2">
        <f t="shared" si="124"/>
        <v>0.34717826097859228</v>
      </c>
      <c r="Q308" s="2">
        <f t="shared" si="106"/>
        <v>1.4044746234874204</v>
      </c>
      <c r="R308" s="2">
        <f t="shared" si="107"/>
        <v>9.3847524949108792</v>
      </c>
      <c r="S308" s="2">
        <f t="shared" si="108"/>
        <v>5.9354314823220857</v>
      </c>
      <c r="T308" s="2">
        <f t="shared" si="109"/>
        <v>-1.3440243156178922</v>
      </c>
      <c r="U308" s="2">
        <f t="shared" si="110"/>
        <v>0.55539868226630718</v>
      </c>
      <c r="V308" s="2">
        <f t="shared" si="111"/>
        <v>9.7252111724837012E-2</v>
      </c>
      <c r="W308" s="2">
        <f t="shared" si="112"/>
        <v>0.21553307518101145</v>
      </c>
      <c r="X308" s="2">
        <f t="shared" si="126"/>
        <v>5.4570508293445832E-3</v>
      </c>
      <c r="Y308" s="2">
        <f t="shared" si="127"/>
        <v>0.36549839736938894</v>
      </c>
      <c r="Z308" s="2">
        <f t="shared" si="125"/>
        <v>0.31836687692847837</v>
      </c>
      <c r="AA308" s="2">
        <f t="shared" si="113"/>
        <v>0.31486283230256723</v>
      </c>
      <c r="AB308" s="5">
        <v>19034.53</v>
      </c>
      <c r="AC308" s="9">
        <v>71.94</v>
      </c>
      <c r="AD308" s="4">
        <v>794.91</v>
      </c>
      <c r="AE308" s="4">
        <v>80.099999999999994</v>
      </c>
      <c r="AF308" s="2">
        <v>6.8310000000000004</v>
      </c>
      <c r="AG308" s="2">
        <f t="shared" si="114"/>
        <v>5430.0302099999999</v>
      </c>
      <c r="AH308" s="2">
        <f t="shared" si="115"/>
        <v>547.16309999999999</v>
      </c>
      <c r="AI308" s="2">
        <f t="shared" si="116"/>
        <v>0.16019371265302026</v>
      </c>
      <c r="AJ308" s="2">
        <f t="shared" si="117"/>
        <v>1.6142099588012382E-2</v>
      </c>
      <c r="AK308" s="7">
        <v>134.41999999999999</v>
      </c>
      <c r="AL308" s="2">
        <f t="shared" si="118"/>
        <v>14160.489510489511</v>
      </c>
      <c r="AM308" s="5">
        <v>35894</v>
      </c>
      <c r="AN308" s="7">
        <v>310.70999999999998</v>
      </c>
      <c r="AO308" s="2">
        <f t="shared" si="119"/>
        <v>11552.251295420167</v>
      </c>
    </row>
    <row r="309" spans="1:41" ht="15.75" x14ac:dyDescent="0.25">
      <c r="A309" s="3" t="s">
        <v>35</v>
      </c>
      <c r="B309" s="2">
        <v>2010</v>
      </c>
      <c r="C309" s="4">
        <v>2273.1</v>
      </c>
      <c r="D309" s="4">
        <v>2086.6999999999998</v>
      </c>
      <c r="E309" s="4">
        <v>2042.1</v>
      </c>
      <c r="F309" s="1">
        <f t="shared" si="120"/>
        <v>6401.9</v>
      </c>
      <c r="G309" s="2">
        <f t="shared" si="121"/>
        <v>0.35506646464330904</v>
      </c>
      <c r="H309" s="2">
        <f t="shared" si="122"/>
        <v>0.32595010856152079</v>
      </c>
      <c r="I309" s="2">
        <f t="shared" si="123"/>
        <v>0.31898342679517017</v>
      </c>
      <c r="J309" s="5">
        <v>3588.28</v>
      </c>
      <c r="K309" s="6">
        <v>21238.49</v>
      </c>
      <c r="L309" s="5">
        <v>14343.14</v>
      </c>
      <c r="M309" s="5">
        <v>39169.919999999998</v>
      </c>
      <c r="N309" s="2">
        <f t="shared" si="104"/>
        <v>9.1608050258974241E-2</v>
      </c>
      <c r="O309" s="2">
        <f t="shared" si="105"/>
        <v>0.54221428075421141</v>
      </c>
      <c r="P309" s="2">
        <f t="shared" si="124"/>
        <v>0.36617766898681436</v>
      </c>
      <c r="Q309" s="2">
        <f t="shared" si="106"/>
        <v>1.5785843121728038</v>
      </c>
      <c r="R309" s="2">
        <f t="shared" si="107"/>
        <v>10.178027507547805</v>
      </c>
      <c r="S309" s="2">
        <f t="shared" si="108"/>
        <v>7.0237206796924738</v>
      </c>
      <c r="T309" s="2">
        <f t="shared" si="109"/>
        <v>-1.3547858435567439</v>
      </c>
      <c r="U309" s="2">
        <f t="shared" si="110"/>
        <v>0.50891694682132171</v>
      </c>
      <c r="V309" s="2">
        <f t="shared" si="111"/>
        <v>0.13797950219135993</v>
      </c>
      <c r="W309" s="2">
        <f t="shared" si="112"/>
        <v>0.20235775911805243</v>
      </c>
      <c r="X309" s="2">
        <f t="shared" si="126"/>
        <v>6.133549646160699E-3</v>
      </c>
      <c r="Y309" s="2">
        <f t="shared" si="127"/>
        <v>0.39639327136305114</v>
      </c>
      <c r="Z309" s="2">
        <f t="shared" si="125"/>
        <v>0.37674093684202337</v>
      </c>
      <c r="AA309" s="2">
        <f t="shared" si="113"/>
        <v>0.3534460931168979</v>
      </c>
      <c r="AB309" s="5">
        <v>23280.52</v>
      </c>
      <c r="AC309" s="9">
        <v>100.68</v>
      </c>
      <c r="AD309" s="4">
        <v>1042.26</v>
      </c>
      <c r="AE309" s="4">
        <v>91.68</v>
      </c>
      <c r="AF309" s="2">
        <v>6.7695000000000007</v>
      </c>
      <c r="AG309" s="2">
        <f t="shared" si="114"/>
        <v>7055.5790700000007</v>
      </c>
      <c r="AH309" s="2">
        <f t="shared" si="115"/>
        <v>620.62776000000008</v>
      </c>
      <c r="AI309" s="2">
        <f t="shared" si="116"/>
        <v>0.18012748226189895</v>
      </c>
      <c r="AJ309" s="2">
        <f t="shared" si="117"/>
        <v>1.5844499044164503E-2</v>
      </c>
      <c r="AK309" s="7">
        <v>136.15</v>
      </c>
      <c r="AL309" s="2">
        <f t="shared" si="118"/>
        <v>17099.170033051782</v>
      </c>
      <c r="AM309" s="5">
        <v>41106</v>
      </c>
      <c r="AN309" s="7">
        <v>330.67</v>
      </c>
      <c r="AO309" s="2">
        <f t="shared" si="119"/>
        <v>12431.124686243082</v>
      </c>
    </row>
    <row r="310" spans="1:41" ht="15.75" x14ac:dyDescent="0.25">
      <c r="A310" s="3" t="s">
        <v>18</v>
      </c>
      <c r="B310" s="2">
        <v>2011</v>
      </c>
      <c r="C310" s="4">
        <v>2211.6</v>
      </c>
      <c r="D310" s="4">
        <v>2185.6</v>
      </c>
      <c r="E310" s="4">
        <v>2088.4</v>
      </c>
      <c r="F310" s="1">
        <f t="shared" si="120"/>
        <v>6485.6</v>
      </c>
      <c r="G310" s="2">
        <f t="shared" si="121"/>
        <v>0.34100160355248549</v>
      </c>
      <c r="H310" s="2">
        <f t="shared" si="122"/>
        <v>0.33699272233871957</v>
      </c>
      <c r="I310" s="2">
        <f t="shared" si="123"/>
        <v>0.32200567410879488</v>
      </c>
      <c r="J310" s="5">
        <v>3973.85</v>
      </c>
      <c r="K310" s="6">
        <v>24017.11</v>
      </c>
      <c r="L310" s="5">
        <v>17370.89</v>
      </c>
      <c r="M310" s="5">
        <v>45361.85</v>
      </c>
      <c r="N310" s="2">
        <f t="shared" si="104"/>
        <v>8.7603349510657083E-2</v>
      </c>
      <c r="O310" s="2">
        <f t="shared" si="105"/>
        <v>0.52945613990611051</v>
      </c>
      <c r="P310" s="2">
        <f t="shared" si="124"/>
        <v>0.38294051058323242</v>
      </c>
      <c r="Q310" s="2">
        <f t="shared" si="106"/>
        <v>1.7968213058419245</v>
      </c>
      <c r="R310" s="2">
        <f t="shared" si="107"/>
        <v>10.988794838945829</v>
      </c>
      <c r="S310" s="2">
        <f t="shared" si="108"/>
        <v>8.3177983144991376</v>
      </c>
      <c r="T310" s="2">
        <f t="shared" si="109"/>
        <v>-1.3590679461380391</v>
      </c>
      <c r="U310" s="2">
        <f t="shared" si="110"/>
        <v>0.45178899388699811</v>
      </c>
      <c r="V310" s="2">
        <f t="shared" si="111"/>
        <v>0.17331048542349842</v>
      </c>
      <c r="W310" s="2">
        <f t="shared" si="112"/>
        <v>0.18651115823871622</v>
      </c>
      <c r="X310" s="2">
        <f t="shared" si="126"/>
        <v>6.9815039967623281E-3</v>
      </c>
      <c r="Y310" s="2">
        <f t="shared" si="127"/>
        <v>0.42796940088017249</v>
      </c>
      <c r="Z310" s="2">
        <f t="shared" si="125"/>
        <v>0.44615315334615668</v>
      </c>
      <c r="AA310" s="2">
        <f t="shared" si="113"/>
        <v>0.39805274646338173</v>
      </c>
      <c r="AB310" s="5">
        <v>26749.68</v>
      </c>
      <c r="AC310" s="9">
        <v>126.38</v>
      </c>
      <c r="AD310" s="4">
        <v>1257.1300000000001</v>
      </c>
      <c r="AE310" s="4">
        <v>111.6</v>
      </c>
      <c r="AF310" s="2">
        <v>6.4588000000000001</v>
      </c>
      <c r="AG310" s="2">
        <f t="shared" si="114"/>
        <v>8119.5512440000011</v>
      </c>
      <c r="AH310" s="2">
        <f t="shared" si="115"/>
        <v>720.80207999999993</v>
      </c>
      <c r="AI310" s="2">
        <f t="shared" si="116"/>
        <v>0.17899515218184447</v>
      </c>
      <c r="AJ310" s="2">
        <f t="shared" si="117"/>
        <v>1.5890050339657662E-2</v>
      </c>
      <c r="AK310" s="7">
        <v>145.13999999999999</v>
      </c>
      <c r="AL310" s="2">
        <f t="shared" si="118"/>
        <v>18430.260438197605</v>
      </c>
      <c r="AM310" s="5">
        <v>47335</v>
      </c>
      <c r="AN310" s="7">
        <v>367.05</v>
      </c>
      <c r="AO310" s="2">
        <f t="shared" si="119"/>
        <v>12896.063206647597</v>
      </c>
    </row>
    <row r="311" spans="1:41" ht="15.75" x14ac:dyDescent="0.25">
      <c r="A311" s="3" t="s">
        <v>35</v>
      </c>
      <c r="B311" s="2">
        <v>2012</v>
      </c>
      <c r="C311" s="4">
        <v>2168</v>
      </c>
      <c r="D311" s="4">
        <v>2245.1999999999998</v>
      </c>
      <c r="E311" s="4">
        <v>2141.1</v>
      </c>
      <c r="F311" s="1">
        <f t="shared" si="120"/>
        <v>6554.2999999999993</v>
      </c>
      <c r="G311" s="2">
        <f t="shared" si="121"/>
        <v>0.33077521627023482</v>
      </c>
      <c r="H311" s="2">
        <f t="shared" si="122"/>
        <v>0.34255374334406419</v>
      </c>
      <c r="I311" s="2">
        <f t="shared" si="123"/>
        <v>0.32667104038570099</v>
      </c>
      <c r="J311" s="5">
        <v>4281.7</v>
      </c>
      <c r="K311" s="6">
        <v>25735.73</v>
      </c>
      <c r="L311" s="5">
        <v>19995.810000000001</v>
      </c>
      <c r="M311" s="5">
        <v>50013.24</v>
      </c>
      <c r="N311" s="2">
        <f t="shared" si="104"/>
        <v>8.5611330119784279E-2</v>
      </c>
      <c r="O311" s="2">
        <f t="shared" si="105"/>
        <v>0.51457833965565924</v>
      </c>
      <c r="P311" s="2">
        <f t="shared" si="124"/>
        <v>0.39981033022455648</v>
      </c>
      <c r="Q311" s="2">
        <f t="shared" si="106"/>
        <v>1.9749538745387454</v>
      </c>
      <c r="R311" s="2">
        <f t="shared" si="107"/>
        <v>11.462555674327454</v>
      </c>
      <c r="S311" s="2">
        <f t="shared" si="108"/>
        <v>9.3390360095278133</v>
      </c>
      <c r="T311" s="2">
        <f t="shared" si="109"/>
        <v>-1.3516214041559447</v>
      </c>
      <c r="U311" s="2">
        <f t="shared" si="110"/>
        <v>0.40691924708259247</v>
      </c>
      <c r="V311" s="2">
        <f t="shared" si="111"/>
        <v>0.20203658837042704</v>
      </c>
      <c r="W311" s="2">
        <f t="shared" si="112"/>
        <v>0.17445403942335366</v>
      </c>
      <c r="X311" s="2">
        <f t="shared" si="126"/>
        <v>7.6736336126940995E-3</v>
      </c>
      <c r="Y311" s="2">
        <f t="shared" si="127"/>
        <v>0.44642048162654985</v>
      </c>
      <c r="Z311" s="2">
        <f t="shared" si="125"/>
        <v>0.50093067988930184</v>
      </c>
      <c r="AA311" s="2">
        <f t="shared" si="113"/>
        <v>0.43065252075025773</v>
      </c>
      <c r="AB311" s="5">
        <v>31256</v>
      </c>
      <c r="AC311" s="9">
        <v>140.02000000000001</v>
      </c>
      <c r="AD311" s="4">
        <v>1287.0899999999999</v>
      </c>
      <c r="AE311" s="4">
        <v>123.53</v>
      </c>
      <c r="AF311" s="2">
        <v>6.3125</v>
      </c>
      <c r="AG311" s="2">
        <f t="shared" si="114"/>
        <v>8124.7556249999998</v>
      </c>
      <c r="AH311" s="2">
        <f t="shared" si="115"/>
        <v>779.78312500000004</v>
      </c>
      <c r="AI311" s="2">
        <f t="shared" si="116"/>
        <v>0.16245209518519496</v>
      </c>
      <c r="AJ311" s="2">
        <f t="shared" si="117"/>
        <v>1.5591533861833389E-2</v>
      </c>
      <c r="AK311" s="7">
        <v>146.72999999999999</v>
      </c>
      <c r="AL311" s="2">
        <f t="shared" si="118"/>
        <v>21301.710624957406</v>
      </c>
      <c r="AM311" s="5">
        <v>51768</v>
      </c>
      <c r="AN311" s="7">
        <v>400.45</v>
      </c>
      <c r="AO311" s="2">
        <f t="shared" si="119"/>
        <v>12927.456611312275</v>
      </c>
    </row>
    <row r="312" spans="1:41" ht="15.75" x14ac:dyDescent="0.25">
      <c r="A312" s="3" t="s">
        <v>35</v>
      </c>
      <c r="B312" s="2">
        <v>2013</v>
      </c>
      <c r="C312" s="4">
        <v>2086</v>
      </c>
      <c r="D312" s="4">
        <v>2270.1999999999998</v>
      </c>
      <c r="E312" s="4">
        <v>2224.1999999999998</v>
      </c>
      <c r="F312" s="1">
        <f t="shared" si="120"/>
        <v>6580.4</v>
      </c>
      <c r="G312" s="2">
        <f t="shared" si="121"/>
        <v>0.31700200595708472</v>
      </c>
      <c r="H312" s="2">
        <f t="shared" si="122"/>
        <v>0.34499422527505924</v>
      </c>
      <c r="I312" s="2">
        <f t="shared" si="123"/>
        <v>0.33800376876785604</v>
      </c>
      <c r="J312" s="5">
        <v>4565.97</v>
      </c>
      <c r="K312" s="6">
        <v>27442.85</v>
      </c>
      <c r="L312" s="5">
        <v>23221.51</v>
      </c>
      <c r="M312" s="5">
        <v>55230.32</v>
      </c>
      <c r="N312" s="2">
        <f t="shared" si="104"/>
        <v>8.2671438441783429E-2</v>
      </c>
      <c r="O312" s="2">
        <f t="shared" si="105"/>
        <v>0.4968801556826033</v>
      </c>
      <c r="P312" s="2">
        <f t="shared" si="124"/>
        <v>0.42044840587561322</v>
      </c>
      <c r="Q312" s="2">
        <f t="shared" si="106"/>
        <v>2.1888638542665388</v>
      </c>
      <c r="R312" s="2">
        <f t="shared" si="107"/>
        <v>12.088296185358118</v>
      </c>
      <c r="S312" s="2">
        <f t="shared" si="108"/>
        <v>10.440387555075983</v>
      </c>
      <c r="T312" s="2">
        <f t="shared" si="109"/>
        <v>-1.3440339228805405</v>
      </c>
      <c r="U312" s="2">
        <f t="shared" si="110"/>
        <v>0.36482118301321315</v>
      </c>
      <c r="V312" s="2">
        <f t="shared" si="111"/>
        <v>0.21826472917814319</v>
      </c>
      <c r="W312" s="2">
        <f t="shared" si="112"/>
        <v>0.16192824593465233</v>
      </c>
      <c r="X312" s="2">
        <f t="shared" si="126"/>
        <v>8.5047754594439525E-3</v>
      </c>
      <c r="Y312" s="2">
        <f t="shared" si="127"/>
        <v>0.47079056001432112</v>
      </c>
      <c r="Z312" s="2">
        <f t="shared" si="125"/>
        <v>0.56000538288281476</v>
      </c>
      <c r="AA312" s="2">
        <f t="shared" si="113"/>
        <v>0.47008295928951438</v>
      </c>
      <c r="AB312" s="5">
        <v>36789.07</v>
      </c>
      <c r="AC312" s="9">
        <v>179.4</v>
      </c>
      <c r="AD312" s="4">
        <v>1341.9</v>
      </c>
      <c r="AE312" s="4">
        <v>140.53</v>
      </c>
      <c r="AF312" s="2">
        <v>6.1932000000000009</v>
      </c>
      <c r="AG312" s="2">
        <f t="shared" si="114"/>
        <v>8310.6550800000023</v>
      </c>
      <c r="AH312" s="2">
        <f t="shared" si="115"/>
        <v>870.33039600000018</v>
      </c>
      <c r="AI312" s="2">
        <f t="shared" si="116"/>
        <v>0.15047269470826899</v>
      </c>
      <c r="AJ312" s="2">
        <f t="shared" si="117"/>
        <v>1.5758199409309961E-2</v>
      </c>
      <c r="AK312" s="7">
        <v>147.16999999999999</v>
      </c>
      <c r="AL312" s="2">
        <f t="shared" si="118"/>
        <v>24997.669361962358</v>
      </c>
      <c r="AM312" s="5">
        <v>56885</v>
      </c>
      <c r="AN312" s="7">
        <v>429.68</v>
      </c>
      <c r="AO312" s="2">
        <f t="shared" si="119"/>
        <v>13238.921988456525</v>
      </c>
    </row>
    <row r="313" spans="1:41" ht="15.75" x14ac:dyDescent="0.25">
      <c r="A313" s="3" t="s">
        <v>35</v>
      </c>
      <c r="B313" s="2">
        <v>2014</v>
      </c>
      <c r="C313" s="4">
        <v>2023.2</v>
      </c>
      <c r="D313" s="4">
        <v>2294.1999999999998</v>
      </c>
      <c r="E313" s="4">
        <v>2289.1</v>
      </c>
      <c r="F313" s="1">
        <f t="shared" si="120"/>
        <v>6606.5</v>
      </c>
      <c r="G313" s="2">
        <f t="shared" si="121"/>
        <v>0.30624385075304628</v>
      </c>
      <c r="H313" s="2">
        <f t="shared" si="122"/>
        <v>0.34726405812457428</v>
      </c>
      <c r="I313" s="2">
        <f t="shared" si="123"/>
        <v>0.34649209112237944</v>
      </c>
      <c r="J313" s="5">
        <v>4798.3599999999997</v>
      </c>
      <c r="K313" s="6">
        <v>28788.11</v>
      </c>
      <c r="L313" s="5">
        <v>25840.12</v>
      </c>
      <c r="M313" s="5">
        <v>59426.59</v>
      </c>
      <c r="N313" s="2">
        <f t="shared" si="104"/>
        <v>8.0744326739932412E-2</v>
      </c>
      <c r="O313" s="2">
        <f t="shared" si="105"/>
        <v>0.48443146409713234</v>
      </c>
      <c r="P313" s="2">
        <f t="shared" si="124"/>
        <v>0.43482420916293529</v>
      </c>
      <c r="Q313" s="2">
        <f t="shared" si="106"/>
        <v>2.3716686437327006</v>
      </c>
      <c r="R313" s="2">
        <f t="shared" si="107"/>
        <v>12.548212884665681</v>
      </c>
      <c r="S313" s="2">
        <f t="shared" si="108"/>
        <v>11.288331658730506</v>
      </c>
      <c r="T313" s="2">
        <f t="shared" si="109"/>
        <v>-1.3330939799396204</v>
      </c>
      <c r="U313" s="2">
        <f t="shared" si="110"/>
        <v>0.33289049937794407</v>
      </c>
      <c r="V313" s="2">
        <f t="shared" si="111"/>
        <v>0.22708183921881742</v>
      </c>
      <c r="W313" s="2">
        <f t="shared" si="112"/>
        <v>0.15236353725998847</v>
      </c>
      <c r="X313" s="2">
        <f t="shared" si="126"/>
        <v>9.2150588716763664E-3</v>
      </c>
      <c r="Y313" s="2">
        <f t="shared" si="127"/>
        <v>0.48870246729280176</v>
      </c>
      <c r="Z313" s="2">
        <f t="shared" si="125"/>
        <v>0.60548772344970381</v>
      </c>
      <c r="AA313" s="2">
        <f t="shared" si="113"/>
        <v>0.50076763596987872</v>
      </c>
      <c r="AB313" s="5">
        <v>42495.55</v>
      </c>
      <c r="AC313" s="9">
        <v>249.29</v>
      </c>
      <c r="AD313" s="4">
        <v>1447.09</v>
      </c>
      <c r="AE313" s="4">
        <v>151.94999999999999</v>
      </c>
      <c r="AF313" s="2">
        <v>6.1427999999999994</v>
      </c>
      <c r="AG313" s="2">
        <f t="shared" si="114"/>
        <v>8889.1844519999977</v>
      </c>
      <c r="AH313" s="2">
        <f t="shared" si="115"/>
        <v>933.39845999999989</v>
      </c>
      <c r="AI313" s="2">
        <f t="shared" si="116"/>
        <v>0.14958261027597239</v>
      </c>
      <c r="AJ313" s="2">
        <f t="shared" si="117"/>
        <v>1.5706747770652833E-2</v>
      </c>
      <c r="AK313" s="7">
        <v>147.91</v>
      </c>
      <c r="AL313" s="2">
        <f t="shared" si="118"/>
        <v>28730.680819417215</v>
      </c>
      <c r="AM313" s="5">
        <v>60879</v>
      </c>
      <c r="AN313" s="7">
        <v>462.77</v>
      </c>
      <c r="AO313" s="2">
        <f t="shared" si="119"/>
        <v>13155.347148691575</v>
      </c>
    </row>
    <row r="314" spans="1:41" ht="15.75" x14ac:dyDescent="0.25">
      <c r="A314" s="3" t="s">
        <v>18</v>
      </c>
      <c r="B314" s="2">
        <v>2015</v>
      </c>
      <c r="C314" s="4">
        <v>1963.2</v>
      </c>
      <c r="D314" s="4">
        <v>2338</v>
      </c>
      <c r="E314" s="4">
        <v>2331.3000000000002</v>
      </c>
      <c r="F314" s="1">
        <f t="shared" si="120"/>
        <v>6632.5</v>
      </c>
      <c r="G314" s="2">
        <f t="shared" si="121"/>
        <v>0.2959969845457972</v>
      </c>
      <c r="H314" s="2">
        <f t="shared" si="122"/>
        <v>0.35250659630606862</v>
      </c>
      <c r="I314" s="2">
        <f t="shared" si="123"/>
        <v>0.35149641914813423</v>
      </c>
      <c r="J314" s="5">
        <v>4979.08</v>
      </c>
      <c r="K314" s="6">
        <v>29485.9</v>
      </c>
      <c r="L314" s="5">
        <v>28537.35</v>
      </c>
      <c r="M314" s="5">
        <v>63002.33</v>
      </c>
      <c r="N314" s="2">
        <f t="shared" si="104"/>
        <v>7.9030093014020267E-2</v>
      </c>
      <c r="O314" s="2">
        <f t="shared" si="105"/>
        <v>0.46801284968349582</v>
      </c>
      <c r="P314" s="2">
        <f t="shared" si="124"/>
        <v>0.45295705730248387</v>
      </c>
      <c r="Q314" s="2">
        <f t="shared" si="106"/>
        <v>2.5362061939690301</v>
      </c>
      <c r="R314" s="2">
        <f t="shared" si="107"/>
        <v>12.611591103507271</v>
      </c>
      <c r="S314" s="2">
        <f t="shared" si="108"/>
        <v>12.240959979410627</v>
      </c>
      <c r="T314" s="2">
        <f t="shared" si="109"/>
        <v>-1.3205205627649779</v>
      </c>
      <c r="U314" s="2">
        <f t="shared" si="110"/>
        <v>0.28342641712713162</v>
      </c>
      <c r="V314" s="2">
        <f t="shared" si="111"/>
        <v>0.25359780089428013</v>
      </c>
      <c r="W314" s="2">
        <f t="shared" si="112"/>
        <v>0.14315525588446382</v>
      </c>
      <c r="X314" s="2">
        <f t="shared" si="126"/>
        <v>9.8543653852721461E-3</v>
      </c>
      <c r="Y314" s="2">
        <f t="shared" si="127"/>
        <v>0.49117079423347376</v>
      </c>
      <c r="Z314" s="2">
        <f t="shared" si="125"/>
        <v>0.65658515490550406</v>
      </c>
      <c r="AA314" s="2">
        <f t="shared" si="113"/>
        <v>0.52805791413799885</v>
      </c>
      <c r="AB314" s="5">
        <v>48312.44</v>
      </c>
      <c r="AC314" s="9">
        <v>307.55</v>
      </c>
      <c r="AD314" s="4">
        <v>1439.26</v>
      </c>
      <c r="AE314" s="4">
        <v>163.01</v>
      </c>
      <c r="AF314" s="2">
        <v>6.2284000000000006</v>
      </c>
      <c r="AG314" s="2">
        <f t="shared" si="114"/>
        <v>8964.2869840000003</v>
      </c>
      <c r="AH314" s="2">
        <f t="shared" si="115"/>
        <v>1015.2914840000001</v>
      </c>
      <c r="AI314" s="2">
        <f t="shared" si="116"/>
        <v>0.14228500730052365</v>
      </c>
      <c r="AJ314" s="2">
        <f t="shared" si="117"/>
        <v>1.6115141836817781E-2</v>
      </c>
      <c r="AK314" s="7">
        <v>145.25</v>
      </c>
      <c r="AL314" s="2">
        <f t="shared" si="118"/>
        <v>33261.576592082616</v>
      </c>
      <c r="AM314" s="5">
        <v>64168</v>
      </c>
      <c r="AN314" s="7">
        <v>497.48</v>
      </c>
      <c r="AO314" s="2">
        <f t="shared" si="119"/>
        <v>12898.608989306103</v>
      </c>
    </row>
    <row r="315" spans="1:41" ht="15.75" x14ac:dyDescent="0.25">
      <c r="A315" s="3" t="s">
        <v>35</v>
      </c>
      <c r="B315" s="2">
        <v>2016</v>
      </c>
      <c r="C315" s="4">
        <v>1935.1</v>
      </c>
      <c r="D315" s="4">
        <v>2354</v>
      </c>
      <c r="E315" s="4">
        <v>2360.6</v>
      </c>
      <c r="F315" s="1">
        <f t="shared" si="120"/>
        <v>6649.7000000000007</v>
      </c>
      <c r="G315" s="2">
        <f t="shared" si="121"/>
        <v>0.29100560927560637</v>
      </c>
      <c r="H315" s="2">
        <f t="shared" si="122"/>
        <v>0.35400093237288899</v>
      </c>
      <c r="I315" s="2">
        <f t="shared" si="123"/>
        <v>0.35499345835150453</v>
      </c>
      <c r="J315" s="5">
        <v>4929.13</v>
      </c>
      <c r="K315" s="6">
        <v>31343.67</v>
      </c>
      <c r="L315" s="5">
        <v>31751.69</v>
      </c>
      <c r="M315" s="5">
        <v>68024.490000000005</v>
      </c>
      <c r="N315" s="2">
        <f t="shared" si="104"/>
        <v>7.2461109226985745E-2</v>
      </c>
      <c r="O315" s="2">
        <f t="shared" si="105"/>
        <v>0.46077037843282614</v>
      </c>
      <c r="P315" s="2">
        <f t="shared" si="124"/>
        <v>0.46676851234018807</v>
      </c>
      <c r="Q315" s="2">
        <f t="shared" si="106"/>
        <v>2.547222365769211</v>
      </c>
      <c r="R315" s="2">
        <f t="shared" si="107"/>
        <v>13.315067969413763</v>
      </c>
      <c r="S315" s="2">
        <f t="shared" si="108"/>
        <v>13.450686266203508</v>
      </c>
      <c r="T315" s="2">
        <f t="shared" si="109"/>
        <v>-1.3902925493687168</v>
      </c>
      <c r="U315" s="2">
        <f t="shared" si="110"/>
        <v>0.26360027744854636</v>
      </c>
      <c r="V315" s="2">
        <f t="shared" si="111"/>
        <v>0.27373408172639829</v>
      </c>
      <c r="W315" s="2">
        <f t="shared" si="112"/>
        <v>0.14848750942193201</v>
      </c>
      <c r="X315" s="2">
        <f t="shared" si="126"/>
        <v>9.8971684437632323E-3</v>
      </c>
      <c r="Y315" s="2">
        <f t="shared" si="127"/>
        <v>0.51856839126277132</v>
      </c>
      <c r="Z315" s="2">
        <f t="shared" si="125"/>
        <v>0.72147290249582063</v>
      </c>
      <c r="AA315" s="2">
        <f t="shared" si="113"/>
        <v>0.57641894708082209</v>
      </c>
      <c r="AB315" s="5">
        <v>53322.94</v>
      </c>
      <c r="AC315" s="9">
        <v>395.95</v>
      </c>
      <c r="AD315" s="4">
        <v>1370.96</v>
      </c>
      <c r="AE315" s="4">
        <v>168.26</v>
      </c>
      <c r="AF315" s="2">
        <v>6.6423000000000005</v>
      </c>
      <c r="AG315" s="2">
        <f t="shared" si="114"/>
        <v>9106.3276080000014</v>
      </c>
      <c r="AH315" s="2">
        <f t="shared" si="115"/>
        <v>1117.6333979999999</v>
      </c>
      <c r="AI315" s="2">
        <f t="shared" si="116"/>
        <v>0.13386837017080172</v>
      </c>
      <c r="AJ315" s="2">
        <f t="shared" si="117"/>
        <v>1.6429868096034236E-2</v>
      </c>
      <c r="AK315" s="7">
        <v>144.38</v>
      </c>
      <c r="AL315" s="2">
        <f t="shared" si="118"/>
        <v>36932.359052500353</v>
      </c>
      <c r="AM315" s="5">
        <v>68733</v>
      </c>
      <c r="AN315" s="7">
        <v>535.29</v>
      </c>
      <c r="AO315" s="2">
        <f t="shared" si="119"/>
        <v>12840.32954099647</v>
      </c>
    </row>
    <row r="316" spans="1:41" ht="15.75" x14ac:dyDescent="0.25">
      <c r="A316" s="3" t="s">
        <v>18</v>
      </c>
      <c r="B316" s="2">
        <v>2017</v>
      </c>
      <c r="C316" s="4">
        <v>1856.6</v>
      </c>
      <c r="D316" s="4">
        <v>2335.6</v>
      </c>
      <c r="E316" s="4">
        <v>2368.4</v>
      </c>
      <c r="F316" s="1">
        <f t="shared" si="120"/>
        <v>6560.6</v>
      </c>
      <c r="G316" s="2">
        <f t="shared" si="121"/>
        <v>0.282992409230863</v>
      </c>
      <c r="H316" s="2">
        <f t="shared" si="122"/>
        <v>0.35600402402219306</v>
      </c>
      <c r="I316" s="2">
        <f t="shared" si="123"/>
        <v>0.36100356674694389</v>
      </c>
      <c r="J316" s="5">
        <v>4832.71</v>
      </c>
      <c r="K316" s="6">
        <v>32942.839999999997</v>
      </c>
      <c r="L316" s="5">
        <v>34858.6</v>
      </c>
      <c r="M316" s="5">
        <v>72634.149999999994</v>
      </c>
      <c r="N316" s="2">
        <f t="shared" si="104"/>
        <v>6.6534956353175481E-2</v>
      </c>
      <c r="O316" s="2">
        <f t="shared" si="105"/>
        <v>0.45354478575160578</v>
      </c>
      <c r="P316" s="2">
        <f t="shared" si="124"/>
        <v>0.47992025789521869</v>
      </c>
      <c r="Q316" s="2">
        <f t="shared" si="106"/>
        <v>2.6029893353441778</v>
      </c>
      <c r="R316" s="2">
        <f t="shared" si="107"/>
        <v>14.104658331906148</v>
      </c>
      <c r="S316" s="2">
        <f t="shared" si="108"/>
        <v>14.718206384056746</v>
      </c>
      <c r="T316" s="2">
        <f t="shared" si="109"/>
        <v>-1.4476926057801964</v>
      </c>
      <c r="U316" s="2">
        <f t="shared" si="110"/>
        <v>0.24215198624973938</v>
      </c>
      <c r="V316" s="2">
        <f t="shared" si="111"/>
        <v>0.28473212224644839</v>
      </c>
      <c r="W316" s="2">
        <f t="shared" si="112"/>
        <v>0.15015331992413203</v>
      </c>
      <c r="X316" s="2">
        <f t="shared" si="126"/>
        <v>1.0113849601599641E-2</v>
      </c>
      <c r="Y316" s="2">
        <f t="shared" si="127"/>
        <v>0.54931976293994444</v>
      </c>
      <c r="Z316" s="2">
        <f t="shared" si="125"/>
        <v>0.78946061704813808</v>
      </c>
      <c r="AA316" s="2">
        <f t="shared" si="113"/>
        <v>0.62869218166538587</v>
      </c>
      <c r="AB316" s="5">
        <v>55202.720000000001</v>
      </c>
      <c r="AC316" s="9">
        <v>511.64</v>
      </c>
      <c r="AD316" s="4">
        <v>1470.37</v>
      </c>
      <c r="AE316" s="4">
        <v>178.57</v>
      </c>
      <c r="AF316" s="2">
        <v>6.7517999999999994</v>
      </c>
      <c r="AG316" s="2">
        <f t="shared" si="114"/>
        <v>9927.6441659999982</v>
      </c>
      <c r="AH316" s="2">
        <f t="shared" si="115"/>
        <v>1205.6689259999998</v>
      </c>
      <c r="AI316" s="2">
        <f t="shared" si="116"/>
        <v>0.13668011763061863</v>
      </c>
      <c r="AJ316" s="2">
        <f t="shared" si="117"/>
        <v>1.659920197317653E-2</v>
      </c>
      <c r="AK316" s="7">
        <v>152.75</v>
      </c>
      <c r="AL316" s="2">
        <f t="shared" si="118"/>
        <v>36139.260229132575</v>
      </c>
      <c r="AM316" s="5">
        <v>72807</v>
      </c>
      <c r="AN316" s="7">
        <v>567.4</v>
      </c>
      <c r="AO316" s="2">
        <f t="shared" si="119"/>
        <v>12831.688403242862</v>
      </c>
    </row>
    <row r="317" spans="1:41" ht="15.75" x14ac:dyDescent="0.25">
      <c r="A317" s="3" t="s">
        <v>19</v>
      </c>
      <c r="B317" s="2">
        <v>1997</v>
      </c>
      <c r="C317" s="4">
        <v>2909</v>
      </c>
      <c r="D317" s="4">
        <v>1011</v>
      </c>
      <c r="E317" s="4">
        <v>900</v>
      </c>
      <c r="F317" s="1">
        <f t="shared" si="120"/>
        <v>4820</v>
      </c>
      <c r="G317" s="2">
        <f t="shared" si="121"/>
        <v>0.60352697095435681</v>
      </c>
      <c r="H317" s="2">
        <f t="shared" si="122"/>
        <v>0.20975103734439834</v>
      </c>
      <c r="I317" s="2">
        <f t="shared" si="123"/>
        <v>0.18672199170124482</v>
      </c>
      <c r="J317" s="5">
        <v>1008.55</v>
      </c>
      <c r="K317" s="6">
        <v>1861.28</v>
      </c>
      <c r="L317" s="5">
        <v>1171.26</v>
      </c>
      <c r="M317" s="5">
        <v>4041.09</v>
      </c>
      <c r="N317" s="2">
        <f t="shared" si="104"/>
        <v>0.24957375361597983</v>
      </c>
      <c r="O317" s="2">
        <f t="shared" si="105"/>
        <v>0.46058860356982889</v>
      </c>
      <c r="P317" s="2">
        <f t="shared" si="124"/>
        <v>0.28983764281419122</v>
      </c>
      <c r="Q317" s="2">
        <f t="shared" si="106"/>
        <v>0.34669989687177721</v>
      </c>
      <c r="R317" s="2">
        <f t="shared" si="107"/>
        <v>1.841028684470821</v>
      </c>
      <c r="S317" s="2">
        <f t="shared" si="108"/>
        <v>1.3013999999999999</v>
      </c>
      <c r="T317" s="2">
        <f t="shared" si="109"/>
        <v>-0.88303625324859858</v>
      </c>
      <c r="U317" s="2">
        <f t="shared" si="110"/>
        <v>0.78658395354724597</v>
      </c>
      <c r="V317" s="2">
        <f t="shared" si="111"/>
        <v>0.43970007857800786</v>
      </c>
      <c r="W317" s="2">
        <f t="shared" si="112"/>
        <v>0.26935056677278191</v>
      </c>
      <c r="X317" s="2">
        <f t="shared" si="126"/>
        <v>1.3470937303658298E-3</v>
      </c>
      <c r="Y317" s="2">
        <f t="shared" si="127"/>
        <v>7.1700669149245319E-2</v>
      </c>
      <c r="Z317" s="2">
        <f t="shared" si="125"/>
        <v>6.9804976246247319E-2</v>
      </c>
      <c r="AA317" s="2">
        <f t="shared" si="113"/>
        <v>5.35928200891461E-2</v>
      </c>
      <c r="AB317" s="5">
        <v>1165.19</v>
      </c>
      <c r="AC317" s="9">
        <v>15.78</v>
      </c>
      <c r="AD317" s="4">
        <v>12.87</v>
      </c>
      <c r="AE317" s="4">
        <v>6.47</v>
      </c>
      <c r="AF317" s="2">
        <v>8.2897999999999996</v>
      </c>
      <c r="AG317" s="2">
        <f t="shared" si="114"/>
        <v>106.68972599999999</v>
      </c>
      <c r="AH317" s="2">
        <f t="shared" si="115"/>
        <v>53.635005999999997</v>
      </c>
      <c r="AI317" s="2">
        <f t="shared" si="116"/>
        <v>2.6401224917039706E-2</v>
      </c>
      <c r="AJ317" s="2">
        <f t="shared" si="117"/>
        <v>1.3272410661479946E-2</v>
      </c>
      <c r="AK317" s="7">
        <v>105.768</v>
      </c>
      <c r="AL317" s="2">
        <f t="shared" si="118"/>
        <v>1101.6470009832842</v>
      </c>
      <c r="AM317" s="5">
        <v>4389</v>
      </c>
      <c r="AN317" s="7">
        <v>114.64</v>
      </c>
      <c r="AO317" s="2">
        <f t="shared" si="119"/>
        <v>3828.5066294487087</v>
      </c>
    </row>
    <row r="318" spans="1:41" ht="15.75" x14ac:dyDescent="0.25">
      <c r="A318" s="3" t="s">
        <v>19</v>
      </c>
      <c r="B318" s="2">
        <v>1998</v>
      </c>
      <c r="C318" s="4">
        <v>2947</v>
      </c>
      <c r="D318" s="4">
        <v>962</v>
      </c>
      <c r="E318" s="4">
        <v>1091</v>
      </c>
      <c r="F318" s="1">
        <f t="shared" si="120"/>
        <v>5000</v>
      </c>
      <c r="G318" s="2">
        <f t="shared" si="121"/>
        <v>0.58940000000000003</v>
      </c>
      <c r="H318" s="2">
        <f t="shared" si="122"/>
        <v>0.19239999999999999</v>
      </c>
      <c r="I318" s="2">
        <f t="shared" si="123"/>
        <v>0.21820000000000001</v>
      </c>
      <c r="J318" s="5">
        <v>1071.3900000000001</v>
      </c>
      <c r="K318" s="6">
        <v>1937.83</v>
      </c>
      <c r="L318" s="5">
        <v>1299.02</v>
      </c>
      <c r="M318" s="5">
        <v>4308.24</v>
      </c>
      <c r="N318" s="2">
        <f t="shared" si="104"/>
        <v>0.24868391733051087</v>
      </c>
      <c r="O318" s="2">
        <f t="shared" si="105"/>
        <v>0.44979620448257296</v>
      </c>
      <c r="P318" s="2">
        <f t="shared" si="124"/>
        <v>0.30151987818691617</v>
      </c>
      <c r="Q318" s="2">
        <f t="shared" si="106"/>
        <v>0.36355276552426202</v>
      </c>
      <c r="R318" s="2">
        <f t="shared" si="107"/>
        <v>2.0143762993762993</v>
      </c>
      <c r="S318" s="2">
        <f t="shared" si="108"/>
        <v>1.1906691109074243</v>
      </c>
      <c r="T318" s="2">
        <f t="shared" si="109"/>
        <v>-0.86292238853130865</v>
      </c>
      <c r="U318" s="2">
        <f t="shared" si="110"/>
        <v>0.84921806302450997</v>
      </c>
      <c r="V318" s="2">
        <f t="shared" si="111"/>
        <v>0.32342387156313179</v>
      </c>
      <c r="W318" s="2">
        <f t="shared" si="112"/>
        <v>0.2648988679507564</v>
      </c>
      <c r="X318" s="2">
        <f t="shared" si="126"/>
        <v>1.4125751276932634E-3</v>
      </c>
      <c r="Y318" s="2">
        <f t="shared" si="127"/>
        <v>7.8451862158343419E-2</v>
      </c>
      <c r="Z318" s="2">
        <f t="shared" si="125"/>
        <v>6.3865551716638366E-2</v>
      </c>
      <c r="AA318" s="2">
        <f t="shared" si="113"/>
        <v>5.4895367923632261E-2</v>
      </c>
      <c r="AB318" s="5">
        <v>1289.7</v>
      </c>
      <c r="AC318" s="9">
        <v>17.649999999999999</v>
      </c>
      <c r="AD318" s="4">
        <v>11.87</v>
      </c>
      <c r="AE318" s="4">
        <v>6.18</v>
      </c>
      <c r="AF318" s="2">
        <v>8.2790999999999997</v>
      </c>
      <c r="AG318" s="2">
        <f t="shared" si="114"/>
        <v>98.272916999999993</v>
      </c>
      <c r="AH318" s="2">
        <f t="shared" si="115"/>
        <v>51.164837999999996</v>
      </c>
      <c r="AI318" s="2">
        <f t="shared" si="116"/>
        <v>2.2810455545652052E-2</v>
      </c>
      <c r="AJ318" s="2">
        <f t="shared" si="117"/>
        <v>1.1876041724695002E-2</v>
      </c>
      <c r="AK318" s="7">
        <v>105.556</v>
      </c>
      <c r="AL318" s="2">
        <f t="shared" si="118"/>
        <v>1221.8159081435447</v>
      </c>
      <c r="AM318" s="5">
        <v>4643</v>
      </c>
      <c r="AN318" s="7">
        <v>121.06</v>
      </c>
      <c r="AO318" s="2">
        <f t="shared" si="119"/>
        <v>3835.2882867999342</v>
      </c>
    </row>
    <row r="319" spans="1:41" ht="15.75" x14ac:dyDescent="0.25">
      <c r="A319" s="3" t="s">
        <v>19</v>
      </c>
      <c r="B319" s="2">
        <v>1999</v>
      </c>
      <c r="C319" s="4">
        <v>3305</v>
      </c>
      <c r="D319" s="4">
        <v>913</v>
      </c>
      <c r="E319" s="4">
        <v>987</v>
      </c>
      <c r="F319" s="1">
        <f t="shared" si="120"/>
        <v>5205</v>
      </c>
      <c r="G319" s="2">
        <f t="shared" si="121"/>
        <v>0.63496637848222859</v>
      </c>
      <c r="H319" s="2">
        <f t="shared" si="122"/>
        <v>0.17540826128722381</v>
      </c>
      <c r="I319" s="2">
        <f t="shared" si="123"/>
        <v>0.18962536023054755</v>
      </c>
      <c r="J319" s="5">
        <v>1123.1400000000001</v>
      </c>
      <c r="K319" s="6">
        <v>1981.07</v>
      </c>
      <c r="L319" s="5">
        <v>1413.73</v>
      </c>
      <c r="M319" s="5">
        <v>4517.9399999999996</v>
      </c>
      <c r="N319" s="2">
        <f t="shared" si="104"/>
        <v>0.24859559887913524</v>
      </c>
      <c r="O319" s="2">
        <f t="shared" si="105"/>
        <v>0.43848966564407676</v>
      </c>
      <c r="P319" s="2">
        <f t="shared" si="124"/>
        <v>0.31291473547678794</v>
      </c>
      <c r="Q319" s="2">
        <f t="shared" si="106"/>
        <v>0.33983055975794252</v>
      </c>
      <c r="R319" s="2">
        <f t="shared" si="107"/>
        <v>2.1698466593647314</v>
      </c>
      <c r="S319" s="2">
        <f t="shared" si="108"/>
        <v>1.4323505572441744</v>
      </c>
      <c r="T319" s="2">
        <f t="shared" si="109"/>
        <v>-0.93774457492270669</v>
      </c>
      <c r="U319" s="2">
        <f t="shared" si="110"/>
        <v>0.91622006549012469</v>
      </c>
      <c r="V319" s="2">
        <f t="shared" si="111"/>
        <v>0.50088040544580115</v>
      </c>
      <c r="W319" s="2">
        <f t="shared" si="112"/>
        <v>0.32536671555016772</v>
      </c>
      <c r="X319" s="2">
        <f t="shared" si="126"/>
        <v>1.3204030937625014E-3</v>
      </c>
      <c r="Y319" s="2">
        <f t="shared" si="127"/>
        <v>8.450680792756092E-2</v>
      </c>
      <c r="Z319" s="2">
        <f t="shared" si="125"/>
        <v>7.6828950841193108E-2</v>
      </c>
      <c r="AA319" s="2">
        <f t="shared" si="113"/>
        <v>6.1424519180091244E-2</v>
      </c>
      <c r="AB319" s="5">
        <v>1206.83</v>
      </c>
      <c r="AC319" s="9">
        <v>20.170000000000002</v>
      </c>
      <c r="AD319" s="4">
        <v>11.29</v>
      </c>
      <c r="AE319" s="4">
        <v>4.95</v>
      </c>
      <c r="AF319" s="2">
        <v>8.2782999999999998</v>
      </c>
      <c r="AG319" s="2">
        <f t="shared" si="114"/>
        <v>93.462006999999986</v>
      </c>
      <c r="AH319" s="2">
        <f t="shared" si="115"/>
        <v>40.977584999999998</v>
      </c>
      <c r="AI319" s="2">
        <f t="shared" si="116"/>
        <v>2.0686863260689605E-2</v>
      </c>
      <c r="AJ319" s="2">
        <f t="shared" si="117"/>
        <v>9.0699710487523073E-3</v>
      </c>
      <c r="AK319" s="7">
        <v>105.13</v>
      </c>
      <c r="AL319" s="2">
        <f t="shared" si="118"/>
        <v>1147.9406449158184</v>
      </c>
      <c r="AM319" s="5">
        <v>4832</v>
      </c>
      <c r="AN319" s="7">
        <v>131.11000000000001</v>
      </c>
      <c r="AO319" s="2">
        <f t="shared" si="119"/>
        <v>3685.4549614827242</v>
      </c>
    </row>
    <row r="320" spans="1:41" ht="15.75" x14ac:dyDescent="0.25">
      <c r="A320" s="3" t="s">
        <v>19</v>
      </c>
      <c r="B320" s="2">
        <v>2000</v>
      </c>
      <c r="C320" s="4">
        <v>3564</v>
      </c>
      <c r="D320" s="4">
        <v>977</v>
      </c>
      <c r="E320" s="4">
        <v>1031</v>
      </c>
      <c r="F320" s="1">
        <f t="shared" si="120"/>
        <v>5572</v>
      </c>
      <c r="G320" s="2">
        <f t="shared" si="121"/>
        <v>0.63962670495333807</v>
      </c>
      <c r="H320" s="2">
        <f t="shared" si="122"/>
        <v>0.17534099066762385</v>
      </c>
      <c r="I320" s="2">
        <f t="shared" si="123"/>
        <v>0.18503230437903806</v>
      </c>
      <c r="J320" s="5">
        <v>1161.58</v>
      </c>
      <c r="K320" s="6">
        <v>2294.15</v>
      </c>
      <c r="L320" s="5">
        <v>1597.26</v>
      </c>
      <c r="M320" s="5">
        <v>5052.99</v>
      </c>
      <c r="N320" s="2">
        <f t="shared" si="104"/>
        <v>0.2298797345729954</v>
      </c>
      <c r="O320" s="2">
        <f t="shared" si="105"/>
        <v>0.45401831390919045</v>
      </c>
      <c r="P320" s="2">
        <f t="shared" si="124"/>
        <v>0.31610195151781417</v>
      </c>
      <c r="Q320" s="2">
        <f t="shared" si="106"/>
        <v>0.32592031425364759</v>
      </c>
      <c r="R320" s="2">
        <f t="shared" si="107"/>
        <v>2.3481576253838283</v>
      </c>
      <c r="S320" s="2">
        <f t="shared" si="108"/>
        <v>1.5492337536372454</v>
      </c>
      <c r="T320" s="2">
        <f t="shared" si="109"/>
        <v>-1.0233284536671383</v>
      </c>
      <c r="U320" s="2">
        <f t="shared" si="110"/>
        <v>0.95140494010955601</v>
      </c>
      <c r="V320" s="2">
        <f t="shared" si="111"/>
        <v>0.53553436483868544</v>
      </c>
      <c r="W320" s="2">
        <f t="shared" si="112"/>
        <v>0.36599625127378088</v>
      </c>
      <c r="X320" s="2">
        <f t="shared" si="126"/>
        <v>1.2663551846752504E-3</v>
      </c>
      <c r="Y320" s="2">
        <f t="shared" si="127"/>
        <v>9.1451303517477531E-2</v>
      </c>
      <c r="Z320" s="2">
        <f t="shared" si="125"/>
        <v>8.3098375113364445E-2</v>
      </c>
      <c r="AA320" s="2">
        <f t="shared" si="113"/>
        <v>6.8079234562824914E-2</v>
      </c>
      <c r="AB320" s="5">
        <v>1377.74</v>
      </c>
      <c r="AC320" s="9">
        <v>21.16</v>
      </c>
      <c r="AD320" s="4">
        <v>14.96</v>
      </c>
      <c r="AE320" s="4">
        <v>5.4</v>
      </c>
      <c r="AF320" s="2">
        <v>8.2783999999999995</v>
      </c>
      <c r="AG320" s="2">
        <f t="shared" si="114"/>
        <v>123.844864</v>
      </c>
      <c r="AH320" s="2">
        <f t="shared" si="115"/>
        <v>44.703360000000004</v>
      </c>
      <c r="AI320" s="2">
        <f t="shared" si="116"/>
        <v>2.4509224043586075E-2</v>
      </c>
      <c r="AJ320" s="2">
        <f t="shared" si="117"/>
        <v>8.8469124221500547E-3</v>
      </c>
      <c r="AK320" s="7">
        <v>106.29</v>
      </c>
      <c r="AL320" s="2">
        <f t="shared" si="118"/>
        <v>1296.2084862169536</v>
      </c>
      <c r="AM320" s="5">
        <v>5450</v>
      </c>
      <c r="AN320" s="7">
        <v>145.01</v>
      </c>
      <c r="AO320" s="2">
        <f t="shared" si="119"/>
        <v>3758.3614923108753</v>
      </c>
    </row>
    <row r="321" spans="1:41" ht="15.75" x14ac:dyDescent="0.25">
      <c r="A321" s="3" t="s">
        <v>36</v>
      </c>
      <c r="B321" s="2">
        <v>2001</v>
      </c>
      <c r="C321" s="4">
        <v>3478</v>
      </c>
      <c r="D321" s="4">
        <v>997</v>
      </c>
      <c r="E321" s="4">
        <v>1042</v>
      </c>
      <c r="F321" s="1">
        <f t="shared" si="120"/>
        <v>5517</v>
      </c>
      <c r="G321" s="2">
        <f t="shared" si="121"/>
        <v>0.63041508065977891</v>
      </c>
      <c r="H321" s="2">
        <f t="shared" si="122"/>
        <v>0.18071415624433568</v>
      </c>
      <c r="I321" s="2">
        <f t="shared" si="123"/>
        <v>0.18887076309588544</v>
      </c>
      <c r="J321" s="5">
        <v>1234.3399999999999</v>
      </c>
      <c r="K321" s="6">
        <v>2510.4499999999998</v>
      </c>
      <c r="L321" s="5">
        <v>1788.22</v>
      </c>
      <c r="M321" s="5">
        <v>5533.01</v>
      </c>
      <c r="N321" s="2">
        <f t="shared" si="104"/>
        <v>0.22308652975505192</v>
      </c>
      <c r="O321" s="2">
        <f t="shared" si="105"/>
        <v>0.45372229582090035</v>
      </c>
      <c r="P321" s="2">
        <f t="shared" si="124"/>
        <v>0.32319117442404771</v>
      </c>
      <c r="Q321" s="2">
        <f t="shared" si="106"/>
        <v>0.3548993674525589</v>
      </c>
      <c r="R321" s="2">
        <f t="shared" si="107"/>
        <v>2.518004012036108</v>
      </c>
      <c r="S321" s="2">
        <f t="shared" si="108"/>
        <v>1.7161420345489444</v>
      </c>
      <c r="T321" s="2">
        <f t="shared" si="109"/>
        <v>-1.0388187386189531</v>
      </c>
      <c r="U321" s="2">
        <f t="shared" si="110"/>
        <v>0.92056879200142705</v>
      </c>
      <c r="V321" s="2">
        <f t="shared" si="111"/>
        <v>0.53718103139479489</v>
      </c>
      <c r="W321" s="2">
        <f t="shared" si="112"/>
        <v>0.35954828673974282</v>
      </c>
      <c r="X321" s="2">
        <f t="shared" si="126"/>
        <v>1.3789525671043222E-3</v>
      </c>
      <c r="Y321" s="2">
        <f t="shared" si="127"/>
        <v>9.8066137755679697E-2</v>
      </c>
      <c r="Z321" s="2">
        <f t="shared" si="125"/>
        <v>9.2051063436972197E-2</v>
      </c>
      <c r="AA321" s="2">
        <f t="shared" si="113"/>
        <v>7.4552510206865347E-2</v>
      </c>
      <c r="AB321" s="5">
        <v>1544.06</v>
      </c>
      <c r="AC321" s="9">
        <v>21.26</v>
      </c>
      <c r="AD321" s="4">
        <v>17.04</v>
      </c>
      <c r="AE321" s="4">
        <v>3.59</v>
      </c>
      <c r="AF321" s="2">
        <v>8.277000000000001</v>
      </c>
      <c r="AG321" s="2">
        <f t="shared" si="114"/>
        <v>141.04008000000002</v>
      </c>
      <c r="AH321" s="2">
        <f t="shared" si="115"/>
        <v>29.714430000000004</v>
      </c>
      <c r="AI321" s="2">
        <f t="shared" si="116"/>
        <v>2.5490660598842224E-2</v>
      </c>
      <c r="AJ321" s="2">
        <f t="shared" si="117"/>
        <v>5.3703915228781448E-3</v>
      </c>
      <c r="AK321" s="7">
        <v>106.72</v>
      </c>
      <c r="AL321" s="2">
        <f t="shared" si="118"/>
        <v>1446.8328335832084</v>
      </c>
      <c r="AM321" s="5">
        <v>5959</v>
      </c>
      <c r="AN321" s="7">
        <v>153.85</v>
      </c>
      <c r="AO321" s="2">
        <f t="shared" si="119"/>
        <v>3873.2531686707839</v>
      </c>
    </row>
    <row r="322" spans="1:41" ht="15.75" x14ac:dyDescent="0.25">
      <c r="A322" s="3" t="s">
        <v>19</v>
      </c>
      <c r="B322" s="2">
        <v>2002</v>
      </c>
      <c r="C322" s="4">
        <v>3398</v>
      </c>
      <c r="D322" s="4">
        <v>1038</v>
      </c>
      <c r="E322" s="4">
        <v>1086</v>
      </c>
      <c r="F322" s="1">
        <f t="shared" si="120"/>
        <v>5522</v>
      </c>
      <c r="G322" s="2">
        <f t="shared" si="121"/>
        <v>0.61535675479898588</v>
      </c>
      <c r="H322" s="2">
        <f t="shared" si="122"/>
        <v>0.18797537124230351</v>
      </c>
      <c r="I322" s="2">
        <f t="shared" si="123"/>
        <v>0.1966678739587106</v>
      </c>
      <c r="J322" s="5">
        <v>1288.3599999999999</v>
      </c>
      <c r="K322" s="6">
        <v>2768.75</v>
      </c>
      <c r="L322" s="5">
        <v>1978.37</v>
      </c>
      <c r="M322" s="5">
        <v>6035.48</v>
      </c>
      <c r="N322" s="2">
        <f t="shared" ref="N322:N385" si="128">J322/M322</f>
        <v>0.21346438062921258</v>
      </c>
      <c r="O322" s="2">
        <f t="shared" ref="O322:O385" si="129">K322/M322</f>
        <v>0.45874561758136889</v>
      </c>
      <c r="P322" s="2">
        <f t="shared" si="124"/>
        <v>0.32779000178941853</v>
      </c>
      <c r="Q322" s="2">
        <f t="shared" ref="Q322:Q385" si="130">J322/C322</f>
        <v>0.37915244261330189</v>
      </c>
      <c r="R322" s="2">
        <f t="shared" ref="R322:R385" si="131">K322/D322</f>
        <v>2.6673892100192678</v>
      </c>
      <c r="S322" s="2">
        <f t="shared" ref="S322:S385" si="132">L322/E322</f>
        <v>1.8217034990791896</v>
      </c>
      <c r="T322" s="2">
        <f t="shared" ref="T322:T385" si="133">LN(N322/G322)</f>
        <v>-1.0587322054341815</v>
      </c>
      <c r="U322" s="2">
        <f t="shared" ref="U322:U385" si="134">LN(O322/H322)</f>
        <v>0.89218489614913499</v>
      </c>
      <c r="V322" s="2">
        <f t="shared" ref="V322:V385" si="135">LN(P322/I322)</f>
        <v>0.51085677791117556</v>
      </c>
      <c r="W322" s="2">
        <f t="shared" ref="W322:W385" si="136">T322*N322+U322*O322+V322*P322</f>
        <v>0.35073804084113741</v>
      </c>
      <c r="X322" s="2">
        <f t="shared" si="126"/>
        <v>1.4731872807166287E-3</v>
      </c>
      <c r="Y322" s="2">
        <f t="shared" si="127"/>
        <v>0.10388409091780754</v>
      </c>
      <c r="Z322" s="2">
        <f t="shared" si="125"/>
        <v>9.7713208453149264E-2</v>
      </c>
      <c r="AA322" s="2">
        <f t="shared" ref="AA322:AA385" si="137">N322*X322+O322*Y322+P322*Z322</f>
        <v>8.0000257229105337E-2</v>
      </c>
      <c r="AB322" s="5">
        <v>1725.93</v>
      </c>
      <c r="AC322" s="9">
        <v>17.850000000000001</v>
      </c>
      <c r="AD322" s="4">
        <v>21.19</v>
      </c>
      <c r="AE322" s="4">
        <v>4.5199999999999996</v>
      </c>
      <c r="AF322" s="2">
        <v>8.277000000000001</v>
      </c>
      <c r="AG322" s="2">
        <f t="shared" si="114"/>
        <v>175.38963000000004</v>
      </c>
      <c r="AH322" s="2">
        <f t="shared" si="115"/>
        <v>37.412040000000005</v>
      </c>
      <c r="AI322" s="2">
        <f t="shared" si="116"/>
        <v>2.905976492341952E-2</v>
      </c>
      <c r="AJ322" s="2">
        <f t="shared" si="117"/>
        <v>6.1986851087237485E-3</v>
      </c>
      <c r="AK322" s="7">
        <v>106.93</v>
      </c>
      <c r="AL322" s="2">
        <f t="shared" si="118"/>
        <v>1614.0746282614796</v>
      </c>
      <c r="AM322" s="5">
        <v>6487</v>
      </c>
      <c r="AN322" s="7">
        <v>166.78</v>
      </c>
      <c r="AO322" s="2">
        <f t="shared" si="119"/>
        <v>3889.5551025302793</v>
      </c>
    </row>
    <row r="323" spans="1:41" ht="15.75" x14ac:dyDescent="0.25">
      <c r="A323" s="3" t="s">
        <v>36</v>
      </c>
      <c r="B323" s="2">
        <v>2003</v>
      </c>
      <c r="C323" s="4">
        <v>3332</v>
      </c>
      <c r="D323" s="4">
        <v>1084</v>
      </c>
      <c r="E323" s="4">
        <v>1120</v>
      </c>
      <c r="F323" s="1">
        <f t="shared" si="120"/>
        <v>5536</v>
      </c>
      <c r="G323" s="2">
        <f t="shared" si="121"/>
        <v>0.60187861271676302</v>
      </c>
      <c r="H323" s="2">
        <f t="shared" si="122"/>
        <v>0.1958092485549133</v>
      </c>
      <c r="I323" s="2">
        <f t="shared" si="123"/>
        <v>0.20231213872832371</v>
      </c>
      <c r="J323" s="5">
        <v>1198.7</v>
      </c>
      <c r="K323" s="6">
        <v>3310.14</v>
      </c>
      <c r="L323" s="5">
        <v>2358.86</v>
      </c>
      <c r="M323" s="5">
        <v>6867.7</v>
      </c>
      <c r="N323" s="2">
        <f t="shared" si="128"/>
        <v>0.17454169518179305</v>
      </c>
      <c r="O323" s="2">
        <f t="shared" si="129"/>
        <v>0.48198669132315042</v>
      </c>
      <c r="P323" s="2">
        <f t="shared" si="124"/>
        <v>0.3434716134950565</v>
      </c>
      <c r="Q323" s="2">
        <f t="shared" si="130"/>
        <v>0.35975390156062426</v>
      </c>
      <c r="R323" s="2">
        <f t="shared" si="131"/>
        <v>3.0536346863468635</v>
      </c>
      <c r="S323" s="2">
        <f t="shared" si="132"/>
        <v>2.106125</v>
      </c>
      <c r="T323" s="2">
        <f t="shared" si="133"/>
        <v>-1.237892131000832</v>
      </c>
      <c r="U323" s="2">
        <f t="shared" si="134"/>
        <v>0.9007755386224181</v>
      </c>
      <c r="V323" s="2">
        <f t="shared" si="135"/>
        <v>0.52929272324925902</v>
      </c>
      <c r="W323" s="2">
        <f t="shared" si="136"/>
        <v>0.39989505615397597</v>
      </c>
      <c r="X323" s="2">
        <f t="shared" si="126"/>
        <v>1.3978147372976997E-3</v>
      </c>
      <c r="Y323" s="2">
        <f t="shared" si="127"/>
        <v>0.11892680010651194</v>
      </c>
      <c r="Z323" s="2">
        <f t="shared" si="125"/>
        <v>0.11296911448949412</v>
      </c>
      <c r="AA323" s="2">
        <f t="shared" si="137"/>
        <v>9.6366795875599737E-2</v>
      </c>
      <c r="AB323" s="5">
        <v>2262.9699999999998</v>
      </c>
      <c r="AC323" s="9">
        <v>19.27</v>
      </c>
      <c r="AD323" s="4">
        <v>29.79</v>
      </c>
      <c r="AE323" s="4">
        <v>5.61</v>
      </c>
      <c r="AF323" s="2">
        <v>8.277000000000001</v>
      </c>
      <c r="AG323" s="2">
        <f t="shared" ref="AG323:AG386" si="138">AD323*AF323</f>
        <v>246.57183000000003</v>
      </c>
      <c r="AH323" s="2">
        <f t="shared" ref="AH323:AH386" si="139">AE323*AF323</f>
        <v>46.433970000000009</v>
      </c>
      <c r="AI323" s="2">
        <f t="shared" ref="AI323:AI386" si="140">AG323/M323</f>
        <v>3.5903116035936343E-2</v>
      </c>
      <c r="AJ323" s="2">
        <f t="shared" ref="AJ323:AJ386" si="141">AH323/M323</f>
        <v>6.7612111769588083E-3</v>
      </c>
      <c r="AK323" s="7">
        <v>109.28</v>
      </c>
      <c r="AL323" s="2">
        <f t="shared" ref="AL323:AL386" si="142">AB323/AK323*100</f>
        <v>2070.7997803806734</v>
      </c>
      <c r="AM323" s="5">
        <v>7376</v>
      </c>
      <c r="AN323" s="7">
        <v>176.45</v>
      </c>
      <c r="AO323" s="2">
        <f t="shared" ref="AO323:AO386" si="143">AM323/AN323*100</f>
        <v>4180.2210257863426</v>
      </c>
    </row>
    <row r="324" spans="1:41" ht="15.75" x14ac:dyDescent="0.25">
      <c r="A324" s="3" t="s">
        <v>19</v>
      </c>
      <c r="B324" s="2">
        <v>2004</v>
      </c>
      <c r="C324" s="4">
        <v>3246</v>
      </c>
      <c r="D324" s="4">
        <v>1142</v>
      </c>
      <c r="E324" s="4">
        <v>1200</v>
      </c>
      <c r="F324" s="1">
        <f t="shared" si="120"/>
        <v>5588</v>
      </c>
      <c r="G324" s="2">
        <f t="shared" si="121"/>
        <v>0.58088761632068719</v>
      </c>
      <c r="H324" s="2">
        <f t="shared" si="122"/>
        <v>0.20436649964209019</v>
      </c>
      <c r="I324" s="2">
        <f t="shared" si="123"/>
        <v>0.21474588403722261</v>
      </c>
      <c r="J324" s="5">
        <v>1649.29</v>
      </c>
      <c r="K324" s="6">
        <v>4182.1000000000004</v>
      </c>
      <c r="L324" s="5">
        <v>2722.4</v>
      </c>
      <c r="M324" s="5">
        <v>8553.7900000000009</v>
      </c>
      <c r="N324" s="2">
        <f t="shared" si="128"/>
        <v>0.19281394563111787</v>
      </c>
      <c r="O324" s="2">
        <f t="shared" si="129"/>
        <v>0.4889177779674273</v>
      </c>
      <c r="P324" s="2">
        <f t="shared" si="124"/>
        <v>0.31826827640145483</v>
      </c>
      <c r="Q324" s="2">
        <f t="shared" si="130"/>
        <v>0.50809919901417122</v>
      </c>
      <c r="R324" s="2">
        <f t="shared" si="131"/>
        <v>3.6620840630472857</v>
      </c>
      <c r="S324" s="2">
        <f t="shared" si="132"/>
        <v>2.2686666666666668</v>
      </c>
      <c r="T324" s="2">
        <f t="shared" si="133"/>
        <v>-1.1028315950076097</v>
      </c>
      <c r="U324" s="2">
        <f t="shared" si="134"/>
        <v>0.87227938330008148</v>
      </c>
      <c r="V324" s="2">
        <f t="shared" si="135"/>
        <v>0.39343926922012407</v>
      </c>
      <c r="W324" s="2">
        <f t="shared" si="136"/>
        <v>0.33905082473313419</v>
      </c>
      <c r="X324" s="2">
        <f t="shared" si="126"/>
        <v>1.9742066599143767E-3</v>
      </c>
      <c r="Y324" s="2">
        <f t="shared" si="127"/>
        <v>0.14262345829595308</v>
      </c>
      <c r="Z324" s="2">
        <f t="shared" si="125"/>
        <v>0.1216875847374518</v>
      </c>
      <c r="AA324" s="2">
        <f t="shared" si="137"/>
        <v>0.1088410967455215</v>
      </c>
      <c r="AB324" s="5">
        <v>3099.38</v>
      </c>
      <c r="AC324" s="9">
        <v>20.32</v>
      </c>
      <c r="AD324" s="4">
        <v>41.75</v>
      </c>
      <c r="AE324" s="4">
        <v>8.74</v>
      </c>
      <c r="AF324" s="2">
        <v>8.2767999999999997</v>
      </c>
      <c r="AG324" s="2">
        <f t="shared" si="138"/>
        <v>345.5564</v>
      </c>
      <c r="AH324" s="2">
        <f t="shared" si="139"/>
        <v>72.339231999999996</v>
      </c>
      <c r="AI324" s="2">
        <f t="shared" si="140"/>
        <v>4.0398045778537929E-2</v>
      </c>
      <c r="AJ324" s="2">
        <f t="shared" si="141"/>
        <v>8.4569801222615926E-3</v>
      </c>
      <c r="AK324" s="7">
        <v>115.4</v>
      </c>
      <c r="AL324" s="2">
        <f t="shared" si="142"/>
        <v>2685.7712305025993</v>
      </c>
      <c r="AM324" s="5">
        <v>9201</v>
      </c>
      <c r="AN324" s="7">
        <v>189.15</v>
      </c>
      <c r="AO324" s="2">
        <f t="shared" si="143"/>
        <v>4864.3933386201425</v>
      </c>
    </row>
    <row r="325" spans="1:41" ht="15.75" x14ac:dyDescent="0.25">
      <c r="A325" s="3" t="s">
        <v>19</v>
      </c>
      <c r="B325" s="2">
        <v>2005</v>
      </c>
      <c r="C325" s="4">
        <v>3139</v>
      </c>
      <c r="D325" s="4">
        <v>1251</v>
      </c>
      <c r="E325" s="4">
        <v>1275</v>
      </c>
      <c r="F325" s="1">
        <f t="shared" si="120"/>
        <v>5665</v>
      </c>
      <c r="G325" s="2">
        <f t="shared" si="121"/>
        <v>0.55410414827890553</v>
      </c>
      <c r="H325" s="2">
        <f t="shared" si="122"/>
        <v>0.22082965578111211</v>
      </c>
      <c r="I325" s="2">
        <f t="shared" si="123"/>
        <v>0.22506619593998234</v>
      </c>
      <c r="J325" s="5">
        <v>1892.01</v>
      </c>
      <c r="K325" s="6">
        <v>5514.14</v>
      </c>
      <c r="L325" s="5">
        <v>3181.27</v>
      </c>
      <c r="M325" s="5">
        <v>10587.42</v>
      </c>
      <c r="N325" s="2">
        <f t="shared" si="128"/>
        <v>0.17870359351003359</v>
      </c>
      <c r="O325" s="2">
        <f t="shared" si="129"/>
        <v>0.52081999202827511</v>
      </c>
      <c r="P325" s="2">
        <f t="shared" si="124"/>
        <v>0.30047641446169127</v>
      </c>
      <c r="Q325" s="2">
        <f t="shared" si="130"/>
        <v>0.60274291175533612</v>
      </c>
      <c r="R325" s="2">
        <f t="shared" si="131"/>
        <v>4.4077857713828941</v>
      </c>
      <c r="S325" s="2">
        <f t="shared" si="132"/>
        <v>2.4951137254901963</v>
      </c>
      <c r="T325" s="2">
        <f t="shared" si="133"/>
        <v>-1.1316241312212081</v>
      </c>
      <c r="U325" s="2">
        <f t="shared" si="134"/>
        <v>0.85801286132171595</v>
      </c>
      <c r="V325" s="2">
        <f t="shared" si="135"/>
        <v>0.28897470013410675</v>
      </c>
      <c r="W325" s="2">
        <f t="shared" si="136"/>
        <v>0.33147503460827277</v>
      </c>
      <c r="X325" s="2">
        <f t="shared" si="126"/>
        <v>2.3419424256372026E-3</v>
      </c>
      <c r="Y325" s="2">
        <f t="shared" si="127"/>
        <v>0.1716655432587775</v>
      </c>
      <c r="Z325" s="2">
        <f t="shared" si="125"/>
        <v>0.13383383612995914</v>
      </c>
      <c r="AA325" s="2">
        <f t="shared" si="137"/>
        <v>0.13003927161280465</v>
      </c>
      <c r="AB325" s="5">
        <v>4311.63</v>
      </c>
      <c r="AC325" s="9">
        <v>26.37</v>
      </c>
      <c r="AD325" s="4">
        <v>50.88</v>
      </c>
      <c r="AE325" s="4">
        <v>12.3</v>
      </c>
      <c r="AF325" s="2">
        <v>8.1916999999999991</v>
      </c>
      <c r="AG325" s="2">
        <f t="shared" si="138"/>
        <v>416.79369599999995</v>
      </c>
      <c r="AH325" s="2">
        <f t="shared" si="139"/>
        <v>100.75791</v>
      </c>
      <c r="AI325" s="2">
        <f t="shared" si="140"/>
        <v>3.9366880316451032E-2</v>
      </c>
      <c r="AJ325" s="2">
        <f t="shared" si="141"/>
        <v>9.5167576236703556E-3</v>
      </c>
      <c r="AK325" s="7">
        <v>117.25</v>
      </c>
      <c r="AL325" s="2">
        <f t="shared" si="142"/>
        <v>3677.2963752665246</v>
      </c>
      <c r="AM325" s="5">
        <v>11346</v>
      </c>
      <c r="AN325" s="7">
        <v>207.5</v>
      </c>
      <c r="AO325" s="2">
        <f t="shared" si="143"/>
        <v>5467.9518072289156</v>
      </c>
    </row>
    <row r="326" spans="1:41" ht="15.75" x14ac:dyDescent="0.25">
      <c r="A326" s="3" t="s">
        <v>19</v>
      </c>
      <c r="B326" s="2">
        <v>2006</v>
      </c>
      <c r="C326" s="4">
        <v>3050</v>
      </c>
      <c r="D326" s="4">
        <v>1351</v>
      </c>
      <c r="E326" s="4">
        <v>1320</v>
      </c>
      <c r="F326" s="1">
        <f t="shared" si="120"/>
        <v>5721</v>
      </c>
      <c r="G326" s="2">
        <f t="shared" si="121"/>
        <v>0.53312357979374236</v>
      </c>
      <c r="H326" s="2">
        <f t="shared" si="122"/>
        <v>0.236147526656179</v>
      </c>
      <c r="I326" s="2">
        <f t="shared" si="123"/>
        <v>0.23072889355007867</v>
      </c>
      <c r="J326" s="5">
        <v>1916.74</v>
      </c>
      <c r="K326" s="6">
        <v>6724.61</v>
      </c>
      <c r="L326" s="5">
        <v>3721.44</v>
      </c>
      <c r="M326" s="5">
        <v>12362.79</v>
      </c>
      <c r="N326" s="2">
        <f t="shared" si="128"/>
        <v>0.15504105464866749</v>
      </c>
      <c r="O326" s="2">
        <f t="shared" si="129"/>
        <v>0.54393951527122919</v>
      </c>
      <c r="P326" s="2">
        <f t="shared" si="124"/>
        <v>0.30101943008010335</v>
      </c>
      <c r="Q326" s="2">
        <f t="shared" si="130"/>
        <v>0.62843934426229509</v>
      </c>
      <c r="R326" s="2">
        <f t="shared" si="131"/>
        <v>4.9775055514433753</v>
      </c>
      <c r="S326" s="2">
        <f t="shared" si="132"/>
        <v>2.8192727272727272</v>
      </c>
      <c r="T326" s="2">
        <f t="shared" si="133"/>
        <v>-1.2350633037662599</v>
      </c>
      <c r="U326" s="2">
        <f t="shared" si="134"/>
        <v>0.83438133283742533</v>
      </c>
      <c r="V326" s="2">
        <f t="shared" si="135"/>
        <v>0.26593141413261628</v>
      </c>
      <c r="W326" s="2">
        <f t="shared" si="136"/>
        <v>0.34241798328375883</v>
      </c>
      <c r="X326" s="2">
        <f t="shared" si="126"/>
        <v>2.4417852679201792E-3</v>
      </c>
      <c r="Y326" s="2">
        <f t="shared" si="127"/>
        <v>0.19385383929265432</v>
      </c>
      <c r="Z326" s="2">
        <f t="shared" si="125"/>
        <v>0.1512211969870644</v>
      </c>
      <c r="AA326" s="2">
        <f t="shared" si="137"/>
        <v>0.15134385887455426</v>
      </c>
      <c r="AB326" s="5">
        <v>5904.71</v>
      </c>
      <c r="AC326" s="9">
        <v>23.73</v>
      </c>
      <c r="AD326" s="4">
        <v>66.34</v>
      </c>
      <c r="AE326" s="4">
        <v>18.45</v>
      </c>
      <c r="AF326" s="2">
        <v>7.9717999999999991</v>
      </c>
      <c r="AG326" s="2">
        <f t="shared" si="138"/>
        <v>528.84921199999997</v>
      </c>
      <c r="AH326" s="2">
        <f t="shared" si="139"/>
        <v>147.07970999999998</v>
      </c>
      <c r="AI326" s="2">
        <f t="shared" si="140"/>
        <v>4.2777496988948283E-2</v>
      </c>
      <c r="AJ326" s="2">
        <f t="shared" si="141"/>
        <v>1.1896967432108769E-2</v>
      </c>
      <c r="AK326" s="7">
        <v>119</v>
      </c>
      <c r="AL326" s="2">
        <f t="shared" si="142"/>
        <v>4961.9411764705883</v>
      </c>
      <c r="AM326" s="5">
        <v>13279</v>
      </c>
      <c r="AN326" s="7">
        <v>224.93</v>
      </c>
      <c r="AO326" s="2">
        <f t="shared" si="143"/>
        <v>5903.6144578313251</v>
      </c>
    </row>
    <row r="327" spans="1:41" ht="15.75" x14ac:dyDescent="0.25">
      <c r="A327" s="3" t="s">
        <v>19</v>
      </c>
      <c r="B327" s="2">
        <v>2007</v>
      </c>
      <c r="C327" s="4">
        <v>2920</v>
      </c>
      <c r="D327" s="4">
        <v>1487</v>
      </c>
      <c r="E327" s="4">
        <v>1366</v>
      </c>
      <c r="F327" s="1">
        <f t="shared" si="120"/>
        <v>5773</v>
      </c>
      <c r="G327" s="2">
        <f t="shared" si="121"/>
        <v>0.50580287545470293</v>
      </c>
      <c r="H327" s="2">
        <f t="shared" si="122"/>
        <v>0.25757838212367917</v>
      </c>
      <c r="I327" s="2">
        <f t="shared" si="123"/>
        <v>0.23661874242161787</v>
      </c>
      <c r="J327" s="5">
        <v>2217.66</v>
      </c>
      <c r="K327" s="6">
        <v>8282.83</v>
      </c>
      <c r="L327" s="5">
        <v>4511.97</v>
      </c>
      <c r="M327" s="5">
        <v>15012.46</v>
      </c>
      <c r="N327" s="2">
        <f t="shared" si="128"/>
        <v>0.14772129284607585</v>
      </c>
      <c r="O327" s="2">
        <f t="shared" si="129"/>
        <v>0.55173036264542918</v>
      </c>
      <c r="P327" s="2">
        <f t="shared" si="124"/>
        <v>0.30054834450849499</v>
      </c>
      <c r="Q327" s="2">
        <f t="shared" si="130"/>
        <v>0.75947260273972594</v>
      </c>
      <c r="R327" s="2">
        <f t="shared" si="131"/>
        <v>5.5701613987895087</v>
      </c>
      <c r="S327" s="2">
        <f t="shared" si="132"/>
        <v>3.3030527086383605</v>
      </c>
      <c r="T327" s="2">
        <f t="shared" si="133"/>
        <v>-1.2308196772331625</v>
      </c>
      <c r="U327" s="2">
        <f t="shared" si="134"/>
        <v>0.76173538308528155</v>
      </c>
      <c r="V327" s="2">
        <f t="shared" si="135"/>
        <v>0.23915845721142406</v>
      </c>
      <c r="W327" s="2">
        <f t="shared" si="136"/>
        <v>0.31033294355832397</v>
      </c>
      <c r="X327" s="2">
        <f t="shared" si="126"/>
        <v>2.9509116984643277E-3</v>
      </c>
      <c r="Y327" s="2">
        <f t="shared" si="127"/>
        <v>0.21693540297950423</v>
      </c>
      <c r="Z327" s="2">
        <f t="shared" si="125"/>
        <v>0.17717036719425514</v>
      </c>
      <c r="AA327" s="2">
        <f t="shared" si="137"/>
        <v>0.17337402160388149</v>
      </c>
      <c r="AB327" s="5">
        <v>8010.11</v>
      </c>
      <c r="AC327" s="9">
        <v>26.19</v>
      </c>
      <c r="AD327" s="4">
        <v>83.75</v>
      </c>
      <c r="AE327" s="4">
        <v>30.62</v>
      </c>
      <c r="AF327" s="2">
        <v>7.6040000000000001</v>
      </c>
      <c r="AG327" s="2">
        <f t="shared" si="138"/>
        <v>636.83500000000004</v>
      </c>
      <c r="AH327" s="2">
        <f t="shared" si="139"/>
        <v>232.83448000000001</v>
      </c>
      <c r="AI327" s="2">
        <f t="shared" si="140"/>
        <v>4.2420429429953527E-2</v>
      </c>
      <c r="AJ327" s="2">
        <f t="shared" si="141"/>
        <v>1.5509415512181216E-2</v>
      </c>
      <c r="AK327" s="7">
        <v>123.65</v>
      </c>
      <c r="AL327" s="2">
        <f t="shared" si="142"/>
        <v>6478.0509502628374</v>
      </c>
      <c r="AM327" s="5">
        <v>16012</v>
      </c>
      <c r="AN327" s="7">
        <v>253.72</v>
      </c>
      <c r="AO327" s="2">
        <f t="shared" si="143"/>
        <v>6310.8938987860629</v>
      </c>
    </row>
    <row r="328" spans="1:41" ht="15.75" x14ac:dyDescent="0.25">
      <c r="A328" s="3" t="s">
        <v>19</v>
      </c>
      <c r="B328" s="2">
        <v>2008</v>
      </c>
      <c r="C328" s="4">
        <v>2847.31</v>
      </c>
      <c r="D328" s="4">
        <v>1563.92</v>
      </c>
      <c r="E328" s="4">
        <v>1424.22</v>
      </c>
      <c r="F328" s="1">
        <f t="shared" si="120"/>
        <v>5835.45</v>
      </c>
      <c r="G328" s="2">
        <f t="shared" si="121"/>
        <v>0.48793323565449109</v>
      </c>
      <c r="H328" s="2">
        <f t="shared" si="122"/>
        <v>0.26800332450796427</v>
      </c>
      <c r="I328" s="2">
        <f t="shared" si="123"/>
        <v>0.24406343983754467</v>
      </c>
      <c r="J328" s="5">
        <v>2658.78</v>
      </c>
      <c r="K328" s="6">
        <v>10259.99</v>
      </c>
      <c r="L328" s="5">
        <v>5099.76</v>
      </c>
      <c r="M328" s="5">
        <v>18018.53</v>
      </c>
      <c r="N328" s="2">
        <f t="shared" si="128"/>
        <v>0.14755809713666987</v>
      </c>
      <c r="O328" s="2">
        <f t="shared" si="129"/>
        <v>0.56941326512207158</v>
      </c>
      <c r="P328" s="2">
        <f t="shared" si="124"/>
        <v>0.28302863774125853</v>
      </c>
      <c r="Q328" s="2">
        <f t="shared" si="130"/>
        <v>0.93378662667570456</v>
      </c>
      <c r="R328" s="2">
        <f t="shared" si="131"/>
        <v>6.5604314798710925</v>
      </c>
      <c r="S328" s="2">
        <f t="shared" si="132"/>
        <v>3.5807389307831654</v>
      </c>
      <c r="T328" s="2">
        <f t="shared" si="133"/>
        <v>-1.1959566071874634</v>
      </c>
      <c r="U328" s="2">
        <f t="shared" si="134"/>
        <v>0.75360708592498604</v>
      </c>
      <c r="V328" s="2">
        <f t="shared" si="135"/>
        <v>0.14811989512210469</v>
      </c>
      <c r="W328" s="2">
        <f t="shared" si="136"/>
        <v>0.29456296233985335</v>
      </c>
      <c r="X328" s="2">
        <f t="shared" si="126"/>
        <v>3.6282044547579369E-3</v>
      </c>
      <c r="Y328" s="2">
        <f t="shared" si="127"/>
        <v>0.25550244327113109</v>
      </c>
      <c r="Z328" s="2">
        <f t="shared" si="125"/>
        <v>0.19206500384765013</v>
      </c>
      <c r="AA328" s="2">
        <f t="shared" si="137"/>
        <v>0.2003817478118185</v>
      </c>
      <c r="AB328" s="5">
        <v>10490.64</v>
      </c>
      <c r="AC328" s="9">
        <v>25.44</v>
      </c>
      <c r="AD328" s="4">
        <v>107.19</v>
      </c>
      <c r="AE328" s="4">
        <v>40.33</v>
      </c>
      <c r="AF328" s="2">
        <v>6.9451000000000001</v>
      </c>
      <c r="AG328" s="2">
        <f t="shared" si="138"/>
        <v>744.44526899999994</v>
      </c>
      <c r="AH328" s="2">
        <f t="shared" si="139"/>
        <v>280.09588300000001</v>
      </c>
      <c r="AI328" s="2">
        <f t="shared" si="140"/>
        <v>4.1315538448474985E-2</v>
      </c>
      <c r="AJ328" s="2">
        <f t="shared" si="141"/>
        <v>1.5544879798740521E-2</v>
      </c>
      <c r="AK328" s="7">
        <v>134.65</v>
      </c>
      <c r="AL328" s="2">
        <f t="shared" si="142"/>
        <v>7791.0434459710359</v>
      </c>
      <c r="AM328" s="5">
        <v>19181</v>
      </c>
      <c r="AN328" s="7">
        <v>274.77999999999997</v>
      </c>
      <c r="AO328" s="2">
        <f t="shared" si="143"/>
        <v>6980.4934856976506</v>
      </c>
    </row>
    <row r="329" spans="1:41" ht="15.75" x14ac:dyDescent="0.25">
      <c r="A329" s="3" t="s">
        <v>36</v>
      </c>
      <c r="B329" s="2">
        <v>2009</v>
      </c>
      <c r="C329" s="4">
        <v>2764.86</v>
      </c>
      <c r="D329" s="4">
        <v>1674.72</v>
      </c>
      <c r="E329" s="4">
        <v>1509.2</v>
      </c>
      <c r="F329" s="1">
        <f t="shared" si="120"/>
        <v>5948.78</v>
      </c>
      <c r="G329" s="2">
        <f t="shared" si="121"/>
        <v>0.4647776518882864</v>
      </c>
      <c r="H329" s="2">
        <f t="shared" si="122"/>
        <v>0.28152327031761137</v>
      </c>
      <c r="I329" s="2">
        <f t="shared" si="123"/>
        <v>0.25369907779410233</v>
      </c>
      <c r="J329" s="5">
        <v>2769.05</v>
      </c>
      <c r="K329" s="6">
        <v>11010.5</v>
      </c>
      <c r="L329" s="5">
        <v>5700.91</v>
      </c>
      <c r="M329" s="5">
        <v>19480.46</v>
      </c>
      <c r="N329" s="2">
        <f t="shared" si="128"/>
        <v>0.14214500068273545</v>
      </c>
      <c r="O329" s="2">
        <f t="shared" si="129"/>
        <v>0.56520739243323825</v>
      </c>
      <c r="P329" s="2">
        <f t="shared" si="124"/>
        <v>0.29264760688402636</v>
      </c>
      <c r="Q329" s="2">
        <f t="shared" si="130"/>
        <v>1.00151544743676</v>
      </c>
      <c r="R329" s="2">
        <f t="shared" si="131"/>
        <v>6.5745318620426101</v>
      </c>
      <c r="S329" s="2">
        <f t="shared" si="132"/>
        <v>3.7774383779485818</v>
      </c>
      <c r="T329" s="2">
        <f t="shared" si="133"/>
        <v>-1.1847114550767872</v>
      </c>
      <c r="U329" s="2">
        <f t="shared" si="134"/>
        <v>0.69697762045779366</v>
      </c>
      <c r="V329" s="2">
        <f t="shared" si="135"/>
        <v>0.14282034673084865</v>
      </c>
      <c r="W329" s="2">
        <f t="shared" si="136"/>
        <v>0.26733212553766805</v>
      </c>
      <c r="X329" s="2">
        <f t="shared" si="126"/>
        <v>3.8913630845571023E-3</v>
      </c>
      <c r="Y329" s="2">
        <f t="shared" si="127"/>
        <v>0.25605159649480752</v>
      </c>
      <c r="Z329" s="2">
        <f t="shared" si="125"/>
        <v>0.20261564180449038</v>
      </c>
      <c r="AA329" s="2">
        <f t="shared" si="137"/>
        <v>0.20457037568286418</v>
      </c>
      <c r="AB329" s="5">
        <v>13704.5</v>
      </c>
      <c r="AC329" s="9">
        <v>26.3</v>
      </c>
      <c r="AD329" s="4">
        <v>73.45</v>
      </c>
      <c r="AE329" s="4">
        <v>47.99</v>
      </c>
      <c r="AF329" s="2">
        <v>6.8310000000000004</v>
      </c>
      <c r="AG329" s="2">
        <f t="shared" si="138"/>
        <v>501.73695000000004</v>
      </c>
      <c r="AH329" s="2">
        <f t="shared" si="139"/>
        <v>327.81969000000004</v>
      </c>
      <c r="AI329" s="2">
        <f t="shared" si="140"/>
        <v>2.5755908741374692E-2</v>
      </c>
      <c r="AJ329" s="2">
        <f t="shared" si="141"/>
        <v>1.682812880188661E-2</v>
      </c>
      <c r="AK329" s="7">
        <v>134.41999999999999</v>
      </c>
      <c r="AL329" s="2">
        <f t="shared" si="142"/>
        <v>10195.283439964292</v>
      </c>
      <c r="AM329" s="5">
        <v>20597</v>
      </c>
      <c r="AN329" s="7">
        <v>310.70999999999998</v>
      </c>
      <c r="AO329" s="2">
        <f t="shared" si="143"/>
        <v>6629.0109748640216</v>
      </c>
    </row>
    <row r="330" spans="1:41" ht="15.75" x14ac:dyDescent="0.25">
      <c r="A330" s="3" t="s">
        <v>19</v>
      </c>
      <c r="B330" s="2">
        <v>2010</v>
      </c>
      <c r="C330" s="4">
        <v>2712</v>
      </c>
      <c r="D330" s="4">
        <v>1753</v>
      </c>
      <c r="E330" s="4">
        <v>1577</v>
      </c>
      <c r="F330" s="1">
        <f t="shared" si="120"/>
        <v>6042</v>
      </c>
      <c r="G330" s="2">
        <f t="shared" si="121"/>
        <v>0.44885799404170806</v>
      </c>
      <c r="H330" s="2">
        <f t="shared" si="122"/>
        <v>0.29013571665011584</v>
      </c>
      <c r="I330" s="2">
        <f t="shared" si="123"/>
        <v>0.2610062893081761</v>
      </c>
      <c r="J330" s="5">
        <v>3258.09</v>
      </c>
      <c r="K330" s="6">
        <v>13226.38</v>
      </c>
      <c r="L330" s="5">
        <v>6607.89</v>
      </c>
      <c r="M330" s="5">
        <v>23092.36</v>
      </c>
      <c r="N330" s="2">
        <f t="shared" si="128"/>
        <v>0.14108952051674234</v>
      </c>
      <c r="O330" s="2">
        <f t="shared" si="129"/>
        <v>0.57275999508062403</v>
      </c>
      <c r="P330" s="2">
        <f t="shared" si="124"/>
        <v>0.28615048440263358</v>
      </c>
      <c r="Q330" s="2">
        <f t="shared" si="130"/>
        <v>1.2013606194690265</v>
      </c>
      <c r="R330" s="2">
        <f t="shared" si="131"/>
        <v>7.5449971477467193</v>
      </c>
      <c r="S330" s="2">
        <f t="shared" si="132"/>
        <v>4.190164870006341</v>
      </c>
      <c r="T330" s="2">
        <f t="shared" si="133"/>
        <v>-1.1573119798977891</v>
      </c>
      <c r="U330" s="2">
        <f t="shared" si="134"/>
        <v>0.68011797026015541</v>
      </c>
      <c r="V330" s="2">
        <f t="shared" si="135"/>
        <v>9.1973337682775658E-2</v>
      </c>
      <c r="W330" s="2">
        <f t="shared" si="136"/>
        <v>0.25257798809844306</v>
      </c>
      <c r="X330" s="2">
        <f t="shared" si="126"/>
        <v>4.6678564747126552E-3</v>
      </c>
      <c r="Y330" s="2">
        <f t="shared" si="127"/>
        <v>0.29384731959137561</v>
      </c>
      <c r="Z330" s="2">
        <f t="shared" si="125"/>
        <v>0.22475361857895546</v>
      </c>
      <c r="AA330" s="2">
        <f t="shared" si="137"/>
        <v>0.23327593178308187</v>
      </c>
      <c r="AB330" s="5">
        <v>16585.86</v>
      </c>
      <c r="AC330" s="9">
        <v>27.2</v>
      </c>
      <c r="AD330" s="4">
        <v>105.29</v>
      </c>
      <c r="AE330" s="4">
        <v>62.47</v>
      </c>
      <c r="AF330" s="2">
        <v>6.7695000000000007</v>
      </c>
      <c r="AG330" s="2">
        <f t="shared" si="138"/>
        <v>712.76065500000016</v>
      </c>
      <c r="AH330" s="2">
        <f t="shared" si="139"/>
        <v>422.89066500000001</v>
      </c>
      <c r="AI330" s="2">
        <f t="shared" si="140"/>
        <v>3.0865647989205092E-2</v>
      </c>
      <c r="AJ330" s="2">
        <f t="shared" si="141"/>
        <v>1.8313011965862304E-2</v>
      </c>
      <c r="AK330" s="7">
        <v>136.15</v>
      </c>
      <c r="AL330" s="2">
        <f t="shared" si="142"/>
        <v>12182.049210429674</v>
      </c>
      <c r="AM330" s="5">
        <v>24446</v>
      </c>
      <c r="AN330" s="7">
        <v>330.67</v>
      </c>
      <c r="AO330" s="2">
        <f t="shared" si="143"/>
        <v>7392.8690234977466</v>
      </c>
    </row>
    <row r="331" spans="1:41" ht="15.75" x14ac:dyDescent="0.25">
      <c r="A331" s="3" t="s">
        <v>19</v>
      </c>
      <c r="B331" s="2">
        <v>2011</v>
      </c>
      <c r="C331" s="4">
        <v>2670.45</v>
      </c>
      <c r="D331" s="4">
        <v>1852.5</v>
      </c>
      <c r="E331" s="4">
        <v>1674.9</v>
      </c>
      <c r="F331" s="1">
        <f t="shared" si="120"/>
        <v>6197.85</v>
      </c>
      <c r="G331" s="2">
        <f t="shared" si="121"/>
        <v>0.43086715554587474</v>
      </c>
      <c r="H331" s="2">
        <f t="shared" si="122"/>
        <v>0.29889397129649797</v>
      </c>
      <c r="I331" s="2">
        <f t="shared" si="123"/>
        <v>0.27023887315762724</v>
      </c>
      <c r="J331" s="5">
        <v>3512.24</v>
      </c>
      <c r="K331" s="6">
        <v>15427.08</v>
      </c>
      <c r="L331" s="5">
        <v>7991.72</v>
      </c>
      <c r="M331" s="5">
        <v>26931.03</v>
      </c>
      <c r="N331" s="2">
        <f t="shared" si="128"/>
        <v>0.13041610365440906</v>
      </c>
      <c r="O331" s="2">
        <f t="shared" si="129"/>
        <v>0.5728366126360559</v>
      </c>
      <c r="P331" s="2">
        <f t="shared" si="124"/>
        <v>0.29674728370953507</v>
      </c>
      <c r="Q331" s="2">
        <f t="shared" si="130"/>
        <v>1.3152240259132355</v>
      </c>
      <c r="R331" s="2">
        <f t="shared" si="131"/>
        <v>8.3277085020242918</v>
      </c>
      <c r="S331" s="2">
        <f t="shared" si="132"/>
        <v>4.7714609827452383</v>
      </c>
      <c r="T331" s="2">
        <f t="shared" si="133"/>
        <v>-1.1950696826515186</v>
      </c>
      <c r="U331" s="2">
        <f t="shared" si="134"/>
        <v>0.65051163285910152</v>
      </c>
      <c r="V331" s="2">
        <f t="shared" si="135"/>
        <v>9.3574596716805666E-2</v>
      </c>
      <c r="W331" s="2">
        <f t="shared" si="136"/>
        <v>0.24454855604036244</v>
      </c>
      <c r="X331" s="2">
        <f t="shared" si="126"/>
        <v>5.1102698769751242E-3</v>
      </c>
      <c r="Y331" s="2">
        <f t="shared" si="127"/>
        <v>0.3243307815416413</v>
      </c>
      <c r="Z331" s="2">
        <f t="shared" si="125"/>
        <v>0.2559333952362281</v>
      </c>
      <c r="AA331" s="2">
        <f t="shared" si="137"/>
        <v>0.26240254760480564</v>
      </c>
      <c r="AB331" s="5">
        <v>17768.95</v>
      </c>
      <c r="AC331" s="9">
        <v>38.76</v>
      </c>
      <c r="AD331" s="4">
        <v>192.4</v>
      </c>
      <c r="AE331" s="4">
        <v>100.82</v>
      </c>
      <c r="AF331" s="2">
        <v>6.4588000000000001</v>
      </c>
      <c r="AG331" s="2">
        <f t="shared" si="138"/>
        <v>1242.6731200000002</v>
      </c>
      <c r="AH331" s="2">
        <f t="shared" si="139"/>
        <v>651.17621599999995</v>
      </c>
      <c r="AI331" s="2">
        <f t="shared" si="140"/>
        <v>4.6142799588430157E-2</v>
      </c>
      <c r="AJ331" s="2">
        <f t="shared" si="141"/>
        <v>2.417940257019505E-2</v>
      </c>
      <c r="AK331" s="7">
        <v>145.13999999999999</v>
      </c>
      <c r="AL331" s="2">
        <f t="shared" si="142"/>
        <v>12242.62780763401</v>
      </c>
      <c r="AM331" s="5">
        <v>28661</v>
      </c>
      <c r="AN331" s="7">
        <v>367.05</v>
      </c>
      <c r="AO331" s="2">
        <f t="shared" si="143"/>
        <v>7808.4729600871815</v>
      </c>
    </row>
    <row r="332" spans="1:41" ht="15.75" x14ac:dyDescent="0.25">
      <c r="A332" s="3" t="s">
        <v>19</v>
      </c>
      <c r="B332" s="2">
        <v>2012</v>
      </c>
      <c r="C332" s="4">
        <v>2628.01</v>
      </c>
      <c r="D332" s="4">
        <v>1919.31</v>
      </c>
      <c r="E332" s="4">
        <v>1740.18</v>
      </c>
      <c r="F332" s="1">
        <f t="shared" si="120"/>
        <v>6287.5</v>
      </c>
      <c r="G332" s="2">
        <f t="shared" si="121"/>
        <v>0.41797375745526844</v>
      </c>
      <c r="H332" s="2">
        <f t="shared" si="122"/>
        <v>0.30525805168986081</v>
      </c>
      <c r="I332" s="2">
        <f t="shared" si="123"/>
        <v>0.27676819085487081</v>
      </c>
      <c r="J332" s="5">
        <v>3769.54</v>
      </c>
      <c r="K332" s="6">
        <v>16672.2</v>
      </c>
      <c r="L332" s="5">
        <v>9157.57</v>
      </c>
      <c r="M332" s="5">
        <v>29599.31</v>
      </c>
      <c r="N332" s="2">
        <f t="shared" si="128"/>
        <v>0.12735229300953299</v>
      </c>
      <c r="O332" s="2">
        <f t="shared" si="129"/>
        <v>0.56326313012026297</v>
      </c>
      <c r="P332" s="2">
        <f t="shared" si="124"/>
        <v>0.30938457687020404</v>
      </c>
      <c r="Q332" s="2">
        <f t="shared" si="130"/>
        <v>1.4343704932629631</v>
      </c>
      <c r="R332" s="2">
        <f t="shared" si="131"/>
        <v>8.6865592322240808</v>
      </c>
      <c r="S332" s="2">
        <f t="shared" si="132"/>
        <v>5.2624268753807071</v>
      </c>
      <c r="T332" s="2">
        <f t="shared" si="133"/>
        <v>-1.1884614425115552</v>
      </c>
      <c r="U332" s="2">
        <f t="shared" si="134"/>
        <v>0.612589400389567</v>
      </c>
      <c r="V332" s="2">
        <f t="shared" si="135"/>
        <v>0.11140478867572004</v>
      </c>
      <c r="W332" s="2">
        <f t="shared" si="136"/>
        <v>0.22816265669041086</v>
      </c>
      <c r="X332" s="2">
        <f t="shared" si="126"/>
        <v>5.5732104795257345E-3</v>
      </c>
      <c r="Y332" s="2">
        <f t="shared" si="127"/>
        <v>0.33830657545351933</v>
      </c>
      <c r="Z332" s="2">
        <f t="shared" si="125"/>
        <v>0.28226800601933594</v>
      </c>
      <c r="AA332" s="2">
        <f t="shared" si="137"/>
        <v>0.278594749370497</v>
      </c>
      <c r="AB332" s="5">
        <v>21450</v>
      </c>
      <c r="AC332" s="9">
        <v>39.94</v>
      </c>
      <c r="AD332" s="4">
        <v>296.76</v>
      </c>
      <c r="AE332" s="4">
        <v>121.18</v>
      </c>
      <c r="AF332" s="2">
        <v>6.3125</v>
      </c>
      <c r="AG332" s="2">
        <f t="shared" si="138"/>
        <v>1873.2974999999999</v>
      </c>
      <c r="AH332" s="2">
        <f t="shared" si="139"/>
        <v>764.94875000000002</v>
      </c>
      <c r="AI332" s="2">
        <f t="shared" si="140"/>
        <v>6.3288553010188403E-2</v>
      </c>
      <c r="AJ332" s="2">
        <f t="shared" si="141"/>
        <v>2.5843465607813153E-2</v>
      </c>
      <c r="AK332" s="7">
        <v>146.72999999999999</v>
      </c>
      <c r="AL332" s="2">
        <f t="shared" si="142"/>
        <v>14618.687384992845</v>
      </c>
      <c r="AM332" s="5">
        <v>31499</v>
      </c>
      <c r="AN332" s="7">
        <v>400.45</v>
      </c>
      <c r="AO332" s="2">
        <f t="shared" si="143"/>
        <v>7865.9008615307785</v>
      </c>
    </row>
    <row r="333" spans="1:41" ht="15.75" x14ac:dyDescent="0.25">
      <c r="A333" s="3" t="s">
        <v>36</v>
      </c>
      <c r="B333" s="2">
        <v>2013</v>
      </c>
      <c r="C333" s="4">
        <v>2562.6</v>
      </c>
      <c r="D333" s="4">
        <v>2035.08</v>
      </c>
      <c r="E333" s="4">
        <v>1788.9</v>
      </c>
      <c r="F333" s="1">
        <f t="shared" si="120"/>
        <v>6386.58</v>
      </c>
      <c r="G333" s="2">
        <f t="shared" si="121"/>
        <v>0.4012476160949992</v>
      </c>
      <c r="H333" s="2">
        <f t="shared" si="122"/>
        <v>0.31864941799836533</v>
      </c>
      <c r="I333" s="2">
        <f t="shared" si="123"/>
        <v>0.28010296590663547</v>
      </c>
      <c r="J333" s="5">
        <v>3972.7</v>
      </c>
      <c r="K333" s="6">
        <v>16742.900000000001</v>
      </c>
      <c r="L333" s="5">
        <v>11475.7</v>
      </c>
      <c r="M333" s="5">
        <v>32191.3</v>
      </c>
      <c r="N333" s="2">
        <f t="shared" si="128"/>
        <v>0.12340911985536465</v>
      </c>
      <c r="O333" s="2">
        <f t="shared" si="129"/>
        <v>0.52010636414186451</v>
      </c>
      <c r="P333" s="2">
        <f t="shared" si="124"/>
        <v>0.35648451600277087</v>
      </c>
      <c r="Q333" s="2">
        <f t="shared" si="130"/>
        <v>1.5502614532115819</v>
      </c>
      <c r="R333" s="2">
        <f t="shared" si="131"/>
        <v>8.2271458615877524</v>
      </c>
      <c r="S333" s="2">
        <f t="shared" si="132"/>
        <v>6.4149477332438929</v>
      </c>
      <c r="T333" s="2">
        <f t="shared" si="133"/>
        <v>-1.1790737196651795</v>
      </c>
      <c r="U333" s="2">
        <f t="shared" si="134"/>
        <v>0.48994184178722083</v>
      </c>
      <c r="V333" s="2">
        <f t="shared" si="135"/>
        <v>0.24113353458677556</v>
      </c>
      <c r="W333" s="2">
        <f t="shared" si="136"/>
        <v>0.19527379135365339</v>
      </c>
      <c r="X333" s="2">
        <f t="shared" si="126"/>
        <v>6.0235018899399686E-3</v>
      </c>
      <c r="Y333" s="2">
        <f t="shared" si="127"/>
        <v>0.32041427080417423</v>
      </c>
      <c r="Z333" s="2">
        <f t="shared" si="125"/>
        <v>0.34408734757953591</v>
      </c>
      <c r="AA333" s="2">
        <f t="shared" si="137"/>
        <v>0.29005466803837848</v>
      </c>
      <c r="AB333" s="5">
        <v>26087.46</v>
      </c>
      <c r="AC333" s="9">
        <v>40.24</v>
      </c>
      <c r="AD333" s="4">
        <v>359.87</v>
      </c>
      <c r="AE333" s="4">
        <v>134.57</v>
      </c>
      <c r="AF333" s="2">
        <v>6.1932000000000009</v>
      </c>
      <c r="AG333" s="2">
        <f t="shared" si="138"/>
        <v>2228.7468840000001</v>
      </c>
      <c r="AH333" s="2">
        <f t="shared" si="139"/>
        <v>833.41892400000006</v>
      </c>
      <c r="AI333" s="2">
        <f t="shared" si="140"/>
        <v>6.923444794090329E-2</v>
      </c>
      <c r="AJ333" s="2">
        <f t="shared" si="141"/>
        <v>2.58895702876243E-2</v>
      </c>
      <c r="AK333" s="7">
        <v>147.16999999999999</v>
      </c>
      <c r="AL333" s="2">
        <f t="shared" si="142"/>
        <v>17726.071889651426</v>
      </c>
      <c r="AM333" s="5">
        <v>34211</v>
      </c>
      <c r="AN333" s="7">
        <v>429.68</v>
      </c>
      <c r="AO333" s="2">
        <f t="shared" si="143"/>
        <v>7961.9716998696704</v>
      </c>
    </row>
    <row r="334" spans="1:41" ht="15.75" x14ac:dyDescent="0.25">
      <c r="A334" s="3" t="s">
        <v>36</v>
      </c>
      <c r="B334" s="2">
        <v>2014</v>
      </c>
      <c r="C334" s="4">
        <v>2651.74</v>
      </c>
      <c r="D334" s="4">
        <v>1995.57</v>
      </c>
      <c r="E334" s="4">
        <v>1872.72</v>
      </c>
      <c r="F334" s="1">
        <f t="shared" si="120"/>
        <v>6520.03</v>
      </c>
      <c r="G334" s="2">
        <f t="shared" si="121"/>
        <v>0.40670671760712757</v>
      </c>
      <c r="H334" s="2">
        <f t="shared" si="122"/>
        <v>0.30606761011835837</v>
      </c>
      <c r="I334" s="2">
        <f t="shared" si="123"/>
        <v>0.28722567227451407</v>
      </c>
      <c r="J334" s="5">
        <v>4160.01</v>
      </c>
      <c r="K334" s="6">
        <v>17816.560000000001</v>
      </c>
      <c r="L334" s="5">
        <v>12961.67</v>
      </c>
      <c r="M334" s="5">
        <v>34938.239999999998</v>
      </c>
      <c r="N334" s="2">
        <f t="shared" si="128"/>
        <v>0.11906753173600046</v>
      </c>
      <c r="O334" s="2">
        <f t="shared" si="129"/>
        <v>0.50994440475536262</v>
      </c>
      <c r="P334" s="2">
        <f t="shared" si="124"/>
        <v>0.37098806350863689</v>
      </c>
      <c r="Q334" s="2">
        <f t="shared" si="130"/>
        <v>1.5687850241728074</v>
      </c>
      <c r="R334" s="2">
        <f t="shared" si="131"/>
        <v>8.9280556432497988</v>
      </c>
      <c r="S334" s="2">
        <f t="shared" si="132"/>
        <v>6.9213069759494212</v>
      </c>
      <c r="T334" s="2">
        <f t="shared" si="133"/>
        <v>-1.2284015044011609</v>
      </c>
      <c r="U334" s="2">
        <f t="shared" si="134"/>
        <v>0.5104956838465613</v>
      </c>
      <c r="V334" s="2">
        <f t="shared" si="135"/>
        <v>0.25590166693703331</v>
      </c>
      <c r="W334" s="2">
        <f t="shared" si="136"/>
        <v>0.20899814638508268</v>
      </c>
      <c r="X334" s="2">
        <f t="shared" si="126"/>
        <v>6.0954747590726121E-3</v>
      </c>
      <c r="Y334" s="2">
        <f t="shared" si="127"/>
        <v>0.34771189021789101</v>
      </c>
      <c r="Z334" s="2">
        <f t="shared" si="125"/>
        <v>0.37124763258731769</v>
      </c>
      <c r="AA334" s="2">
        <f t="shared" si="137"/>
        <v>0.31576794631358118</v>
      </c>
      <c r="AB334" s="5">
        <v>30782.17</v>
      </c>
      <c r="AC334" s="9">
        <v>40.79</v>
      </c>
      <c r="AD334" s="4">
        <v>393.83</v>
      </c>
      <c r="AE334" s="4">
        <v>149.27000000000001</v>
      </c>
      <c r="AF334" s="2">
        <v>6.1427999999999994</v>
      </c>
      <c r="AG334" s="2">
        <f t="shared" si="138"/>
        <v>2419.2189239999998</v>
      </c>
      <c r="AH334" s="2">
        <f t="shared" si="139"/>
        <v>916.93575599999997</v>
      </c>
      <c r="AI334" s="2">
        <f t="shared" si="140"/>
        <v>6.9242724418860244E-2</v>
      </c>
      <c r="AJ334" s="2">
        <f t="shared" si="141"/>
        <v>2.6244474707369347E-2</v>
      </c>
      <c r="AK334" s="7">
        <v>147.91</v>
      </c>
      <c r="AL334" s="2">
        <f t="shared" si="142"/>
        <v>20811.419106213238</v>
      </c>
      <c r="AM334" s="5">
        <v>37072</v>
      </c>
      <c r="AN334" s="7">
        <v>462.77</v>
      </c>
      <c r="AO334" s="2">
        <f t="shared" si="143"/>
        <v>8010.8909393435188</v>
      </c>
    </row>
    <row r="335" spans="1:41" ht="15.75" x14ac:dyDescent="0.25">
      <c r="A335" s="3" t="s">
        <v>36</v>
      </c>
      <c r="B335" s="2">
        <v>2015</v>
      </c>
      <c r="C335" s="4">
        <v>2587</v>
      </c>
      <c r="D335" s="4">
        <v>2042</v>
      </c>
      <c r="E335" s="4">
        <v>2007</v>
      </c>
      <c r="F335" s="1">
        <f t="shared" si="120"/>
        <v>6636</v>
      </c>
      <c r="G335" s="2">
        <f t="shared" si="121"/>
        <v>0.38984327908378541</v>
      </c>
      <c r="H335" s="2">
        <f t="shared" si="122"/>
        <v>0.30771549125979508</v>
      </c>
      <c r="I335" s="2">
        <f t="shared" si="123"/>
        <v>0.30244122965641951</v>
      </c>
      <c r="J335" s="5">
        <v>4209.5600000000004</v>
      </c>
      <c r="K335" s="6">
        <v>17917.37</v>
      </c>
      <c r="L335" s="5">
        <v>14875.23</v>
      </c>
      <c r="M335" s="5">
        <v>37002.160000000003</v>
      </c>
      <c r="N335" s="2">
        <f t="shared" si="128"/>
        <v>0.11376525046105417</v>
      </c>
      <c r="O335" s="2">
        <f t="shared" si="129"/>
        <v>0.48422497497443384</v>
      </c>
      <c r="P335" s="2">
        <f t="shared" si="124"/>
        <v>0.40200977456451203</v>
      </c>
      <c r="Q335" s="2">
        <f t="shared" si="130"/>
        <v>1.6271975260919986</v>
      </c>
      <c r="R335" s="2">
        <f t="shared" si="131"/>
        <v>8.7744221351616059</v>
      </c>
      <c r="S335" s="2">
        <f t="shared" si="132"/>
        <v>7.4116741405082207</v>
      </c>
      <c r="T335" s="2">
        <f t="shared" si="133"/>
        <v>-1.2316076910260596</v>
      </c>
      <c r="U335" s="2">
        <f t="shared" si="134"/>
        <v>0.45337399665019912</v>
      </c>
      <c r="V335" s="2">
        <f t="shared" si="135"/>
        <v>0.28458942669237486</v>
      </c>
      <c r="W335" s="2">
        <f t="shared" si="136"/>
        <v>0.19382858601070679</v>
      </c>
      <c r="X335" s="2">
        <f t="shared" si="126"/>
        <v>6.3224350663017371E-3</v>
      </c>
      <c r="Y335" s="2">
        <f t="shared" si="127"/>
        <v>0.34172848244886123</v>
      </c>
      <c r="Z335" s="2">
        <f t="shared" si="125"/>
        <v>0.39755012857161665</v>
      </c>
      <c r="AA335" s="2">
        <f t="shared" si="137"/>
        <v>0.32601177683586102</v>
      </c>
      <c r="AB335" s="5">
        <v>35660.35</v>
      </c>
      <c r="AC335" s="9">
        <v>45.04</v>
      </c>
      <c r="AD335" s="4">
        <v>430.61</v>
      </c>
      <c r="AE335" s="4">
        <v>160.86000000000001</v>
      </c>
      <c r="AF335" s="2">
        <v>6.2284000000000006</v>
      </c>
      <c r="AG335" s="2">
        <f t="shared" si="138"/>
        <v>2682.0113240000005</v>
      </c>
      <c r="AH335" s="2">
        <f t="shared" si="139"/>
        <v>1001.9004240000002</v>
      </c>
      <c r="AI335" s="2">
        <f t="shared" si="140"/>
        <v>7.2482561126161291E-2</v>
      </c>
      <c r="AJ335" s="2">
        <f t="shared" si="141"/>
        <v>2.7076809137628725E-2</v>
      </c>
      <c r="AK335" s="7">
        <v>145.25</v>
      </c>
      <c r="AL335" s="2">
        <f t="shared" si="142"/>
        <v>24551.015490533562</v>
      </c>
      <c r="AM335" s="5">
        <v>39123</v>
      </c>
      <c r="AN335" s="7">
        <v>497.48</v>
      </c>
      <c r="AO335" s="2">
        <f t="shared" si="143"/>
        <v>7864.2357481707804</v>
      </c>
    </row>
    <row r="336" spans="1:41" ht="15.75" x14ac:dyDescent="0.25">
      <c r="A336" s="3" t="s">
        <v>19</v>
      </c>
      <c r="B336" s="2">
        <v>2016</v>
      </c>
      <c r="C336" s="4">
        <v>2582.92</v>
      </c>
      <c r="D336" s="4">
        <v>2055.94</v>
      </c>
      <c r="E336" s="4">
        <v>2087.5300000000002</v>
      </c>
      <c r="F336" s="1">
        <f t="shared" si="120"/>
        <v>6726.3900000000012</v>
      </c>
      <c r="G336" s="2">
        <f t="shared" si="121"/>
        <v>0.38399795432616896</v>
      </c>
      <c r="H336" s="2">
        <f t="shared" si="122"/>
        <v>0.30565280930781591</v>
      </c>
      <c r="I336" s="2">
        <f t="shared" si="123"/>
        <v>0.31034923636601502</v>
      </c>
      <c r="J336" s="5">
        <v>4286.21</v>
      </c>
      <c r="K336" s="6">
        <v>19275.82</v>
      </c>
      <c r="L336" s="5">
        <v>16909.759999999998</v>
      </c>
      <c r="M336" s="5">
        <v>40471.79</v>
      </c>
      <c r="N336" s="2">
        <f t="shared" si="128"/>
        <v>0.10590611386350839</v>
      </c>
      <c r="O336" s="2">
        <f t="shared" si="129"/>
        <v>0.47627792099138683</v>
      </c>
      <c r="P336" s="2">
        <f t="shared" si="124"/>
        <v>0.41781596514510483</v>
      </c>
      <c r="Q336" s="2">
        <f t="shared" si="130"/>
        <v>1.6594435754882071</v>
      </c>
      <c r="R336" s="2">
        <f t="shared" si="131"/>
        <v>9.3756724418027755</v>
      </c>
      <c r="S336" s="2">
        <f t="shared" si="132"/>
        <v>8.1003674198694142</v>
      </c>
      <c r="T336" s="2">
        <f t="shared" si="133"/>
        <v>-1.288084241934851</v>
      </c>
      <c r="U336" s="2">
        <f t="shared" si="134"/>
        <v>0.44355170378613035</v>
      </c>
      <c r="V336" s="2">
        <f t="shared" si="135"/>
        <v>0.29734282850363708</v>
      </c>
      <c r="W336" s="2">
        <f t="shared" si="136"/>
        <v>0.19907246780952489</v>
      </c>
      <c r="X336" s="2">
        <f t="shared" si="126"/>
        <v>6.4477262802958516E-3</v>
      </c>
      <c r="Y336" s="2">
        <f t="shared" si="127"/>
        <v>0.36514476578871163</v>
      </c>
      <c r="Z336" s="2">
        <f t="shared" si="125"/>
        <v>0.43449051431524527</v>
      </c>
      <c r="AA336" s="2">
        <f t="shared" si="137"/>
        <v>0.35613031712935339</v>
      </c>
      <c r="AB336" s="5">
        <v>40415.089999999997</v>
      </c>
      <c r="AC336" s="9">
        <v>58.71</v>
      </c>
      <c r="AD336" s="4">
        <v>428.06</v>
      </c>
      <c r="AE336" s="4">
        <v>169.93</v>
      </c>
      <c r="AF336" s="2">
        <v>6.6423000000000005</v>
      </c>
      <c r="AG336" s="2">
        <f t="shared" si="138"/>
        <v>2843.3029380000003</v>
      </c>
      <c r="AH336" s="2">
        <f t="shared" si="139"/>
        <v>1128.7260390000001</v>
      </c>
      <c r="AI336" s="2">
        <f t="shared" si="140"/>
        <v>7.0253945723675687E-2</v>
      </c>
      <c r="AJ336" s="2">
        <f t="shared" si="141"/>
        <v>2.7889204776956989E-2</v>
      </c>
      <c r="AK336" s="7">
        <v>144.38</v>
      </c>
      <c r="AL336" s="2">
        <f t="shared" si="142"/>
        <v>27992.166505056099</v>
      </c>
      <c r="AM336" s="5">
        <v>42575</v>
      </c>
      <c r="AN336" s="7">
        <v>535.29</v>
      </c>
      <c r="AO336" s="2">
        <f t="shared" si="143"/>
        <v>7953.6326103607389</v>
      </c>
    </row>
    <row r="337" spans="1:41" ht="15.75" x14ac:dyDescent="0.25">
      <c r="A337" s="3" t="s">
        <v>19</v>
      </c>
      <c r="B337" s="2">
        <v>2017</v>
      </c>
      <c r="C337" s="4">
        <v>2494</v>
      </c>
      <c r="D337" s="4">
        <v>2104</v>
      </c>
      <c r="E337" s="4">
        <v>2168</v>
      </c>
      <c r="F337" s="1">
        <f t="shared" si="120"/>
        <v>6766</v>
      </c>
      <c r="G337" s="2">
        <f t="shared" si="121"/>
        <v>0.36860774460537982</v>
      </c>
      <c r="H337" s="2">
        <f t="shared" si="122"/>
        <v>0.31096659769435414</v>
      </c>
      <c r="I337" s="2">
        <f t="shared" si="123"/>
        <v>0.32042565770026604</v>
      </c>
      <c r="J337" s="5">
        <v>4139.29</v>
      </c>
      <c r="K337" s="6">
        <v>21105.52</v>
      </c>
      <c r="L337" s="5">
        <v>19308.02</v>
      </c>
      <c r="M337" s="5">
        <v>44552.83</v>
      </c>
      <c r="N337" s="2">
        <f t="shared" si="128"/>
        <v>9.2907453914824259E-2</v>
      </c>
      <c r="O337" s="2">
        <f t="shared" si="129"/>
        <v>0.47371895343124104</v>
      </c>
      <c r="P337" s="2">
        <f t="shared" si="124"/>
        <v>0.43337359265393471</v>
      </c>
      <c r="Q337" s="2">
        <f t="shared" si="130"/>
        <v>1.6596992782678428</v>
      </c>
      <c r="R337" s="2">
        <f t="shared" si="131"/>
        <v>10.031140684410646</v>
      </c>
      <c r="S337" s="2">
        <f t="shared" si="132"/>
        <v>8.9059132841328417</v>
      </c>
      <c r="T337" s="2">
        <f t="shared" si="133"/>
        <v>-1.3781291773834754</v>
      </c>
      <c r="U337" s="2">
        <f t="shared" si="134"/>
        <v>0.42092871709575613</v>
      </c>
      <c r="V337" s="2">
        <f t="shared" si="135"/>
        <v>0.30194986438945637</v>
      </c>
      <c r="W337" s="2">
        <f t="shared" si="136"/>
        <v>0.20222053582715371</v>
      </c>
      <c r="X337" s="2">
        <f t="shared" si="126"/>
        <v>6.4487198070156239E-3</v>
      </c>
      <c r="Y337" s="2">
        <f t="shared" si="127"/>
        <v>0.390672619861541</v>
      </c>
      <c r="Z337" s="2">
        <f t="shared" si="125"/>
        <v>0.47769868238053748</v>
      </c>
      <c r="AA337" s="2">
        <f t="shared" si="137"/>
        <v>0.3926901529426346</v>
      </c>
      <c r="AB337" s="5">
        <v>44496.93</v>
      </c>
      <c r="AC337" s="9">
        <v>76.849999999999994</v>
      </c>
      <c r="AD337" s="4">
        <v>470.31</v>
      </c>
      <c r="AE337" s="4">
        <v>172.24</v>
      </c>
      <c r="AF337" s="2">
        <v>6.7517999999999994</v>
      </c>
      <c r="AG337" s="2">
        <f t="shared" si="138"/>
        <v>3175.4390579999999</v>
      </c>
      <c r="AH337" s="2">
        <f t="shared" si="139"/>
        <v>1162.930032</v>
      </c>
      <c r="AI337" s="2">
        <f t="shared" si="140"/>
        <v>7.1273565742063963E-2</v>
      </c>
      <c r="AJ337" s="2">
        <f t="shared" si="141"/>
        <v>2.6102270764842547E-2</v>
      </c>
      <c r="AK337" s="7">
        <v>152.75</v>
      </c>
      <c r="AL337" s="2">
        <f t="shared" si="142"/>
        <v>29130.559738134209</v>
      </c>
      <c r="AM337" s="5">
        <v>46674</v>
      </c>
      <c r="AN337" s="7">
        <v>567.4</v>
      </c>
      <c r="AO337" s="2">
        <f t="shared" si="143"/>
        <v>8225.9428974268594</v>
      </c>
    </row>
    <row r="338" spans="1:41" ht="15.75" x14ac:dyDescent="0.25">
      <c r="A338" s="3" t="s">
        <v>37</v>
      </c>
      <c r="B338" s="2">
        <v>1997</v>
      </c>
      <c r="C338" s="4">
        <v>1663.2</v>
      </c>
      <c r="D338" s="4">
        <v>752</v>
      </c>
      <c r="E338" s="4">
        <v>896</v>
      </c>
      <c r="F338" s="1">
        <f t="shared" ref="F338:F393" si="144">SUM(C338:E338)</f>
        <v>3311.2</v>
      </c>
      <c r="G338" s="2">
        <f t="shared" ref="G338:G393" si="145">C338/F338</f>
        <v>0.50229524039623097</v>
      </c>
      <c r="H338" s="2">
        <f t="shared" ref="H338:H393" si="146">D338/F338</f>
        <v>0.227107997100749</v>
      </c>
      <c r="I338" s="2">
        <f t="shared" ref="I338:I393" si="147">E338/F338</f>
        <v>0.27059676250302006</v>
      </c>
      <c r="J338" s="5">
        <v>767.92</v>
      </c>
      <c r="K338" s="6">
        <v>1071.8599999999999</v>
      </c>
      <c r="L338" s="5">
        <v>1016.69</v>
      </c>
      <c r="M338" s="5">
        <v>2856.47</v>
      </c>
      <c r="N338" s="2">
        <f t="shared" si="128"/>
        <v>0.26883531071567357</v>
      </c>
      <c r="O338" s="2">
        <f t="shared" si="129"/>
        <v>0.37523936887136922</v>
      </c>
      <c r="P338" s="2">
        <f t="shared" ref="P338:P393" si="148">1-N338-O338</f>
        <v>0.35592532041295721</v>
      </c>
      <c r="Q338" s="2">
        <f t="shared" si="130"/>
        <v>0.46171236171236169</v>
      </c>
      <c r="R338" s="2">
        <f t="shared" si="131"/>
        <v>1.4253457446808508</v>
      </c>
      <c r="S338" s="2">
        <f t="shared" si="132"/>
        <v>1.1346986607142857</v>
      </c>
      <c r="T338" s="2">
        <f t="shared" si="133"/>
        <v>-0.62508911080033425</v>
      </c>
      <c r="U338" s="2">
        <f t="shared" si="134"/>
        <v>0.50213847682563661</v>
      </c>
      <c r="V338" s="2">
        <f t="shared" si="135"/>
        <v>0.27409118320291032</v>
      </c>
      <c r="W338" s="2">
        <f t="shared" si="136"/>
        <v>0.11793209200695301</v>
      </c>
      <c r="X338" s="2">
        <f t="shared" ref="X338:X394" si="149">Q338/257.3688</f>
        <v>1.7939717701304962E-3</v>
      </c>
      <c r="Y338" s="2">
        <f t="shared" ref="Y338:Y394" si="150">R338/25.67659</f>
        <v>5.5511489052122998E-2</v>
      </c>
      <c r="Z338" s="2">
        <f t="shared" ref="Z338:Z393" si="151">S338/18.64337</f>
        <v>6.086338793438556E-2</v>
      </c>
      <c r="AA338" s="2">
        <f t="shared" si="137"/>
        <v>4.2975199927231034E-2</v>
      </c>
      <c r="AB338" s="5">
        <v>1083.5999999999999</v>
      </c>
      <c r="AC338" s="9">
        <v>14.57</v>
      </c>
      <c r="AD338" s="4">
        <v>19.21</v>
      </c>
      <c r="AE338" s="4">
        <v>14.29</v>
      </c>
      <c r="AF338" s="2">
        <v>8.2897999999999996</v>
      </c>
      <c r="AG338" s="2">
        <f t="shared" si="138"/>
        <v>159.24705800000001</v>
      </c>
      <c r="AH338" s="2">
        <f t="shared" si="139"/>
        <v>118.46124199999998</v>
      </c>
      <c r="AI338" s="2">
        <f t="shared" si="140"/>
        <v>5.5749599330642371E-2</v>
      </c>
      <c r="AJ338" s="2">
        <f t="shared" si="141"/>
        <v>4.1471201167875033E-2</v>
      </c>
      <c r="AK338" s="7">
        <v>105.768</v>
      </c>
      <c r="AL338" s="2">
        <f t="shared" si="142"/>
        <v>1024.506466984343</v>
      </c>
      <c r="AM338" s="5">
        <v>4884</v>
      </c>
      <c r="AN338" s="7">
        <v>114.64</v>
      </c>
      <c r="AO338" s="2">
        <f t="shared" si="143"/>
        <v>4260.2930914166091</v>
      </c>
    </row>
    <row r="339" spans="1:41" ht="15.75" x14ac:dyDescent="0.25">
      <c r="A339" s="3" t="s">
        <v>37</v>
      </c>
      <c r="B339" s="2">
        <v>1998</v>
      </c>
      <c r="C339" s="4">
        <v>1612.5</v>
      </c>
      <c r="D339" s="4">
        <v>705.6</v>
      </c>
      <c r="E339" s="4">
        <v>1010.1</v>
      </c>
      <c r="F339" s="1">
        <f t="shared" si="144"/>
        <v>3328.2</v>
      </c>
      <c r="G339" s="2">
        <f t="shared" si="145"/>
        <v>0.48449612403100778</v>
      </c>
      <c r="H339" s="2">
        <f t="shared" si="146"/>
        <v>0.21200648999459168</v>
      </c>
      <c r="I339" s="2">
        <f t="shared" si="147"/>
        <v>0.30349738597440062</v>
      </c>
      <c r="J339" s="5">
        <v>778.22</v>
      </c>
      <c r="K339" s="6">
        <v>1199.08</v>
      </c>
      <c r="L339" s="5">
        <v>1136.72</v>
      </c>
      <c r="M339" s="5">
        <v>3114.02</v>
      </c>
      <c r="N339" s="2">
        <f t="shared" si="128"/>
        <v>0.24990847842981098</v>
      </c>
      <c r="O339" s="2">
        <f t="shared" si="129"/>
        <v>0.38505854169208931</v>
      </c>
      <c r="P339" s="2">
        <f t="shared" si="148"/>
        <v>0.36503297987809968</v>
      </c>
      <c r="Q339" s="2">
        <f t="shared" si="130"/>
        <v>0.48261705426356588</v>
      </c>
      <c r="R339" s="2">
        <f t="shared" si="131"/>
        <v>1.6993764172335599</v>
      </c>
      <c r="S339" s="2">
        <f t="shared" si="132"/>
        <v>1.1253539253539253</v>
      </c>
      <c r="T339" s="2">
        <f t="shared" si="133"/>
        <v>-0.66201466680727161</v>
      </c>
      <c r="U339" s="2">
        <f t="shared" si="134"/>
        <v>0.59677849168600461</v>
      </c>
      <c r="V339" s="2">
        <f t="shared" si="135"/>
        <v>0.18461470780302749</v>
      </c>
      <c r="W339" s="2">
        <f t="shared" si="136"/>
        <v>0.1317420345604578</v>
      </c>
      <c r="X339" s="2">
        <f t="shared" si="149"/>
        <v>1.8751964273197288E-3</v>
      </c>
      <c r="Y339" s="2">
        <f t="shared" si="150"/>
        <v>6.6183882565152147E-2</v>
      </c>
      <c r="Z339" s="2">
        <f t="shared" si="151"/>
        <v>6.0362151550600845E-2</v>
      </c>
      <c r="AA339" s="2">
        <f t="shared" si="137"/>
        <v>4.7987472842335753E-2</v>
      </c>
      <c r="AB339" s="5">
        <v>1156.76</v>
      </c>
      <c r="AC339" s="9">
        <v>18.760000000000002</v>
      </c>
      <c r="AD339" s="4">
        <v>17.07</v>
      </c>
      <c r="AE339" s="4">
        <v>19.440000000000001</v>
      </c>
      <c r="AF339" s="2">
        <v>8.2790999999999997</v>
      </c>
      <c r="AG339" s="2">
        <f t="shared" si="138"/>
        <v>141.32423700000001</v>
      </c>
      <c r="AH339" s="2">
        <f t="shared" si="139"/>
        <v>160.94570400000001</v>
      </c>
      <c r="AI339" s="2">
        <f t="shared" si="140"/>
        <v>4.5383214301770704E-2</v>
      </c>
      <c r="AJ339" s="2">
        <f t="shared" si="141"/>
        <v>5.1684222965812682E-2</v>
      </c>
      <c r="AK339" s="7">
        <v>105.556</v>
      </c>
      <c r="AL339" s="2">
        <f t="shared" si="142"/>
        <v>1095.8732805335555</v>
      </c>
      <c r="AM339" s="5">
        <v>5287</v>
      </c>
      <c r="AN339" s="7">
        <v>121.06</v>
      </c>
      <c r="AO339" s="2">
        <f t="shared" si="143"/>
        <v>4367.2559061622342</v>
      </c>
    </row>
    <row r="340" spans="1:41" ht="15.75" x14ac:dyDescent="0.25">
      <c r="A340" s="3" t="s">
        <v>38</v>
      </c>
      <c r="B340" s="2">
        <v>1999</v>
      </c>
      <c r="C340" s="4">
        <v>1612.6</v>
      </c>
      <c r="D340" s="4">
        <v>697.8</v>
      </c>
      <c r="E340" s="4">
        <v>1047.7</v>
      </c>
      <c r="F340" s="1">
        <f t="shared" si="144"/>
        <v>3358.0999999999995</v>
      </c>
      <c r="G340" s="2">
        <f t="shared" si="145"/>
        <v>0.48021202465680002</v>
      </c>
      <c r="H340" s="2">
        <f t="shared" si="146"/>
        <v>0.20779607516154971</v>
      </c>
      <c r="I340" s="2">
        <f t="shared" si="147"/>
        <v>0.31199190018165041</v>
      </c>
      <c r="J340" s="5">
        <v>653.99</v>
      </c>
      <c r="K340" s="6">
        <v>1314.44</v>
      </c>
      <c r="L340" s="5">
        <v>1260.8599999999999</v>
      </c>
      <c r="M340" s="5">
        <v>3229.29</v>
      </c>
      <c r="N340" s="2">
        <f t="shared" si="128"/>
        <v>0.20251820059517728</v>
      </c>
      <c r="O340" s="2">
        <f t="shared" si="129"/>
        <v>0.40703684091549536</v>
      </c>
      <c r="P340" s="2">
        <f t="shared" si="148"/>
        <v>0.39044495848932731</v>
      </c>
      <c r="Q340" s="2">
        <f t="shared" si="130"/>
        <v>0.40555004340816075</v>
      </c>
      <c r="R340" s="2">
        <f t="shared" si="131"/>
        <v>1.8836916021782748</v>
      </c>
      <c r="S340" s="2">
        <f t="shared" si="132"/>
        <v>1.203455187553689</v>
      </c>
      <c r="T340" s="2">
        <f t="shared" si="133"/>
        <v>-0.86339796241821243</v>
      </c>
      <c r="U340" s="2">
        <f t="shared" si="134"/>
        <v>0.67234650865596179</v>
      </c>
      <c r="V340" s="2">
        <f t="shared" si="135"/>
        <v>0.2243097814571593</v>
      </c>
      <c r="W340" s="2">
        <f t="shared" si="136"/>
        <v>0.18639662044719718</v>
      </c>
      <c r="X340" s="2">
        <f t="shared" si="149"/>
        <v>1.5757544947490167E-3</v>
      </c>
      <c r="Y340" s="2">
        <f t="shared" si="150"/>
        <v>7.3362218354472875E-2</v>
      </c>
      <c r="Z340" s="2">
        <f t="shared" si="151"/>
        <v>6.4551376041653896E-2</v>
      </c>
      <c r="AA340" s="2">
        <f t="shared" si="137"/>
        <v>5.5384003905426256E-2</v>
      </c>
      <c r="AB340" s="5">
        <v>1239.1400000000001</v>
      </c>
      <c r="AC340" s="9">
        <v>23.02</v>
      </c>
      <c r="AD340" s="4">
        <v>15.14</v>
      </c>
      <c r="AE340" s="4">
        <v>9.15</v>
      </c>
      <c r="AF340" s="2">
        <v>8.2782999999999998</v>
      </c>
      <c r="AG340" s="2">
        <f t="shared" si="138"/>
        <v>125.333462</v>
      </c>
      <c r="AH340" s="2">
        <f t="shared" si="139"/>
        <v>75.746444999999994</v>
      </c>
      <c r="AI340" s="2">
        <f t="shared" si="140"/>
        <v>3.8811460723564624E-2</v>
      </c>
      <c r="AJ340" s="2">
        <f t="shared" si="141"/>
        <v>2.3456067742444933E-2</v>
      </c>
      <c r="AK340" s="7">
        <v>105.13</v>
      </c>
      <c r="AL340" s="2">
        <f t="shared" si="142"/>
        <v>1178.674022638638</v>
      </c>
      <c r="AM340" s="5">
        <v>5452</v>
      </c>
      <c r="AN340" s="7">
        <v>131.11000000000001</v>
      </c>
      <c r="AO340" s="2">
        <f t="shared" si="143"/>
        <v>4158.3403249180074</v>
      </c>
    </row>
    <row r="341" spans="1:41" ht="15.75" x14ac:dyDescent="0.25">
      <c r="A341" s="3" t="s">
        <v>37</v>
      </c>
      <c r="B341" s="2">
        <v>2000</v>
      </c>
      <c r="C341" s="4">
        <v>1625.1</v>
      </c>
      <c r="D341" s="4">
        <v>702.4</v>
      </c>
      <c r="E341" s="4">
        <v>1057.4000000000001</v>
      </c>
      <c r="F341" s="1">
        <f t="shared" si="144"/>
        <v>3384.9</v>
      </c>
      <c r="G341" s="2">
        <f t="shared" si="145"/>
        <v>0.48010280953647078</v>
      </c>
      <c r="H341" s="2">
        <f t="shared" si="146"/>
        <v>0.20750982303760818</v>
      </c>
      <c r="I341" s="2">
        <f t="shared" si="147"/>
        <v>0.31238736742592105</v>
      </c>
      <c r="J341" s="5">
        <v>662.3</v>
      </c>
      <c r="K341" s="6">
        <v>1437.38</v>
      </c>
      <c r="L341" s="5">
        <v>1445.71</v>
      </c>
      <c r="M341" s="5">
        <v>3545.39</v>
      </c>
      <c r="N341" s="2">
        <f t="shared" si="128"/>
        <v>0.18680596492910512</v>
      </c>
      <c r="O341" s="2">
        <f t="shared" si="129"/>
        <v>0.40542225255895686</v>
      </c>
      <c r="P341" s="2">
        <f t="shared" si="148"/>
        <v>0.40777178251193796</v>
      </c>
      <c r="Q341" s="2">
        <f t="shared" si="130"/>
        <v>0.40754415112916126</v>
      </c>
      <c r="R341" s="2">
        <f t="shared" si="131"/>
        <v>2.0463838268792713</v>
      </c>
      <c r="S341" s="2">
        <f t="shared" si="132"/>
        <v>1.367230943824475</v>
      </c>
      <c r="T341" s="2">
        <f t="shared" si="133"/>
        <v>-0.94392981004801135</v>
      </c>
      <c r="U341" s="2">
        <f t="shared" si="134"/>
        <v>0.66975044439824294</v>
      </c>
      <c r="V341" s="2">
        <f t="shared" si="135"/>
        <v>0.26646368134653931</v>
      </c>
      <c r="W341" s="2">
        <f t="shared" si="136"/>
        <v>0.20385638514630378</v>
      </c>
      <c r="X341" s="2">
        <f t="shared" si="149"/>
        <v>1.5835025501504502E-3</v>
      </c>
      <c r="Y341" s="2">
        <f t="shared" si="150"/>
        <v>7.9698426733428043E-2</v>
      </c>
      <c r="Z341" s="2">
        <f t="shared" si="151"/>
        <v>7.3336040845859679E-2</v>
      </c>
      <c r="AA341" s="2">
        <f t="shared" si="137"/>
        <v>6.2511691511604434E-2</v>
      </c>
      <c r="AB341" s="5">
        <v>1339.2</v>
      </c>
      <c r="AC341" s="9">
        <v>27.6</v>
      </c>
      <c r="AD341" s="4">
        <v>19.36</v>
      </c>
      <c r="AE341" s="4">
        <v>9.44</v>
      </c>
      <c r="AF341" s="2">
        <v>8.2783999999999995</v>
      </c>
      <c r="AG341" s="2">
        <f t="shared" si="138"/>
        <v>160.269824</v>
      </c>
      <c r="AH341" s="2">
        <f t="shared" si="139"/>
        <v>78.148095999999995</v>
      </c>
      <c r="AI341" s="2">
        <f t="shared" si="140"/>
        <v>4.5205132298562357E-2</v>
      </c>
      <c r="AJ341" s="2">
        <f t="shared" si="141"/>
        <v>2.2042171947232885E-2</v>
      </c>
      <c r="AK341" s="7">
        <v>106.29</v>
      </c>
      <c r="AL341" s="2">
        <f t="shared" si="142"/>
        <v>1259.9491955969518</v>
      </c>
      <c r="AM341" s="5">
        <v>6293</v>
      </c>
      <c r="AN341" s="7">
        <v>145.01</v>
      </c>
      <c r="AO341" s="2">
        <f t="shared" si="143"/>
        <v>4339.7007102958423</v>
      </c>
    </row>
    <row r="342" spans="1:41" ht="15.75" x14ac:dyDescent="0.25">
      <c r="A342" s="3" t="s">
        <v>37</v>
      </c>
      <c r="B342" s="2">
        <v>2001</v>
      </c>
      <c r="C342" s="4">
        <v>1639</v>
      </c>
      <c r="D342" s="4">
        <v>706.8</v>
      </c>
      <c r="E342" s="4">
        <v>1068.7</v>
      </c>
      <c r="F342" s="1">
        <f t="shared" si="144"/>
        <v>3414.5</v>
      </c>
      <c r="G342" s="2">
        <f t="shared" si="145"/>
        <v>0.48001171474593646</v>
      </c>
      <c r="H342" s="2">
        <f t="shared" si="146"/>
        <v>0.20699956069702738</v>
      </c>
      <c r="I342" s="2">
        <f t="shared" si="147"/>
        <v>0.31298872455703619</v>
      </c>
      <c r="J342" s="5">
        <v>692.17</v>
      </c>
      <c r="K342" s="6">
        <v>1574.39</v>
      </c>
      <c r="L342" s="5">
        <v>1613.97</v>
      </c>
      <c r="M342" s="5">
        <v>3880.53</v>
      </c>
      <c r="N342" s="2">
        <f t="shared" si="128"/>
        <v>0.17836996492747123</v>
      </c>
      <c r="O342" s="2">
        <f t="shared" si="129"/>
        <v>0.40571519869708522</v>
      </c>
      <c r="P342" s="2">
        <f t="shared" si="148"/>
        <v>0.41591483637544352</v>
      </c>
      <c r="Q342" s="2">
        <f t="shared" si="130"/>
        <v>0.42231238560097617</v>
      </c>
      <c r="R342" s="2">
        <f t="shared" si="131"/>
        <v>2.2274900962082627</v>
      </c>
      <c r="S342" s="2">
        <f t="shared" si="132"/>
        <v>1.5102180218957613</v>
      </c>
      <c r="T342" s="2">
        <f t="shared" si="133"/>
        <v>-0.98995066138258758</v>
      </c>
      <c r="U342" s="2">
        <f t="shared" si="134"/>
        <v>0.67293476138058916</v>
      </c>
      <c r="V342" s="2">
        <f t="shared" si="135"/>
        <v>0.2843133529400303</v>
      </c>
      <c r="W342" s="2">
        <f t="shared" si="136"/>
        <v>0.21469253734036869</v>
      </c>
      <c r="X342" s="2">
        <f t="shared" si="149"/>
        <v>1.6408841537939958E-3</v>
      </c>
      <c r="Y342" s="2">
        <f t="shared" si="150"/>
        <v>8.6751788154434156E-2</v>
      </c>
      <c r="Z342" s="2">
        <f t="shared" si="151"/>
        <v>8.1005634812577401E-2</v>
      </c>
      <c r="AA342" s="2">
        <f t="shared" si="137"/>
        <v>6.9180648765928041E-2</v>
      </c>
      <c r="AB342" s="5">
        <v>1486.55</v>
      </c>
      <c r="AC342" s="9">
        <v>33.86</v>
      </c>
      <c r="AD342" s="4">
        <v>17.97</v>
      </c>
      <c r="AE342" s="4">
        <v>12.1</v>
      </c>
      <c r="AF342" s="2">
        <v>8.277000000000001</v>
      </c>
      <c r="AG342" s="2">
        <f t="shared" si="138"/>
        <v>148.73769000000001</v>
      </c>
      <c r="AH342" s="2">
        <f t="shared" si="139"/>
        <v>100.15170000000001</v>
      </c>
      <c r="AI342" s="2">
        <f t="shared" si="140"/>
        <v>3.8329220493076979E-2</v>
      </c>
      <c r="AJ342" s="2">
        <f t="shared" si="141"/>
        <v>2.5808768389884888E-2</v>
      </c>
      <c r="AK342" s="7">
        <v>106.72</v>
      </c>
      <c r="AL342" s="2">
        <f t="shared" si="142"/>
        <v>1392.9441529235382</v>
      </c>
      <c r="AM342" s="5">
        <v>6867</v>
      </c>
      <c r="AN342" s="7">
        <v>153.85</v>
      </c>
      <c r="AO342" s="2">
        <f t="shared" si="143"/>
        <v>4463.4384140396487</v>
      </c>
    </row>
    <row r="343" spans="1:41" ht="15.75" x14ac:dyDescent="0.25">
      <c r="A343" s="3" t="s">
        <v>37</v>
      </c>
      <c r="B343" s="2">
        <v>2002</v>
      </c>
      <c r="C343" s="4">
        <v>1652.6</v>
      </c>
      <c r="D343" s="4">
        <v>704.1</v>
      </c>
      <c r="E343" s="4">
        <v>1086.3</v>
      </c>
      <c r="F343" s="1">
        <f t="shared" si="144"/>
        <v>3443</v>
      </c>
      <c r="G343" s="2">
        <f t="shared" si="145"/>
        <v>0.47998838222480394</v>
      </c>
      <c r="H343" s="2">
        <f t="shared" si="146"/>
        <v>0.20450188788846937</v>
      </c>
      <c r="I343" s="2">
        <f t="shared" si="147"/>
        <v>0.31550972988672665</v>
      </c>
      <c r="J343" s="5">
        <v>707</v>
      </c>
      <c r="K343" s="6">
        <v>1709.89</v>
      </c>
      <c r="L343" s="5">
        <v>1795.93</v>
      </c>
      <c r="M343" s="5">
        <v>4212.82</v>
      </c>
      <c r="N343" s="2">
        <f t="shared" si="128"/>
        <v>0.16782107946696037</v>
      </c>
      <c r="O343" s="2">
        <f t="shared" si="129"/>
        <v>0.40587777308311301</v>
      </c>
      <c r="P343" s="2">
        <f t="shared" si="148"/>
        <v>0.42630114744992664</v>
      </c>
      <c r="Q343" s="2">
        <f t="shared" si="130"/>
        <v>0.42781072249788216</v>
      </c>
      <c r="R343" s="2">
        <f t="shared" si="131"/>
        <v>2.428476068740236</v>
      </c>
      <c r="S343" s="2">
        <f t="shared" si="132"/>
        <v>1.6532541655159718</v>
      </c>
      <c r="T343" s="2">
        <f t="shared" si="133"/>
        <v>-1.0508634911991477</v>
      </c>
      <c r="U343" s="2">
        <f t="shared" si="134"/>
        <v>0.68547485558850008</v>
      </c>
      <c r="V343" s="2">
        <f t="shared" si="135"/>
        <v>0.30095649433312505</v>
      </c>
      <c r="W343" s="2">
        <f t="shared" si="136"/>
        <v>0.23016006129198788</v>
      </c>
      <c r="X343" s="2">
        <f t="shared" si="149"/>
        <v>1.6622478035328374E-3</v>
      </c>
      <c r="Y343" s="2">
        <f t="shared" si="150"/>
        <v>9.4579384129288041E-2</v>
      </c>
      <c r="Z343" s="2">
        <f t="shared" si="151"/>
        <v>8.8677860575420209E-2</v>
      </c>
      <c r="AA343" s="2">
        <f t="shared" si="137"/>
        <v>7.6470103747404455E-2</v>
      </c>
      <c r="AB343" s="5">
        <v>1605.06</v>
      </c>
      <c r="AC343" s="9">
        <v>34.86</v>
      </c>
      <c r="AD343" s="4">
        <v>20.98</v>
      </c>
      <c r="AE343" s="4">
        <v>14.02</v>
      </c>
      <c r="AF343" s="2">
        <v>8.277000000000001</v>
      </c>
      <c r="AG343" s="2">
        <f t="shared" si="138"/>
        <v>173.65146000000001</v>
      </c>
      <c r="AH343" s="2">
        <f t="shared" si="139"/>
        <v>116.04354000000001</v>
      </c>
      <c r="AI343" s="2">
        <f t="shared" si="140"/>
        <v>4.1219767281773262E-2</v>
      </c>
      <c r="AJ343" s="2">
        <f t="shared" si="141"/>
        <v>2.7545335428525313E-2</v>
      </c>
      <c r="AK343" s="7">
        <v>106.93</v>
      </c>
      <c r="AL343" s="2">
        <f t="shared" si="142"/>
        <v>1501.038062283737</v>
      </c>
      <c r="AM343" s="5">
        <v>7437</v>
      </c>
      <c r="AN343" s="7">
        <v>166.78</v>
      </c>
      <c r="AO343" s="2">
        <f t="shared" si="143"/>
        <v>4459.1677659191755</v>
      </c>
    </row>
    <row r="344" spans="1:41" ht="15.75" x14ac:dyDescent="0.25">
      <c r="A344" s="3" t="s">
        <v>37</v>
      </c>
      <c r="B344" s="2">
        <v>2003</v>
      </c>
      <c r="C344" s="4">
        <v>1661.5</v>
      </c>
      <c r="D344" s="4">
        <v>712.6</v>
      </c>
      <c r="E344" s="4">
        <v>1101.9000000000001</v>
      </c>
      <c r="F344" s="1">
        <f t="shared" si="144"/>
        <v>3476</v>
      </c>
      <c r="G344" s="2">
        <f t="shared" si="145"/>
        <v>0.47799194476409668</v>
      </c>
      <c r="H344" s="2">
        <f t="shared" si="146"/>
        <v>0.20500575373993096</v>
      </c>
      <c r="I344" s="2">
        <f t="shared" si="147"/>
        <v>0.31700230149597242</v>
      </c>
      <c r="J344" s="5">
        <v>798.35</v>
      </c>
      <c r="K344" s="6">
        <v>1956.02</v>
      </c>
      <c r="L344" s="5">
        <v>2003.08</v>
      </c>
      <c r="M344" s="5">
        <v>4757.45</v>
      </c>
      <c r="N344" s="2">
        <f t="shared" si="128"/>
        <v>0.16781048671031751</v>
      </c>
      <c r="O344" s="2">
        <f t="shared" si="129"/>
        <v>0.41114882973021261</v>
      </c>
      <c r="P344" s="2">
        <f t="shared" si="148"/>
        <v>0.42104068355946989</v>
      </c>
      <c r="Q344" s="2">
        <f t="shared" si="130"/>
        <v>0.48049954860066207</v>
      </c>
      <c r="R344" s="2">
        <f t="shared" si="131"/>
        <v>2.7449059781083354</v>
      </c>
      <c r="S344" s="2">
        <f t="shared" si="132"/>
        <v>1.8178419094291676</v>
      </c>
      <c r="T344" s="2">
        <f t="shared" si="133"/>
        <v>-1.0467585930172407</v>
      </c>
      <c r="U344" s="2">
        <f t="shared" si="134"/>
        <v>0.69591721931132589</v>
      </c>
      <c r="V344" s="2">
        <f t="shared" si="135"/>
        <v>0.28382043045606581</v>
      </c>
      <c r="W344" s="2">
        <f t="shared" si="136"/>
        <v>0.22996842939388998</v>
      </c>
      <c r="X344" s="2">
        <f t="shared" si="149"/>
        <v>1.8669689123182842E-3</v>
      </c>
      <c r="Y344" s="2">
        <f t="shared" si="150"/>
        <v>0.10690305753639152</v>
      </c>
      <c r="Z344" s="2">
        <f t="shared" si="151"/>
        <v>9.750607907417852E-2</v>
      </c>
      <c r="AA344" s="2">
        <f t="shared" si="137"/>
        <v>8.532039014711397E-2</v>
      </c>
      <c r="AB344" s="5">
        <v>1809.45</v>
      </c>
      <c r="AC344" s="9">
        <v>41.25</v>
      </c>
      <c r="AD344" s="4">
        <v>26.55</v>
      </c>
      <c r="AE344" s="4">
        <v>15.57</v>
      </c>
      <c r="AF344" s="2">
        <v>8.277000000000001</v>
      </c>
      <c r="AG344" s="2">
        <f t="shared" si="138"/>
        <v>219.75435000000004</v>
      </c>
      <c r="AH344" s="2">
        <f t="shared" si="139"/>
        <v>128.87289000000001</v>
      </c>
      <c r="AI344" s="2">
        <f t="shared" si="140"/>
        <v>4.6191625765904014E-2</v>
      </c>
      <c r="AJ344" s="2">
        <f t="shared" si="141"/>
        <v>2.70886483305132E-2</v>
      </c>
      <c r="AK344" s="7">
        <v>109.28</v>
      </c>
      <c r="AL344" s="2">
        <f t="shared" si="142"/>
        <v>1655.7924597364567</v>
      </c>
      <c r="AM344" s="5">
        <v>8378</v>
      </c>
      <c r="AN344" s="7">
        <v>176.45</v>
      </c>
      <c r="AO344" s="2">
        <f t="shared" si="143"/>
        <v>4748.0872768489662</v>
      </c>
    </row>
    <row r="345" spans="1:41" ht="15.75" x14ac:dyDescent="0.25">
      <c r="A345" s="3" t="s">
        <v>38</v>
      </c>
      <c r="B345" s="2">
        <v>2004</v>
      </c>
      <c r="C345" s="4">
        <v>1672.9</v>
      </c>
      <c r="D345" s="4">
        <v>720.3</v>
      </c>
      <c r="E345" s="4">
        <v>1113.8</v>
      </c>
      <c r="F345" s="1">
        <f t="shared" si="144"/>
        <v>3507</v>
      </c>
      <c r="G345" s="2">
        <f t="shared" si="145"/>
        <v>0.47701739378386088</v>
      </c>
      <c r="H345" s="2">
        <f t="shared" si="146"/>
        <v>0.20538922155688621</v>
      </c>
      <c r="I345" s="2">
        <f t="shared" si="147"/>
        <v>0.31759338465925291</v>
      </c>
      <c r="J345" s="5">
        <v>1020.09</v>
      </c>
      <c r="K345" s="6">
        <v>2320.6</v>
      </c>
      <c r="L345" s="5">
        <v>2292.5500000000002</v>
      </c>
      <c r="M345" s="5">
        <v>5633.24</v>
      </c>
      <c r="N345" s="2">
        <f t="shared" si="128"/>
        <v>0.18108406529812329</v>
      </c>
      <c r="O345" s="2">
        <f t="shared" si="129"/>
        <v>0.41194765357059171</v>
      </c>
      <c r="P345" s="2">
        <f t="shared" si="148"/>
        <v>0.40696828113128503</v>
      </c>
      <c r="Q345" s="2">
        <f t="shared" si="130"/>
        <v>0.6097734473070715</v>
      </c>
      <c r="R345" s="2">
        <f t="shared" si="131"/>
        <v>3.2217131750659447</v>
      </c>
      <c r="S345" s="2">
        <f t="shared" si="132"/>
        <v>2.0583138804094094</v>
      </c>
      <c r="T345" s="2">
        <f t="shared" si="133"/>
        <v>-0.96859158257559341</v>
      </c>
      <c r="U345" s="2">
        <f t="shared" si="134"/>
        <v>0.6959894660998398</v>
      </c>
      <c r="V345" s="2">
        <f t="shared" si="135"/>
        <v>0.24796334906974135</v>
      </c>
      <c r="W345" s="2">
        <f t="shared" si="136"/>
        <v>0.21222794403781597</v>
      </c>
      <c r="X345" s="2">
        <f t="shared" si="149"/>
        <v>2.36925939471712E-3</v>
      </c>
      <c r="Y345" s="2">
        <f t="shared" si="150"/>
        <v>0.12547278182445351</v>
      </c>
      <c r="Z345" s="2">
        <f t="shared" si="151"/>
        <v>0.11040460391063468</v>
      </c>
      <c r="AA345" s="2">
        <f t="shared" si="137"/>
        <v>9.7048425064990895E-2</v>
      </c>
      <c r="AB345" s="5">
        <v>2264.81</v>
      </c>
      <c r="AC345" s="9">
        <v>46.17</v>
      </c>
      <c r="AD345" s="4">
        <v>33.82</v>
      </c>
      <c r="AE345" s="4">
        <v>20.71</v>
      </c>
      <c r="AF345" s="2">
        <v>8.2767999999999997</v>
      </c>
      <c r="AG345" s="2">
        <f t="shared" si="138"/>
        <v>279.92137600000001</v>
      </c>
      <c r="AH345" s="2">
        <f t="shared" si="139"/>
        <v>171.41252800000001</v>
      </c>
      <c r="AI345" s="2">
        <f t="shared" si="140"/>
        <v>4.9691008371736338E-2</v>
      </c>
      <c r="AJ345" s="2">
        <f t="shared" si="141"/>
        <v>3.0428763553478996E-2</v>
      </c>
      <c r="AK345" s="7">
        <v>115.4</v>
      </c>
      <c r="AL345" s="2">
        <f t="shared" si="142"/>
        <v>1962.5736568457537</v>
      </c>
      <c r="AM345" s="5">
        <v>9898</v>
      </c>
      <c r="AN345" s="7">
        <v>189.15</v>
      </c>
      <c r="AO345" s="2">
        <f t="shared" si="143"/>
        <v>5232.8839545334386</v>
      </c>
    </row>
    <row r="346" spans="1:41" ht="15.75" x14ac:dyDescent="0.25">
      <c r="A346" s="3" t="s">
        <v>37</v>
      </c>
      <c r="B346" s="2">
        <v>2005</v>
      </c>
      <c r="C346" s="4">
        <v>1687.4</v>
      </c>
      <c r="D346" s="4">
        <v>725</v>
      </c>
      <c r="E346" s="4">
        <v>1124.7</v>
      </c>
      <c r="F346" s="1">
        <f t="shared" si="144"/>
        <v>3537.1000000000004</v>
      </c>
      <c r="G346" s="2">
        <f t="shared" si="145"/>
        <v>0.47705747646376973</v>
      </c>
      <c r="H346" s="2">
        <f t="shared" si="146"/>
        <v>0.20497017330581549</v>
      </c>
      <c r="I346" s="2">
        <f t="shared" si="147"/>
        <v>0.3179723502304147</v>
      </c>
      <c r="J346" s="5">
        <v>1082.1300000000001</v>
      </c>
      <c r="K346" s="6">
        <v>2852.12</v>
      </c>
      <c r="L346" s="5">
        <v>2655.94</v>
      </c>
      <c r="M346" s="5">
        <v>6590.19</v>
      </c>
      <c r="N346" s="2">
        <f t="shared" si="128"/>
        <v>0.16420315650990339</v>
      </c>
      <c r="O346" s="2">
        <f t="shared" si="129"/>
        <v>0.43278266635711565</v>
      </c>
      <c r="P346" s="2">
        <f t="shared" si="148"/>
        <v>0.40301417713298099</v>
      </c>
      <c r="Q346" s="2">
        <f t="shared" si="130"/>
        <v>0.64130022519853036</v>
      </c>
      <c r="R346" s="2">
        <f t="shared" si="131"/>
        <v>3.9339586206896549</v>
      </c>
      <c r="S346" s="2">
        <f t="shared" si="132"/>
        <v>2.3614652796301234</v>
      </c>
      <c r="T346" s="2">
        <f t="shared" si="133"/>
        <v>-1.0665325589586996</v>
      </c>
      <c r="U346" s="2">
        <f t="shared" si="134"/>
        <v>0.74737120423994874</v>
      </c>
      <c r="V346" s="2">
        <f t="shared" si="135"/>
        <v>0.2370073102790074</v>
      </c>
      <c r="W346" s="2">
        <f t="shared" si="136"/>
        <v>0.24383859595448565</v>
      </c>
      <c r="X346" s="2">
        <f t="shared" si="149"/>
        <v>2.4917558973680193E-3</v>
      </c>
      <c r="Y346" s="2">
        <f t="shared" si="150"/>
        <v>0.15321187979749862</v>
      </c>
      <c r="Z346" s="2">
        <f t="shared" si="151"/>
        <v>0.12666515118404684</v>
      </c>
      <c r="AA346" s="2">
        <f t="shared" si="137"/>
        <v>0.1177644517158106</v>
      </c>
      <c r="AB346" s="5">
        <v>2676.58</v>
      </c>
      <c r="AC346" s="9">
        <v>50.18</v>
      </c>
      <c r="AD346" s="4">
        <v>44.29</v>
      </c>
      <c r="AE346" s="4">
        <v>21.85</v>
      </c>
      <c r="AF346" s="2">
        <v>8.1916999999999991</v>
      </c>
      <c r="AG346" s="2">
        <f t="shared" si="138"/>
        <v>362.81039299999998</v>
      </c>
      <c r="AH346" s="2">
        <f t="shared" si="139"/>
        <v>178.98864499999999</v>
      </c>
      <c r="AI346" s="2">
        <f t="shared" si="140"/>
        <v>5.5053100593457853E-2</v>
      </c>
      <c r="AJ346" s="2">
        <f t="shared" si="141"/>
        <v>2.7159861096569295E-2</v>
      </c>
      <c r="AK346" s="7">
        <v>117.25</v>
      </c>
      <c r="AL346" s="2">
        <f t="shared" si="142"/>
        <v>2282.7974413646052</v>
      </c>
      <c r="AM346" s="5">
        <v>11431</v>
      </c>
      <c r="AN346" s="7">
        <v>207.5</v>
      </c>
      <c r="AO346" s="2">
        <f t="shared" si="143"/>
        <v>5508.9156626506028</v>
      </c>
    </row>
    <row r="347" spans="1:41" ht="15.75" x14ac:dyDescent="0.25">
      <c r="A347" s="3" t="s">
        <v>37</v>
      </c>
      <c r="B347" s="2">
        <v>2006</v>
      </c>
      <c r="C347" s="4">
        <v>1694.9</v>
      </c>
      <c r="D347" s="4">
        <v>732.4</v>
      </c>
      <c r="E347" s="4">
        <v>1136.9000000000001</v>
      </c>
      <c r="F347" s="1">
        <f t="shared" si="144"/>
        <v>3564.2000000000003</v>
      </c>
      <c r="G347" s="2">
        <f t="shared" si="145"/>
        <v>0.47553448179114527</v>
      </c>
      <c r="H347" s="2">
        <f t="shared" si="146"/>
        <v>0.20548790752483023</v>
      </c>
      <c r="I347" s="2">
        <f t="shared" si="147"/>
        <v>0.31897761068402447</v>
      </c>
      <c r="J347" s="5">
        <v>1140.4100000000001</v>
      </c>
      <c r="K347" s="6">
        <v>3365.08</v>
      </c>
      <c r="L347" s="5">
        <v>3111.98</v>
      </c>
      <c r="M347" s="5">
        <v>7617.47</v>
      </c>
      <c r="N347" s="2">
        <f t="shared" si="128"/>
        <v>0.14970981178790335</v>
      </c>
      <c r="O347" s="2">
        <f t="shared" si="129"/>
        <v>0.4417582215617521</v>
      </c>
      <c r="P347" s="2">
        <f t="shared" si="148"/>
        <v>0.40853196665034458</v>
      </c>
      <c r="Q347" s="2">
        <f t="shared" si="130"/>
        <v>0.67284795563160071</v>
      </c>
      <c r="R347" s="2">
        <f t="shared" si="131"/>
        <v>4.5945931185144726</v>
      </c>
      <c r="S347" s="2">
        <f t="shared" si="132"/>
        <v>2.7372504178027968</v>
      </c>
      <c r="T347" s="2">
        <f t="shared" si="133"/>
        <v>-1.1557405639840468</v>
      </c>
      <c r="U347" s="2">
        <f t="shared" si="134"/>
        <v>0.76537553432834582</v>
      </c>
      <c r="V347" s="2">
        <f t="shared" si="135"/>
        <v>0.24744925059420844</v>
      </c>
      <c r="W347" s="2">
        <f t="shared" si="136"/>
        <v>0.26617616155347479</v>
      </c>
      <c r="X347" s="2">
        <f t="shared" si="149"/>
        <v>2.6143338105924286E-3</v>
      </c>
      <c r="Y347" s="2">
        <f t="shared" si="150"/>
        <v>0.17894093875060793</v>
      </c>
      <c r="Z347" s="2">
        <f t="shared" si="151"/>
        <v>0.14682165390714214</v>
      </c>
      <c r="AA347" s="2">
        <f t="shared" si="137"/>
        <v>0.13942136130733454</v>
      </c>
      <c r="AB347" s="5">
        <v>3343.47</v>
      </c>
      <c r="AC347" s="9">
        <v>44.44</v>
      </c>
      <c r="AD347" s="4">
        <v>62.61</v>
      </c>
      <c r="AE347" s="4">
        <v>24.49</v>
      </c>
      <c r="AF347" s="2">
        <v>7.9717999999999991</v>
      </c>
      <c r="AG347" s="2">
        <f t="shared" si="138"/>
        <v>499.11439799999994</v>
      </c>
      <c r="AH347" s="2">
        <f t="shared" si="139"/>
        <v>195.22938199999996</v>
      </c>
      <c r="AI347" s="2">
        <f t="shared" si="140"/>
        <v>6.5522331955360502E-2</v>
      </c>
      <c r="AJ347" s="2">
        <f t="shared" si="141"/>
        <v>2.5629163226110502E-2</v>
      </c>
      <c r="AK347" s="7">
        <v>119</v>
      </c>
      <c r="AL347" s="2">
        <f t="shared" si="142"/>
        <v>2809.6386554621849</v>
      </c>
      <c r="AM347" s="5">
        <v>13150</v>
      </c>
      <c r="AN347" s="7">
        <v>224.93</v>
      </c>
      <c r="AO347" s="2">
        <f t="shared" si="143"/>
        <v>5846.2632819099281</v>
      </c>
    </row>
    <row r="348" spans="1:41" ht="15.75" x14ac:dyDescent="0.25">
      <c r="A348" s="3" t="s">
        <v>37</v>
      </c>
      <c r="B348" s="2">
        <v>2007</v>
      </c>
      <c r="C348" s="4">
        <v>1697</v>
      </c>
      <c r="D348" s="4">
        <v>740.1</v>
      </c>
      <c r="E348" s="4">
        <v>1146.9000000000001</v>
      </c>
      <c r="F348" s="1">
        <f t="shared" si="144"/>
        <v>3584</v>
      </c>
      <c r="G348" s="2">
        <f t="shared" si="145"/>
        <v>0.47349330357142855</v>
      </c>
      <c r="H348" s="2">
        <f t="shared" si="146"/>
        <v>0.20650111607142857</v>
      </c>
      <c r="I348" s="2">
        <f t="shared" si="147"/>
        <v>0.32000558035714288</v>
      </c>
      <c r="J348" s="5">
        <v>1378</v>
      </c>
      <c r="K348" s="6">
        <v>4143.0600000000004</v>
      </c>
      <c r="L348" s="5">
        <v>3812.34</v>
      </c>
      <c r="M348" s="5">
        <v>9333.4</v>
      </c>
      <c r="N348" s="2">
        <f t="shared" si="128"/>
        <v>0.14764180255855316</v>
      </c>
      <c r="O348" s="2">
        <f t="shared" si="129"/>
        <v>0.44389611502774984</v>
      </c>
      <c r="P348" s="2">
        <f t="shared" si="148"/>
        <v>0.40846208241369697</v>
      </c>
      <c r="Q348" s="2">
        <f t="shared" si="130"/>
        <v>0.81202121390689452</v>
      </c>
      <c r="R348" s="2">
        <f t="shared" si="131"/>
        <v>5.5979732468585333</v>
      </c>
      <c r="S348" s="2">
        <f t="shared" si="132"/>
        <v>3.3240387130525764</v>
      </c>
      <c r="T348" s="2">
        <f t="shared" si="133"/>
        <v>-1.1653486828866653</v>
      </c>
      <c r="U348" s="2">
        <f t="shared" si="134"/>
        <v>0.76528474280230374</v>
      </c>
      <c r="V348" s="2">
        <f t="shared" si="135"/>
        <v>0.24406065422538406</v>
      </c>
      <c r="W348" s="2">
        <f t="shared" si="136"/>
        <v>0.26734226712947995</v>
      </c>
      <c r="X348" s="2">
        <f t="shared" si="149"/>
        <v>3.1550880056436309E-3</v>
      </c>
      <c r="Y348" s="2">
        <f t="shared" si="150"/>
        <v>0.21801856270083111</v>
      </c>
      <c r="Z348" s="2">
        <f t="shared" si="151"/>
        <v>0.17829602228849056</v>
      </c>
      <c r="AA348" s="2">
        <f t="shared" si="137"/>
        <v>0.1700705804172527</v>
      </c>
      <c r="AB348" s="5">
        <v>4330.3599999999997</v>
      </c>
      <c r="AC348" s="9">
        <v>52.21</v>
      </c>
      <c r="AD348" s="4">
        <v>81.73</v>
      </c>
      <c r="AE348" s="4">
        <v>27.66</v>
      </c>
      <c r="AF348" s="2">
        <v>7.6040000000000001</v>
      </c>
      <c r="AG348" s="2">
        <f t="shared" si="138"/>
        <v>621.47492</v>
      </c>
      <c r="AH348" s="2">
        <f t="shared" si="139"/>
        <v>210.32664</v>
      </c>
      <c r="AI348" s="2">
        <f t="shared" si="140"/>
        <v>6.6586122956264607E-2</v>
      </c>
      <c r="AJ348" s="2">
        <f t="shared" si="141"/>
        <v>2.2534836179741575E-2</v>
      </c>
      <c r="AK348" s="7">
        <v>123.65</v>
      </c>
      <c r="AL348" s="2">
        <f t="shared" si="142"/>
        <v>3502.1107966033155</v>
      </c>
      <c r="AM348" s="5">
        <v>16386</v>
      </c>
      <c r="AN348" s="7">
        <v>253.72</v>
      </c>
      <c r="AO348" s="2">
        <f t="shared" si="143"/>
        <v>6458.3004887277311</v>
      </c>
    </row>
    <row r="349" spans="1:41" ht="15.75" x14ac:dyDescent="0.25">
      <c r="A349" s="3" t="s">
        <v>37</v>
      </c>
      <c r="B349" s="2">
        <v>2008</v>
      </c>
      <c r="C349" s="4">
        <v>1707.91</v>
      </c>
      <c r="D349" s="4">
        <v>730.42</v>
      </c>
      <c r="E349" s="4">
        <v>1168.67</v>
      </c>
      <c r="F349" s="1">
        <f t="shared" si="144"/>
        <v>3607</v>
      </c>
      <c r="G349" s="2">
        <f t="shared" si="145"/>
        <v>0.47349875242583866</v>
      </c>
      <c r="H349" s="2">
        <f t="shared" si="146"/>
        <v>0.20250069309675631</v>
      </c>
      <c r="I349" s="2">
        <f t="shared" si="147"/>
        <v>0.32400055447740506</v>
      </c>
      <c r="J349" s="5">
        <v>1780</v>
      </c>
      <c r="K349" s="6">
        <v>5082.07</v>
      </c>
      <c r="L349" s="5">
        <v>4466.8500000000004</v>
      </c>
      <c r="M349" s="5">
        <v>11328.92</v>
      </c>
      <c r="N349" s="2">
        <f t="shared" si="128"/>
        <v>0.15712000790896219</v>
      </c>
      <c r="O349" s="2">
        <f t="shared" si="129"/>
        <v>0.44859262842353903</v>
      </c>
      <c r="P349" s="2">
        <f t="shared" si="148"/>
        <v>0.39428736366749878</v>
      </c>
      <c r="Q349" s="2">
        <f t="shared" si="130"/>
        <v>1.0422094841063054</v>
      </c>
      <c r="R349" s="2">
        <f t="shared" si="131"/>
        <v>6.9577366446701898</v>
      </c>
      <c r="S349" s="2">
        <f t="shared" si="132"/>
        <v>3.8221653674690033</v>
      </c>
      <c r="T349" s="2">
        <f t="shared" si="133"/>
        <v>-1.103139382887111</v>
      </c>
      <c r="U349" s="2">
        <f t="shared" si="134"/>
        <v>0.79537188030626771</v>
      </c>
      <c r="V349" s="2">
        <f t="shared" si="135"/>
        <v>0.19633476572092304</v>
      </c>
      <c r="W349" s="2">
        <f t="shared" si="136"/>
        <v>0.26088501096922934</v>
      </c>
      <c r="X349" s="2">
        <f t="shared" si="149"/>
        <v>4.0494787406488483E-3</v>
      </c>
      <c r="Y349" s="2">
        <f t="shared" si="150"/>
        <v>0.2709758828828201</v>
      </c>
      <c r="Z349" s="2">
        <f t="shared" si="151"/>
        <v>0.20501472466989623</v>
      </c>
      <c r="AA349" s="2">
        <f t="shared" si="137"/>
        <v>0.20302875297666279</v>
      </c>
      <c r="AB349" s="5">
        <v>5647.01</v>
      </c>
      <c r="AC349" s="9">
        <v>62.9</v>
      </c>
      <c r="AD349" s="4">
        <v>117.09</v>
      </c>
      <c r="AE349" s="4">
        <v>32.450000000000003</v>
      </c>
      <c r="AF349" s="2">
        <v>6.9451000000000001</v>
      </c>
      <c r="AG349" s="2">
        <f t="shared" si="138"/>
        <v>813.20175900000004</v>
      </c>
      <c r="AH349" s="2">
        <f t="shared" si="139"/>
        <v>225.36849500000002</v>
      </c>
      <c r="AI349" s="2">
        <f t="shared" si="140"/>
        <v>7.1781048767225825E-2</v>
      </c>
      <c r="AJ349" s="2">
        <f t="shared" si="141"/>
        <v>1.9893202088107253E-2</v>
      </c>
      <c r="AK349" s="7">
        <v>134.65</v>
      </c>
      <c r="AL349" s="2">
        <f t="shared" si="142"/>
        <v>4193.843297437802</v>
      </c>
      <c r="AM349" s="5">
        <v>19858</v>
      </c>
      <c r="AN349" s="7">
        <v>274.77999999999997</v>
      </c>
      <c r="AO349" s="2">
        <f t="shared" si="143"/>
        <v>7226.8724070165235</v>
      </c>
    </row>
    <row r="350" spans="1:41" ht="15.75" x14ac:dyDescent="0.25">
      <c r="A350" s="3" t="s">
        <v>38</v>
      </c>
      <c r="B350" s="2">
        <v>2009</v>
      </c>
      <c r="C350" s="4">
        <v>1702.3</v>
      </c>
      <c r="D350" s="4">
        <v>736.6</v>
      </c>
      <c r="E350" s="4">
        <v>1183.0999999999999</v>
      </c>
      <c r="F350" s="1">
        <f t="shared" si="144"/>
        <v>3622</v>
      </c>
      <c r="G350" s="2">
        <f t="shared" si="145"/>
        <v>0.46998895637769189</v>
      </c>
      <c r="H350" s="2">
        <f t="shared" si="146"/>
        <v>0.20336830480397572</v>
      </c>
      <c r="I350" s="2">
        <f t="shared" si="147"/>
        <v>0.32664273881833239</v>
      </c>
      <c r="J350" s="5">
        <v>1795.9</v>
      </c>
      <c r="K350" s="6">
        <v>6038.08</v>
      </c>
      <c r="L350" s="5">
        <v>5127.12</v>
      </c>
      <c r="M350" s="5">
        <v>12961.1</v>
      </c>
      <c r="N350" s="2">
        <f t="shared" si="128"/>
        <v>0.13856077030498956</v>
      </c>
      <c r="O350" s="2">
        <f t="shared" si="129"/>
        <v>0.46586169383771436</v>
      </c>
      <c r="P350" s="2">
        <f t="shared" si="148"/>
        <v>0.39557753585729605</v>
      </c>
      <c r="Q350" s="2">
        <f t="shared" si="130"/>
        <v>1.0549844328261764</v>
      </c>
      <c r="R350" s="2">
        <f t="shared" si="131"/>
        <v>8.1972305185989676</v>
      </c>
      <c r="S350" s="2">
        <f t="shared" si="132"/>
        <v>4.3336319837714479</v>
      </c>
      <c r="T350" s="2">
        <f t="shared" si="133"/>
        <v>-1.2214001932001408</v>
      </c>
      <c r="U350" s="2">
        <f t="shared" si="134"/>
        <v>0.82887015118407736</v>
      </c>
      <c r="V350" s="2">
        <f t="shared" si="135"/>
        <v>0.19147978134616478</v>
      </c>
      <c r="W350" s="2">
        <f t="shared" si="136"/>
        <v>0.29264580105307175</v>
      </c>
      <c r="X350" s="2">
        <f t="shared" si="149"/>
        <v>4.0991154826310579E-3</v>
      </c>
      <c r="Y350" s="2">
        <f t="shared" si="150"/>
        <v>0.31924918840854521</v>
      </c>
      <c r="Z350" s="2">
        <f t="shared" si="151"/>
        <v>0.23244896087839526</v>
      </c>
      <c r="AA350" s="2">
        <f t="shared" si="137"/>
        <v>0.24124553142402755</v>
      </c>
      <c r="AB350" s="5">
        <v>7866.89</v>
      </c>
      <c r="AC350" s="9">
        <v>77.03</v>
      </c>
      <c r="AD350" s="4">
        <v>99.79</v>
      </c>
      <c r="AE350" s="4">
        <v>36.58</v>
      </c>
      <c r="AF350" s="2">
        <v>6.8310000000000004</v>
      </c>
      <c r="AG350" s="2">
        <f t="shared" si="138"/>
        <v>681.66549000000009</v>
      </c>
      <c r="AH350" s="2">
        <f t="shared" si="139"/>
        <v>249.87798000000001</v>
      </c>
      <c r="AI350" s="2">
        <f t="shared" si="140"/>
        <v>5.259318190585676E-2</v>
      </c>
      <c r="AJ350" s="2">
        <f t="shared" si="141"/>
        <v>1.9279071992346328E-2</v>
      </c>
      <c r="AK350" s="7">
        <v>134.41999999999999</v>
      </c>
      <c r="AL350" s="2">
        <f t="shared" si="142"/>
        <v>5852.4698705549772</v>
      </c>
      <c r="AM350" s="5">
        <v>22677</v>
      </c>
      <c r="AN350" s="7">
        <v>310.70999999999998</v>
      </c>
      <c r="AO350" s="2">
        <f t="shared" si="143"/>
        <v>7298.4454957999433</v>
      </c>
    </row>
    <row r="351" spans="1:41" ht="15.75" x14ac:dyDescent="0.25">
      <c r="A351" s="3" t="s">
        <v>38</v>
      </c>
      <c r="B351" s="2">
        <v>2010</v>
      </c>
      <c r="C351" s="4">
        <v>1691.1</v>
      </c>
      <c r="D351" s="4">
        <v>754.7</v>
      </c>
      <c r="E351" s="4">
        <v>1199.2</v>
      </c>
      <c r="F351" s="1">
        <f t="shared" si="144"/>
        <v>3645</v>
      </c>
      <c r="G351" s="2">
        <f t="shared" si="145"/>
        <v>0.46395061728395059</v>
      </c>
      <c r="H351" s="2">
        <f t="shared" si="146"/>
        <v>0.20705075445816187</v>
      </c>
      <c r="I351" s="2">
        <f t="shared" si="147"/>
        <v>0.3289986282578875</v>
      </c>
      <c r="J351" s="5">
        <v>2147</v>
      </c>
      <c r="K351" s="6">
        <v>7767.24</v>
      </c>
      <c r="L351" s="5">
        <v>6053.37</v>
      </c>
      <c r="M351" s="5">
        <v>15967.61</v>
      </c>
      <c r="N351" s="2">
        <f t="shared" si="128"/>
        <v>0.13445969684880829</v>
      </c>
      <c r="O351" s="2">
        <f t="shared" si="129"/>
        <v>0.48643723137025513</v>
      </c>
      <c r="P351" s="2">
        <f t="shared" si="148"/>
        <v>0.37910307178093655</v>
      </c>
      <c r="Q351" s="2">
        <f t="shared" si="130"/>
        <v>1.2695878422328664</v>
      </c>
      <c r="R351" s="2">
        <f t="shared" si="131"/>
        <v>10.291824566052735</v>
      </c>
      <c r="S351" s="2">
        <f t="shared" si="132"/>
        <v>5.0478402268178781</v>
      </c>
      <c r="T351" s="2">
        <f t="shared" si="133"/>
        <v>-1.2385136158393824</v>
      </c>
      <c r="U351" s="2">
        <f t="shared" si="134"/>
        <v>0.85414391865028128</v>
      </c>
      <c r="V351" s="2">
        <f t="shared" si="135"/>
        <v>0.14175454398663981</v>
      </c>
      <c r="W351" s="2">
        <f t="shared" si="136"/>
        <v>0.30269682071533954</v>
      </c>
      <c r="X351" s="2">
        <f t="shared" si="149"/>
        <v>4.9329516329596522E-3</v>
      </c>
      <c r="Y351" s="2">
        <f t="shared" si="150"/>
        <v>0.400825209502225</v>
      </c>
      <c r="Z351" s="2">
        <f t="shared" si="151"/>
        <v>0.27075792771467166</v>
      </c>
      <c r="AA351" s="2">
        <f t="shared" si="137"/>
        <v>0.2982847504604752</v>
      </c>
      <c r="AB351" s="5">
        <v>10262.700000000001</v>
      </c>
      <c r="AC351" s="9">
        <v>90.72</v>
      </c>
      <c r="AD351" s="4">
        <v>144.41999999999999</v>
      </c>
      <c r="AE351" s="4">
        <v>40.5</v>
      </c>
      <c r="AF351" s="2">
        <v>6.7695000000000007</v>
      </c>
      <c r="AG351" s="2">
        <f t="shared" si="138"/>
        <v>977.65119000000004</v>
      </c>
      <c r="AH351" s="2">
        <f t="shared" si="139"/>
        <v>274.16475000000003</v>
      </c>
      <c r="AI351" s="2">
        <f t="shared" si="140"/>
        <v>6.1227146078843359E-2</v>
      </c>
      <c r="AJ351" s="2">
        <f t="shared" si="141"/>
        <v>1.7170055506115191E-2</v>
      </c>
      <c r="AK351" s="7">
        <v>136.15</v>
      </c>
      <c r="AL351" s="2">
        <f t="shared" si="142"/>
        <v>7537.7892030848325</v>
      </c>
      <c r="AM351" s="5">
        <v>27906</v>
      </c>
      <c r="AN351" s="7">
        <v>330.67</v>
      </c>
      <c r="AO351" s="2">
        <f t="shared" si="143"/>
        <v>8439.2294432515791</v>
      </c>
    </row>
    <row r="352" spans="1:41" ht="15.75" x14ac:dyDescent="0.25">
      <c r="A352" s="3" t="s">
        <v>38</v>
      </c>
      <c r="B352" s="2">
        <v>2011</v>
      </c>
      <c r="C352" s="4">
        <v>1678.1</v>
      </c>
      <c r="D352" s="4">
        <v>771.12</v>
      </c>
      <c r="E352" s="4">
        <v>1222.78</v>
      </c>
      <c r="F352" s="1">
        <f t="shared" si="144"/>
        <v>3672</v>
      </c>
      <c r="G352" s="2">
        <f t="shared" si="145"/>
        <v>0.45699891067538123</v>
      </c>
      <c r="H352" s="2">
        <f t="shared" si="146"/>
        <v>0.21</v>
      </c>
      <c r="I352" s="2">
        <f t="shared" si="147"/>
        <v>0.33300108932461875</v>
      </c>
      <c r="J352" s="5">
        <v>2569.3000000000002</v>
      </c>
      <c r="K352" s="6">
        <v>9815.94</v>
      </c>
      <c r="L352" s="5">
        <v>7247.02</v>
      </c>
      <c r="M352" s="5">
        <v>19632.259999999998</v>
      </c>
      <c r="N352" s="2">
        <f t="shared" si="128"/>
        <v>0.13087133116615204</v>
      </c>
      <c r="O352" s="2">
        <f t="shared" si="129"/>
        <v>0.49999032205156213</v>
      </c>
      <c r="P352" s="2">
        <f t="shared" si="148"/>
        <v>0.36913834678228585</v>
      </c>
      <c r="Q352" s="2">
        <f t="shared" si="130"/>
        <v>1.5310768130623922</v>
      </c>
      <c r="R352" s="2">
        <f t="shared" si="131"/>
        <v>12.729458450046685</v>
      </c>
      <c r="S352" s="2">
        <f t="shared" si="132"/>
        <v>5.9266752809172543</v>
      </c>
      <c r="T352" s="2">
        <f t="shared" si="133"/>
        <v>-1.2504663715655127</v>
      </c>
      <c r="U352" s="2">
        <f t="shared" si="134"/>
        <v>0.8674812116205195</v>
      </c>
      <c r="V352" s="2">
        <f t="shared" si="135"/>
        <v>0.10302573608329856</v>
      </c>
      <c r="W352" s="2">
        <f t="shared" si="136"/>
        <v>0.30811276164035306</v>
      </c>
      <c r="X352" s="2">
        <f t="shared" si="149"/>
        <v>5.948960453102288E-3</v>
      </c>
      <c r="Y352" s="2">
        <f t="shared" si="150"/>
        <v>0.49576125373527735</v>
      </c>
      <c r="Z352" s="2">
        <f t="shared" si="151"/>
        <v>0.31789720854744896</v>
      </c>
      <c r="AA352" s="2">
        <f t="shared" si="137"/>
        <v>0.3660024272992487</v>
      </c>
      <c r="AB352" s="5">
        <v>12557.34</v>
      </c>
      <c r="AC352" s="9">
        <v>125.69</v>
      </c>
      <c r="AD352" s="4">
        <v>195.35</v>
      </c>
      <c r="AE352" s="4">
        <v>46.55</v>
      </c>
      <c r="AF352" s="2">
        <v>6.4588000000000001</v>
      </c>
      <c r="AG352" s="2">
        <f t="shared" si="138"/>
        <v>1261.72658</v>
      </c>
      <c r="AH352" s="2">
        <f t="shared" si="139"/>
        <v>300.65713999999997</v>
      </c>
      <c r="AI352" s="2">
        <f t="shared" si="140"/>
        <v>6.426802517896564E-2</v>
      </c>
      <c r="AJ352" s="2">
        <f t="shared" si="141"/>
        <v>1.5314443675868188E-2</v>
      </c>
      <c r="AK352" s="7">
        <v>145.13999999999999</v>
      </c>
      <c r="AL352" s="2">
        <f t="shared" si="142"/>
        <v>8651.8809425382406</v>
      </c>
      <c r="AM352" s="5">
        <v>34197</v>
      </c>
      <c r="AN352" s="7">
        <v>367.05</v>
      </c>
      <c r="AO352" s="2">
        <f t="shared" si="143"/>
        <v>9316.7143440948093</v>
      </c>
    </row>
    <row r="353" spans="1:41" ht="15.75" x14ac:dyDescent="0.25">
      <c r="A353" s="3" t="s">
        <v>37</v>
      </c>
      <c r="B353" s="2">
        <v>2012</v>
      </c>
      <c r="C353" s="4">
        <v>1638.9</v>
      </c>
      <c r="D353" s="4">
        <v>781.6</v>
      </c>
      <c r="E353" s="4">
        <v>1266.5</v>
      </c>
      <c r="F353" s="1">
        <f t="shared" si="144"/>
        <v>3687</v>
      </c>
      <c r="G353" s="2">
        <f t="shared" si="145"/>
        <v>0.44450772986167619</v>
      </c>
      <c r="H353" s="2">
        <f t="shared" si="146"/>
        <v>0.21198806617846488</v>
      </c>
      <c r="I353" s="2">
        <f t="shared" si="147"/>
        <v>0.34350420395985898</v>
      </c>
      <c r="J353" s="5">
        <v>2848.77</v>
      </c>
      <c r="K353" s="6">
        <v>11193.1</v>
      </c>
      <c r="L353" s="5">
        <v>8208.58</v>
      </c>
      <c r="M353" s="5">
        <v>22250.45</v>
      </c>
      <c r="N353" s="2">
        <f t="shared" si="128"/>
        <v>0.12803201732998659</v>
      </c>
      <c r="O353" s="2">
        <f t="shared" si="129"/>
        <v>0.50305050010224517</v>
      </c>
      <c r="P353" s="2">
        <f t="shared" si="148"/>
        <v>0.36891748256776824</v>
      </c>
      <c r="Q353" s="2">
        <f t="shared" si="130"/>
        <v>1.7382207578253706</v>
      </c>
      <c r="R353" s="2">
        <f t="shared" si="131"/>
        <v>14.32075230296827</v>
      </c>
      <c r="S353" s="2">
        <f t="shared" si="132"/>
        <v>6.4813106987761548</v>
      </c>
      <c r="T353" s="2">
        <f t="shared" si="133"/>
        <v>-1.2446870767862779</v>
      </c>
      <c r="U353" s="2">
        <f t="shared" si="134"/>
        <v>0.86416058140123486</v>
      </c>
      <c r="V353" s="2">
        <f t="shared" si="135"/>
        <v>7.137364436553012E-2</v>
      </c>
      <c r="W353" s="2">
        <f t="shared" si="136"/>
        <v>0.3016876004580456</v>
      </c>
      <c r="X353" s="2">
        <f t="shared" si="149"/>
        <v>6.753813041150949E-3</v>
      </c>
      <c r="Y353" s="2">
        <f t="shared" si="150"/>
        <v>0.55773575474657144</v>
      </c>
      <c r="Z353" s="2">
        <f t="shared" si="151"/>
        <v>0.34764694895698334</v>
      </c>
      <c r="AA353" s="2">
        <f t="shared" si="137"/>
        <v>0.4096869918900698</v>
      </c>
      <c r="AB353" s="5">
        <v>15578.3</v>
      </c>
      <c r="AC353" s="9">
        <v>196.39</v>
      </c>
      <c r="AD353" s="4">
        <v>193.98</v>
      </c>
      <c r="AE353" s="4">
        <v>56.66</v>
      </c>
      <c r="AF353" s="2">
        <v>6.3125</v>
      </c>
      <c r="AG353" s="2">
        <f t="shared" si="138"/>
        <v>1224.49875</v>
      </c>
      <c r="AH353" s="2">
        <f t="shared" si="139"/>
        <v>357.66624999999999</v>
      </c>
      <c r="AI353" s="2">
        <f t="shared" si="140"/>
        <v>5.5032538667757279E-2</v>
      </c>
      <c r="AJ353" s="2">
        <f t="shared" si="141"/>
        <v>1.6074562536937453E-2</v>
      </c>
      <c r="AK353" s="7">
        <v>146.72999999999999</v>
      </c>
      <c r="AL353" s="2">
        <f t="shared" si="142"/>
        <v>10616.983575274315</v>
      </c>
      <c r="AM353" s="5">
        <v>38572</v>
      </c>
      <c r="AN353" s="7">
        <v>400.45</v>
      </c>
      <c r="AO353" s="2">
        <f t="shared" si="143"/>
        <v>9632.1638157073303</v>
      </c>
    </row>
    <row r="354" spans="1:41" ht="15.75" x14ac:dyDescent="0.25">
      <c r="A354" s="3" t="s">
        <v>37</v>
      </c>
      <c r="B354" s="2">
        <v>2013</v>
      </c>
      <c r="C354" s="4">
        <v>1582</v>
      </c>
      <c r="D354" s="4">
        <v>793.8</v>
      </c>
      <c r="E354" s="4">
        <v>1316.2</v>
      </c>
      <c r="F354" s="1">
        <f t="shared" si="144"/>
        <v>3692</v>
      </c>
      <c r="G354" s="2">
        <f t="shared" si="145"/>
        <v>0.42849404117009748</v>
      </c>
      <c r="H354" s="2">
        <f t="shared" si="146"/>
        <v>0.21500541711809315</v>
      </c>
      <c r="I354" s="2">
        <f t="shared" si="147"/>
        <v>0.35650054171180934</v>
      </c>
      <c r="J354" s="5">
        <v>3030.27</v>
      </c>
      <c r="K354" s="6">
        <v>11786.64</v>
      </c>
      <c r="L354" s="5">
        <v>9974.92</v>
      </c>
      <c r="M354" s="5">
        <v>24791.83</v>
      </c>
      <c r="N354" s="2">
        <f t="shared" si="128"/>
        <v>0.12222857288066269</v>
      </c>
      <c r="O354" s="2">
        <f t="shared" si="129"/>
        <v>0.47542436359074736</v>
      </c>
      <c r="P354" s="2">
        <f t="shared" si="148"/>
        <v>0.40234706352858995</v>
      </c>
      <c r="Q354" s="2">
        <f t="shared" si="130"/>
        <v>1.9154677623261693</v>
      </c>
      <c r="R354" s="2">
        <f t="shared" si="131"/>
        <v>14.848374905517764</v>
      </c>
      <c r="S354" s="2">
        <f t="shared" si="132"/>
        <v>7.5785746846983741</v>
      </c>
      <c r="T354" s="2">
        <f t="shared" si="133"/>
        <v>-1.2543839916539266</v>
      </c>
      <c r="U354" s="2">
        <f t="shared" si="134"/>
        <v>0.79354457851783655</v>
      </c>
      <c r="V354" s="2">
        <f t="shared" si="135"/>
        <v>0.12097929888308942</v>
      </c>
      <c r="W354" s="2">
        <f t="shared" si="136"/>
        <v>0.27262452673188042</v>
      </c>
      <c r="X354" s="2">
        <f t="shared" si="149"/>
        <v>7.4425018196695525E-3</v>
      </c>
      <c r="Y354" s="2">
        <f t="shared" si="150"/>
        <v>0.57828453488246545</v>
      </c>
      <c r="Z354" s="2">
        <f t="shared" si="151"/>
        <v>0.40650240191008247</v>
      </c>
      <c r="AA354" s="2">
        <f t="shared" si="137"/>
        <v>0.43939529107278785</v>
      </c>
      <c r="AB354" s="5">
        <v>19307.330000000002</v>
      </c>
      <c r="AC354" s="9">
        <v>397.62</v>
      </c>
      <c r="AD354" s="4">
        <v>228.36</v>
      </c>
      <c r="AE354" s="4">
        <v>68.88</v>
      </c>
      <c r="AF354" s="2">
        <v>6.1932000000000009</v>
      </c>
      <c r="AG354" s="2">
        <f t="shared" si="138"/>
        <v>1414.2791520000003</v>
      </c>
      <c r="AH354" s="2">
        <f t="shared" si="139"/>
        <v>426.58761600000003</v>
      </c>
      <c r="AI354" s="2">
        <f t="shared" si="140"/>
        <v>5.7046178196607518E-2</v>
      </c>
      <c r="AJ354" s="2">
        <f t="shared" si="141"/>
        <v>1.7206782072965165E-2</v>
      </c>
      <c r="AK354" s="7">
        <v>147.16999999999999</v>
      </c>
      <c r="AL354" s="2">
        <f t="shared" si="142"/>
        <v>13119.066385812328</v>
      </c>
      <c r="AM354" s="5">
        <v>42826</v>
      </c>
      <c r="AN354" s="7">
        <v>429.68</v>
      </c>
      <c r="AO354" s="2">
        <f t="shared" si="143"/>
        <v>9966.9521504375352</v>
      </c>
    </row>
    <row r="355" spans="1:41" ht="15.75" x14ac:dyDescent="0.25">
      <c r="A355" s="3" t="s">
        <v>37</v>
      </c>
      <c r="B355" s="2">
        <v>2014</v>
      </c>
      <c r="C355" s="4">
        <v>1487</v>
      </c>
      <c r="D355" s="4">
        <v>834.3</v>
      </c>
      <c r="E355" s="4">
        <v>1366.2</v>
      </c>
      <c r="F355" s="1">
        <f t="shared" si="144"/>
        <v>3687.5</v>
      </c>
      <c r="G355" s="2">
        <f t="shared" si="145"/>
        <v>0.40325423728813559</v>
      </c>
      <c r="H355" s="2">
        <f t="shared" si="146"/>
        <v>0.22625084745762711</v>
      </c>
      <c r="I355" s="2">
        <f t="shared" si="147"/>
        <v>0.37049491525423728</v>
      </c>
      <c r="J355" s="5">
        <v>3176.89</v>
      </c>
      <c r="K355" s="6">
        <v>12852.4</v>
      </c>
      <c r="L355" s="5">
        <v>11349.93</v>
      </c>
      <c r="M355" s="5">
        <v>27379.22</v>
      </c>
      <c r="N355" s="2">
        <f t="shared" si="128"/>
        <v>0.11603288917653606</v>
      </c>
      <c r="O355" s="2">
        <f t="shared" si="129"/>
        <v>0.46942170010686934</v>
      </c>
      <c r="P355" s="2">
        <f t="shared" si="148"/>
        <v>0.41454541071659456</v>
      </c>
      <c r="Q355" s="2">
        <f t="shared" si="130"/>
        <v>2.1364425016812372</v>
      </c>
      <c r="R355" s="2">
        <f t="shared" si="131"/>
        <v>15.405010188181709</v>
      </c>
      <c r="S355" s="2">
        <f t="shared" si="132"/>
        <v>8.3076635924462003</v>
      </c>
      <c r="T355" s="2">
        <f t="shared" si="133"/>
        <v>-1.2456935464902137</v>
      </c>
      <c r="U355" s="2">
        <f t="shared" si="134"/>
        <v>0.72985718356275919</v>
      </c>
      <c r="V355" s="2">
        <f t="shared" si="135"/>
        <v>0.11234280335073177</v>
      </c>
      <c r="W355" s="2">
        <f t="shared" si="136"/>
        <v>0.24464057227149941</v>
      </c>
      <c r="X355" s="2">
        <f t="shared" si="149"/>
        <v>8.3010936122841494E-3</v>
      </c>
      <c r="Y355" s="2">
        <f t="shared" si="150"/>
        <v>0.5999632423223531</v>
      </c>
      <c r="Z355" s="2">
        <f t="shared" si="151"/>
        <v>0.44560954336293279</v>
      </c>
      <c r="AA355" s="2">
        <f t="shared" si="137"/>
        <v>0.46732435626036795</v>
      </c>
      <c r="AB355" s="5">
        <v>22915.3</v>
      </c>
      <c r="AC355" s="9">
        <v>580.67999999999995</v>
      </c>
      <c r="AD355" s="4">
        <v>266.42</v>
      </c>
      <c r="AE355" s="4">
        <v>79.28</v>
      </c>
      <c r="AF355" s="2">
        <v>6.1427999999999994</v>
      </c>
      <c r="AG355" s="2">
        <f t="shared" si="138"/>
        <v>1636.5647759999999</v>
      </c>
      <c r="AH355" s="2">
        <f t="shared" si="139"/>
        <v>487.00118399999997</v>
      </c>
      <c r="AI355" s="2">
        <f t="shared" si="140"/>
        <v>5.9773973692457266E-2</v>
      </c>
      <c r="AJ355" s="2">
        <f t="shared" si="141"/>
        <v>1.7787255590188469E-2</v>
      </c>
      <c r="AK355" s="7">
        <v>147.91</v>
      </c>
      <c r="AL355" s="2">
        <f t="shared" si="142"/>
        <v>15492.732066797376</v>
      </c>
      <c r="AM355" s="5">
        <v>47145</v>
      </c>
      <c r="AN355" s="7">
        <v>462.77</v>
      </c>
      <c r="AO355" s="2">
        <f t="shared" si="143"/>
        <v>10187.566177582816</v>
      </c>
    </row>
    <row r="356" spans="1:41" ht="15.75" x14ac:dyDescent="0.25">
      <c r="A356" s="3" t="s">
        <v>37</v>
      </c>
      <c r="B356" s="2">
        <v>2015</v>
      </c>
      <c r="C356" s="4">
        <v>1404</v>
      </c>
      <c r="D356" s="4">
        <v>834</v>
      </c>
      <c r="E356" s="4">
        <v>1420</v>
      </c>
      <c r="F356" s="1">
        <f t="shared" si="144"/>
        <v>3658</v>
      </c>
      <c r="G356" s="2">
        <f t="shared" si="145"/>
        <v>0.38381629305631493</v>
      </c>
      <c r="H356" s="2">
        <f t="shared" si="146"/>
        <v>0.22799343903772554</v>
      </c>
      <c r="I356" s="2">
        <f t="shared" si="147"/>
        <v>0.38819026790595956</v>
      </c>
      <c r="J356" s="5">
        <v>3309.84</v>
      </c>
      <c r="K356" s="6">
        <v>13503.56</v>
      </c>
      <c r="L356" s="5">
        <v>12736.79</v>
      </c>
      <c r="M356" s="5">
        <v>29550.19</v>
      </c>
      <c r="N356" s="2">
        <f t="shared" si="128"/>
        <v>0.11200740164445644</v>
      </c>
      <c r="O356" s="2">
        <f t="shared" si="129"/>
        <v>0.45697032743275084</v>
      </c>
      <c r="P356" s="2">
        <f t="shared" si="148"/>
        <v>0.43102227092279272</v>
      </c>
      <c r="Q356" s="2">
        <f t="shared" si="130"/>
        <v>2.3574358974358973</v>
      </c>
      <c r="R356" s="2">
        <f t="shared" si="131"/>
        <v>16.191318944844124</v>
      </c>
      <c r="S356" s="2">
        <f t="shared" si="132"/>
        <v>8.9695704225352113</v>
      </c>
      <c r="T356" s="2">
        <f t="shared" si="133"/>
        <v>-1.2315990793943608</v>
      </c>
      <c r="U356" s="2">
        <f t="shared" si="134"/>
        <v>0.69530160736497137</v>
      </c>
      <c r="V356" s="2">
        <f t="shared" si="135"/>
        <v>0.10466416081682162</v>
      </c>
      <c r="W356" s="2">
        <f t="shared" si="136"/>
        <v>0.22489657471091681</v>
      </c>
      <c r="X356" s="2">
        <f t="shared" si="149"/>
        <v>9.1597578938701855E-3</v>
      </c>
      <c r="Y356" s="2">
        <f t="shared" si="150"/>
        <v>0.63058680863946981</v>
      </c>
      <c r="Z356" s="2">
        <f t="shared" si="151"/>
        <v>0.48111314759805823</v>
      </c>
      <c r="AA356" s="2">
        <f t="shared" si="137"/>
        <v>0.49655590254866444</v>
      </c>
      <c r="AB356" s="5">
        <v>26563.9</v>
      </c>
      <c r="AC356" s="9">
        <v>789.34</v>
      </c>
      <c r="AD356" s="4">
        <v>292.12</v>
      </c>
      <c r="AE356" s="4">
        <v>89.48</v>
      </c>
      <c r="AF356" s="2">
        <v>6.2284000000000006</v>
      </c>
      <c r="AG356" s="2">
        <f t="shared" si="138"/>
        <v>1819.4402080000002</v>
      </c>
      <c r="AH356" s="2">
        <f t="shared" si="139"/>
        <v>557.3172320000001</v>
      </c>
      <c r="AI356" s="2">
        <f t="shared" si="140"/>
        <v>6.1571184753803625E-2</v>
      </c>
      <c r="AJ356" s="2">
        <f t="shared" si="141"/>
        <v>1.8860021949097455E-2</v>
      </c>
      <c r="AK356" s="7">
        <v>145.25</v>
      </c>
      <c r="AL356" s="2">
        <f t="shared" si="142"/>
        <v>18288.399311531841</v>
      </c>
      <c r="AM356" s="5">
        <v>50654</v>
      </c>
      <c r="AN356" s="7">
        <v>497.48</v>
      </c>
      <c r="AO356" s="2">
        <f t="shared" si="143"/>
        <v>10182.11787408539</v>
      </c>
    </row>
    <row r="357" spans="1:41" ht="15.75" x14ac:dyDescent="0.25">
      <c r="A357" s="3" t="s">
        <v>37</v>
      </c>
      <c r="B357" s="2">
        <v>2016</v>
      </c>
      <c r="C357" s="4">
        <v>1338</v>
      </c>
      <c r="D357" s="4">
        <v>837</v>
      </c>
      <c r="E357" s="4">
        <v>1458</v>
      </c>
      <c r="F357" s="1">
        <f t="shared" si="144"/>
        <v>3633</v>
      </c>
      <c r="G357" s="2">
        <f t="shared" si="145"/>
        <v>0.36829066886870354</v>
      </c>
      <c r="H357" s="2">
        <f t="shared" si="146"/>
        <v>0.23038810900082576</v>
      </c>
      <c r="I357" s="2">
        <f t="shared" si="147"/>
        <v>0.40132122213047067</v>
      </c>
      <c r="J357" s="5">
        <v>3659.33</v>
      </c>
      <c r="K357" s="6">
        <v>14654.38</v>
      </c>
      <c r="L357" s="5">
        <v>14351.67</v>
      </c>
      <c r="M357" s="5">
        <v>32665.38</v>
      </c>
      <c r="N357" s="2">
        <f t="shared" si="128"/>
        <v>0.1120247185246276</v>
      </c>
      <c r="O357" s="2">
        <f t="shared" si="129"/>
        <v>0.44862113956733396</v>
      </c>
      <c r="P357" s="2">
        <f t="shared" si="148"/>
        <v>0.43935414190803845</v>
      </c>
      <c r="Q357" s="2">
        <f t="shared" si="130"/>
        <v>2.7349252615844541</v>
      </c>
      <c r="R357" s="2">
        <f t="shared" si="131"/>
        <v>17.508219832735961</v>
      </c>
      <c r="S357" s="2">
        <f t="shared" si="132"/>
        <v>9.8433950617283958</v>
      </c>
      <c r="T357" s="2">
        <f t="shared" si="133"/>
        <v>-1.1901529393921757</v>
      </c>
      <c r="U357" s="2">
        <f t="shared" si="134"/>
        <v>0.66641342714792495</v>
      </c>
      <c r="V357" s="2">
        <f t="shared" si="135"/>
        <v>9.0543629922009705E-2</v>
      </c>
      <c r="W357" s="2">
        <f t="shared" si="136"/>
        <v>0.20542132190303153</v>
      </c>
      <c r="X357" s="2">
        <f t="shared" si="149"/>
        <v>1.0626483325035723E-2</v>
      </c>
      <c r="Y357" s="2">
        <f t="shared" si="150"/>
        <v>0.68187480630161401</v>
      </c>
      <c r="Z357" s="2">
        <f t="shared" si="151"/>
        <v>0.52798367793635992</v>
      </c>
      <c r="AA357" s="2">
        <f t="shared" si="137"/>
        <v>0.53906569720985842</v>
      </c>
      <c r="AB357" s="5">
        <v>30011.65</v>
      </c>
      <c r="AC357" s="9">
        <v>903.84</v>
      </c>
      <c r="AD357" s="4">
        <v>260.39</v>
      </c>
      <c r="AE357" s="4">
        <v>101.29</v>
      </c>
      <c r="AF357" s="2">
        <v>6.6423000000000005</v>
      </c>
      <c r="AG357" s="2">
        <f t="shared" si="138"/>
        <v>1729.588497</v>
      </c>
      <c r="AH357" s="2">
        <f t="shared" si="139"/>
        <v>672.79856700000005</v>
      </c>
      <c r="AI357" s="2">
        <f t="shared" si="140"/>
        <v>5.294867217218964E-2</v>
      </c>
      <c r="AJ357" s="2">
        <f t="shared" si="141"/>
        <v>2.059668575721452E-2</v>
      </c>
      <c r="AK357" s="7">
        <v>144.38</v>
      </c>
      <c r="AL357" s="2">
        <f t="shared" si="142"/>
        <v>20786.570162072312</v>
      </c>
      <c r="AM357" s="5">
        <v>55665</v>
      </c>
      <c r="AN357" s="7">
        <v>535.29</v>
      </c>
      <c r="AO357" s="2">
        <f t="shared" si="143"/>
        <v>10399.036036540941</v>
      </c>
    </row>
    <row r="358" spans="1:41" ht="15.75" x14ac:dyDescent="0.25">
      <c r="A358" s="3" t="s">
        <v>37</v>
      </c>
      <c r="B358" s="2">
        <v>2017</v>
      </c>
      <c r="C358" s="4">
        <v>1278</v>
      </c>
      <c r="D358" s="4">
        <v>839</v>
      </c>
      <c r="E358" s="4">
        <v>1493</v>
      </c>
      <c r="F358" s="1">
        <f t="shared" si="144"/>
        <v>3610</v>
      </c>
      <c r="G358" s="2">
        <f t="shared" si="145"/>
        <v>0.35401662049861493</v>
      </c>
      <c r="H358" s="2">
        <f t="shared" si="146"/>
        <v>0.23240997229916899</v>
      </c>
      <c r="I358" s="2">
        <f t="shared" si="147"/>
        <v>0.41357340720221608</v>
      </c>
      <c r="J358" s="5">
        <v>3528.96</v>
      </c>
      <c r="K358" s="6">
        <v>15441.75</v>
      </c>
      <c r="L358" s="5">
        <v>16507.38</v>
      </c>
      <c r="M358" s="5">
        <v>35478.089999999997</v>
      </c>
      <c r="N358" s="2">
        <f t="shared" si="128"/>
        <v>9.9468714352999282E-2</v>
      </c>
      <c r="O358" s="2">
        <f t="shared" si="129"/>
        <v>0.43524750064053619</v>
      </c>
      <c r="P358" s="2">
        <f t="shared" si="148"/>
        <v>0.4652837850064645</v>
      </c>
      <c r="Q358" s="2">
        <f t="shared" si="130"/>
        <v>2.7613145539906103</v>
      </c>
      <c r="R358" s="2">
        <f t="shared" si="131"/>
        <v>18.404946364719905</v>
      </c>
      <c r="S358" s="2">
        <f t="shared" si="132"/>
        <v>11.056517079705293</v>
      </c>
      <c r="T358" s="2">
        <f t="shared" si="133"/>
        <v>-1.2695006964842568</v>
      </c>
      <c r="U358" s="2">
        <f t="shared" si="134"/>
        <v>0.6274119021556579</v>
      </c>
      <c r="V358" s="2">
        <f t="shared" si="135"/>
        <v>0.11781248457802461</v>
      </c>
      <c r="W358" s="2">
        <f t="shared" si="136"/>
        <v>0.20162009888132754</v>
      </c>
      <c r="X358" s="2">
        <f t="shared" si="149"/>
        <v>1.0729018257032749E-2</v>
      </c>
      <c r="Y358" s="2">
        <f t="shared" si="150"/>
        <v>0.71679870125744516</v>
      </c>
      <c r="Z358" s="2">
        <f t="shared" si="151"/>
        <v>0.59305356701633294</v>
      </c>
      <c r="AA358" s="2">
        <f t="shared" si="137"/>
        <v>0.58899025320992671</v>
      </c>
      <c r="AB358" s="5">
        <v>32282.36</v>
      </c>
      <c r="AC358" s="9">
        <v>1033.08</v>
      </c>
      <c r="AD358" s="4">
        <v>304.86</v>
      </c>
      <c r="AE358" s="4">
        <v>109.94</v>
      </c>
      <c r="AF358" s="2">
        <v>6.7517999999999994</v>
      </c>
      <c r="AG358" s="2">
        <f t="shared" si="138"/>
        <v>2058.353748</v>
      </c>
      <c r="AH358" s="2">
        <f t="shared" si="139"/>
        <v>742.29289199999994</v>
      </c>
      <c r="AI358" s="2">
        <f t="shared" si="140"/>
        <v>5.8017603202427194E-2</v>
      </c>
      <c r="AJ358" s="2">
        <f t="shared" si="141"/>
        <v>2.0922571987387145E-2</v>
      </c>
      <c r="AK358" s="7">
        <v>152.75</v>
      </c>
      <c r="AL358" s="2">
        <f t="shared" si="142"/>
        <v>21134.114566284778</v>
      </c>
      <c r="AM358" s="5">
        <v>60199</v>
      </c>
      <c r="AN358" s="7">
        <v>567.4</v>
      </c>
      <c r="AO358" s="2">
        <f t="shared" si="143"/>
        <v>10609.622841029257</v>
      </c>
    </row>
    <row r="359" spans="1:41" ht="15.75" x14ac:dyDescent="0.25">
      <c r="A359" s="3" t="s">
        <v>39</v>
      </c>
      <c r="B359" s="2">
        <v>1997</v>
      </c>
      <c r="C359" s="4">
        <v>1998.59</v>
      </c>
      <c r="D359" s="4">
        <v>802.25</v>
      </c>
      <c r="E359" s="4">
        <v>759.45</v>
      </c>
      <c r="F359" s="1">
        <f t="shared" si="144"/>
        <v>3560.29</v>
      </c>
      <c r="G359" s="2">
        <f t="shared" si="145"/>
        <v>0.56135595695856233</v>
      </c>
      <c r="H359" s="2">
        <f t="shared" si="146"/>
        <v>0.22533276783632794</v>
      </c>
      <c r="I359" s="2">
        <f t="shared" si="147"/>
        <v>0.2133112752051097</v>
      </c>
      <c r="J359" s="5">
        <v>855.75</v>
      </c>
      <c r="K359" s="6">
        <v>1041.79</v>
      </c>
      <c r="L359" s="5">
        <v>951.73</v>
      </c>
      <c r="M359" s="5">
        <v>2849.27</v>
      </c>
      <c r="N359" s="2">
        <f t="shared" si="128"/>
        <v>0.30034008711003168</v>
      </c>
      <c r="O359" s="2">
        <f t="shared" si="129"/>
        <v>0.36563400449939809</v>
      </c>
      <c r="P359" s="2">
        <f t="shared" si="148"/>
        <v>0.33402590839057023</v>
      </c>
      <c r="Q359" s="2">
        <f t="shared" si="130"/>
        <v>0.4281768646896062</v>
      </c>
      <c r="R359" s="2">
        <f t="shared" si="131"/>
        <v>1.2985852290433155</v>
      </c>
      <c r="S359" s="2">
        <f t="shared" si="132"/>
        <v>1.2531832247020871</v>
      </c>
      <c r="T359" s="2">
        <f t="shared" si="133"/>
        <v>-0.62543975240220873</v>
      </c>
      <c r="U359" s="2">
        <f t="shared" si="134"/>
        <v>0.48405456760391541</v>
      </c>
      <c r="V359" s="2">
        <f t="shared" si="135"/>
        <v>0.44846607513627645</v>
      </c>
      <c r="W359" s="2">
        <f t="shared" si="136"/>
        <v>0.13894146836043667</v>
      </c>
      <c r="X359" s="2">
        <f t="shared" si="149"/>
        <v>1.66367043981091E-3</v>
      </c>
      <c r="Y359" s="2">
        <f t="shared" si="150"/>
        <v>5.0574676350843922E-2</v>
      </c>
      <c r="Z359" s="2">
        <f t="shared" si="151"/>
        <v>6.7218706955989554E-2</v>
      </c>
      <c r="AA359" s="2">
        <f t="shared" si="137"/>
        <v>4.144427801704921E-2</v>
      </c>
      <c r="AB359" s="5">
        <v>700.73</v>
      </c>
      <c r="AC359" s="9">
        <v>16.14</v>
      </c>
      <c r="AD359" s="4">
        <v>14.48</v>
      </c>
      <c r="AE359" s="4">
        <v>9.17</v>
      </c>
      <c r="AF359" s="2">
        <v>8.2897999999999996</v>
      </c>
      <c r="AG359" s="2">
        <f t="shared" si="138"/>
        <v>120.036304</v>
      </c>
      <c r="AH359" s="2">
        <f t="shared" si="139"/>
        <v>76.017465999999999</v>
      </c>
      <c r="AI359" s="2">
        <f t="shared" si="140"/>
        <v>4.2128792287147235E-2</v>
      </c>
      <c r="AJ359" s="2">
        <f t="shared" si="141"/>
        <v>2.667962881720581E-2</v>
      </c>
      <c r="AK359" s="7">
        <v>105.768</v>
      </c>
      <c r="AL359" s="2">
        <f t="shared" si="142"/>
        <v>662.51607291430309</v>
      </c>
      <c r="AM359" s="5">
        <v>4420</v>
      </c>
      <c r="AN359" s="7">
        <v>114.64</v>
      </c>
      <c r="AO359" s="2">
        <f t="shared" si="143"/>
        <v>3855.5478018143754</v>
      </c>
    </row>
    <row r="360" spans="1:41" ht="15.75" x14ac:dyDescent="0.25">
      <c r="A360" s="3" t="s">
        <v>39</v>
      </c>
      <c r="B360" s="2">
        <v>1998</v>
      </c>
      <c r="C360" s="4">
        <v>2002.51</v>
      </c>
      <c r="D360" s="4">
        <v>822.49</v>
      </c>
      <c r="E360" s="4">
        <v>778.17</v>
      </c>
      <c r="F360" s="1">
        <f t="shared" si="144"/>
        <v>3603.17</v>
      </c>
      <c r="G360" s="2">
        <f t="shared" si="145"/>
        <v>0.55576339723077173</v>
      </c>
      <c r="H360" s="2">
        <f t="shared" si="146"/>
        <v>0.22826844140021149</v>
      </c>
      <c r="I360" s="2">
        <f t="shared" si="147"/>
        <v>0.2159681613690167</v>
      </c>
      <c r="J360" s="5">
        <v>828.31</v>
      </c>
      <c r="K360" s="6">
        <v>1123.08</v>
      </c>
      <c r="L360" s="5">
        <v>1074.1400000000001</v>
      </c>
      <c r="M360" s="5">
        <v>3025.53</v>
      </c>
      <c r="N360" s="2">
        <f t="shared" si="128"/>
        <v>0.27377352067241106</v>
      </c>
      <c r="O360" s="2">
        <f t="shared" si="129"/>
        <v>0.37120107881924813</v>
      </c>
      <c r="P360" s="2">
        <f t="shared" si="148"/>
        <v>0.35502540050834086</v>
      </c>
      <c r="Q360" s="2">
        <f t="shared" si="130"/>
        <v>0.41363588696186282</v>
      </c>
      <c r="R360" s="2">
        <f t="shared" si="131"/>
        <v>1.3654634098894818</v>
      </c>
      <c r="S360" s="2">
        <f t="shared" si="132"/>
        <v>1.3803410565814669</v>
      </c>
      <c r="T360" s="2">
        <f t="shared" si="133"/>
        <v>-0.70804146142754254</v>
      </c>
      <c r="U360" s="2">
        <f t="shared" si="134"/>
        <v>0.48622159625478434</v>
      </c>
      <c r="V360" s="2">
        <f t="shared" si="135"/>
        <v>0.49705834189331266</v>
      </c>
      <c r="W360" s="2">
        <f t="shared" si="136"/>
        <v>0.16311131430462053</v>
      </c>
      <c r="X360" s="2">
        <f t="shared" si="149"/>
        <v>1.6071718365313231E-3</v>
      </c>
      <c r="Y360" s="2">
        <f t="shared" si="150"/>
        <v>5.317931274711641E-2</v>
      </c>
      <c r="Z360" s="2">
        <f t="shared" si="151"/>
        <v>7.4039245940056272E-2</v>
      </c>
      <c r="AA360" s="2">
        <f t="shared" si="137"/>
        <v>4.6466032297812557E-2</v>
      </c>
      <c r="AB360" s="5">
        <v>796.89</v>
      </c>
      <c r="AC360" s="9">
        <v>22.02</v>
      </c>
      <c r="AD360" s="4">
        <v>12.83</v>
      </c>
      <c r="AE360" s="4">
        <v>8.18</v>
      </c>
      <c r="AF360" s="2">
        <v>8.2790999999999997</v>
      </c>
      <c r="AG360" s="2">
        <f t="shared" si="138"/>
        <v>106.22085299999999</v>
      </c>
      <c r="AH360" s="2">
        <f t="shared" si="139"/>
        <v>67.723037999999988</v>
      </c>
      <c r="AI360" s="2">
        <f t="shared" si="140"/>
        <v>3.510818038492429E-2</v>
      </c>
      <c r="AJ360" s="2">
        <f t="shared" si="141"/>
        <v>2.2383859356873006E-2</v>
      </c>
      <c r="AK360" s="7">
        <v>105.556</v>
      </c>
      <c r="AL360" s="2">
        <f t="shared" si="142"/>
        <v>754.94524233582172</v>
      </c>
      <c r="AM360" s="5">
        <v>4667</v>
      </c>
      <c r="AN360" s="7">
        <v>121.06</v>
      </c>
      <c r="AO360" s="2">
        <f t="shared" si="143"/>
        <v>3855.1131670246159</v>
      </c>
    </row>
    <row r="361" spans="1:41" ht="15.75" x14ac:dyDescent="0.25">
      <c r="A361" s="3" t="s">
        <v>40</v>
      </c>
      <c r="B361" s="2">
        <v>1999</v>
      </c>
      <c r="C361" s="4">
        <v>2026.09</v>
      </c>
      <c r="D361" s="4">
        <v>839.09</v>
      </c>
      <c r="E361" s="4">
        <v>736.21</v>
      </c>
      <c r="F361" s="1">
        <f t="shared" si="144"/>
        <v>3601.39</v>
      </c>
      <c r="G361" s="2">
        <f t="shared" si="145"/>
        <v>0.56258555724317549</v>
      </c>
      <c r="H361" s="2">
        <f t="shared" si="146"/>
        <v>0.23299059529792665</v>
      </c>
      <c r="I361" s="2">
        <f t="shared" si="147"/>
        <v>0.20442384745889783</v>
      </c>
      <c r="J361" s="5">
        <v>778.25</v>
      </c>
      <c r="K361" s="6">
        <v>1192.99</v>
      </c>
      <c r="L361" s="5">
        <v>1243.3</v>
      </c>
      <c r="M361" s="5">
        <v>3214.54</v>
      </c>
      <c r="N361" s="2">
        <f t="shared" si="128"/>
        <v>0.24210306917941604</v>
      </c>
      <c r="O361" s="2">
        <f t="shared" si="129"/>
        <v>0.37112308448487186</v>
      </c>
      <c r="P361" s="2">
        <f t="shared" si="148"/>
        <v>0.3867738463357121</v>
      </c>
      <c r="Q361" s="2">
        <f t="shared" si="130"/>
        <v>0.38411422987132854</v>
      </c>
      <c r="R361" s="2">
        <f t="shared" si="131"/>
        <v>1.4217664374500947</v>
      </c>
      <c r="S361" s="2">
        <f t="shared" si="132"/>
        <v>1.688784450088969</v>
      </c>
      <c r="T361" s="2">
        <f t="shared" si="133"/>
        <v>-0.84317968309325553</v>
      </c>
      <c r="U361" s="2">
        <f t="shared" si="134"/>
        <v>0.46553568247319893</v>
      </c>
      <c r="V361" s="2">
        <f t="shared" si="135"/>
        <v>0.63764462375521458</v>
      </c>
      <c r="W361" s="2">
        <f t="shared" si="136"/>
        <v>0.21525891299571129</v>
      </c>
      <c r="X361" s="2">
        <f t="shared" si="149"/>
        <v>1.4924661803269413E-3</v>
      </c>
      <c r="Y361" s="2">
        <f t="shared" si="150"/>
        <v>5.537208941880891E-2</v>
      </c>
      <c r="Z361" s="2">
        <f t="shared" si="151"/>
        <v>9.0583647167275502E-2</v>
      </c>
      <c r="AA361" s="2">
        <f t="shared" si="137"/>
        <v>5.5946576892388307E-2</v>
      </c>
      <c r="AB361" s="5">
        <v>883.94</v>
      </c>
      <c r="AC361" s="9">
        <v>24.66</v>
      </c>
      <c r="AD361" s="4">
        <v>12.82</v>
      </c>
      <c r="AE361" s="4">
        <v>6.54</v>
      </c>
      <c r="AF361" s="2">
        <v>8.2782999999999998</v>
      </c>
      <c r="AG361" s="2">
        <f t="shared" si="138"/>
        <v>106.12780599999999</v>
      </c>
      <c r="AH361" s="2">
        <f t="shared" si="139"/>
        <v>54.140082</v>
      </c>
      <c r="AI361" s="2">
        <f t="shared" si="140"/>
        <v>3.3014927796823183E-2</v>
      </c>
      <c r="AJ361" s="2">
        <f t="shared" si="141"/>
        <v>1.6842248657661749E-2</v>
      </c>
      <c r="AK361" s="7">
        <v>105.13</v>
      </c>
      <c r="AL361" s="2">
        <f t="shared" si="142"/>
        <v>840.80662037477418</v>
      </c>
      <c r="AM361" s="5">
        <v>4933</v>
      </c>
      <c r="AN361" s="7">
        <v>131.11000000000001</v>
      </c>
      <c r="AO361" s="2">
        <f t="shared" si="143"/>
        <v>3762.4895126229881</v>
      </c>
    </row>
    <row r="362" spans="1:41" ht="15.75" x14ac:dyDescent="0.25">
      <c r="A362" s="3" t="s">
        <v>40</v>
      </c>
      <c r="B362" s="2">
        <v>2000</v>
      </c>
      <c r="C362" s="4">
        <v>2120.98</v>
      </c>
      <c r="D362" s="4">
        <v>840.52</v>
      </c>
      <c r="E362" s="4">
        <v>616.08000000000004</v>
      </c>
      <c r="F362" s="1">
        <f t="shared" si="144"/>
        <v>3577.58</v>
      </c>
      <c r="G362" s="2">
        <f t="shared" si="145"/>
        <v>0.59285326952856399</v>
      </c>
      <c r="H362" s="2">
        <f t="shared" si="146"/>
        <v>0.23494093772885583</v>
      </c>
      <c r="I362" s="2">
        <f t="shared" si="147"/>
        <v>0.17220579274258019</v>
      </c>
      <c r="J362" s="5">
        <v>784.92</v>
      </c>
      <c r="K362" s="6">
        <v>1293.18</v>
      </c>
      <c r="L362" s="5">
        <v>1473.39</v>
      </c>
      <c r="M362" s="5">
        <v>3551.49</v>
      </c>
      <c r="N362" s="2">
        <f t="shared" si="128"/>
        <v>0.22101146279448908</v>
      </c>
      <c r="O362" s="2">
        <f t="shared" si="129"/>
        <v>0.3641232271525473</v>
      </c>
      <c r="P362" s="2">
        <f t="shared" si="148"/>
        <v>0.41486531005296368</v>
      </c>
      <c r="Q362" s="2">
        <f t="shared" si="130"/>
        <v>0.37007421097794413</v>
      </c>
      <c r="R362" s="2">
        <f t="shared" si="131"/>
        <v>1.5385475657926047</v>
      </c>
      <c r="S362" s="2">
        <f t="shared" si="132"/>
        <v>2.3915562913907285</v>
      </c>
      <c r="T362" s="2">
        <f t="shared" si="133"/>
        <v>-0.98673236280174537</v>
      </c>
      <c r="U362" s="2">
        <f t="shared" si="134"/>
        <v>0.43815819273728468</v>
      </c>
      <c r="V362" s="2">
        <f t="shared" si="135"/>
        <v>0.87926368241445219</v>
      </c>
      <c r="W362" s="2">
        <f t="shared" si="136"/>
        <v>0.306240412476534</v>
      </c>
      <c r="X362" s="2">
        <f t="shared" si="149"/>
        <v>1.4379140399999693E-3</v>
      </c>
      <c r="Y362" s="2">
        <f t="shared" si="150"/>
        <v>5.9920245086773773E-2</v>
      </c>
      <c r="Z362" s="2">
        <f t="shared" si="151"/>
        <v>0.12827918404187272</v>
      </c>
      <c r="AA362" s="2">
        <f t="shared" si="137"/>
        <v>7.5354731958993476E-2</v>
      </c>
      <c r="AB362" s="5">
        <v>1012.24</v>
      </c>
      <c r="AC362" s="9">
        <v>28.68</v>
      </c>
      <c r="AD362" s="4">
        <v>16.53</v>
      </c>
      <c r="AE362" s="4">
        <v>6.82</v>
      </c>
      <c r="AF362" s="2">
        <v>8.2783999999999995</v>
      </c>
      <c r="AG362" s="2">
        <f t="shared" si="138"/>
        <v>136.84195199999999</v>
      </c>
      <c r="AH362" s="2">
        <f t="shared" si="139"/>
        <v>56.458688000000002</v>
      </c>
      <c r="AI362" s="2">
        <f t="shared" si="140"/>
        <v>3.8530856626373719E-2</v>
      </c>
      <c r="AJ362" s="2">
        <f t="shared" si="141"/>
        <v>1.5897183435684744E-2</v>
      </c>
      <c r="AK362" s="7">
        <v>106.29</v>
      </c>
      <c r="AL362" s="2">
        <f t="shared" si="142"/>
        <v>952.33794336249889</v>
      </c>
      <c r="AM362" s="5">
        <v>5425</v>
      </c>
      <c r="AN362" s="7">
        <v>145.01</v>
      </c>
      <c r="AO362" s="2">
        <f t="shared" si="143"/>
        <v>3741.1213019791739</v>
      </c>
    </row>
    <row r="363" spans="1:41" ht="15.75" x14ac:dyDescent="0.25">
      <c r="A363" s="3" t="s">
        <v>40</v>
      </c>
      <c r="B363" s="2">
        <v>2001</v>
      </c>
      <c r="C363" s="4">
        <v>2078.36</v>
      </c>
      <c r="D363" s="4">
        <v>748.9</v>
      </c>
      <c r="E363" s="4">
        <v>780.7</v>
      </c>
      <c r="F363" s="1">
        <f t="shared" si="144"/>
        <v>3607.96</v>
      </c>
      <c r="G363" s="2">
        <f t="shared" si="145"/>
        <v>0.57604851495027665</v>
      </c>
      <c r="H363" s="2">
        <f t="shared" si="146"/>
        <v>0.20756882005343738</v>
      </c>
      <c r="I363" s="2">
        <f t="shared" si="147"/>
        <v>0.216382664996286</v>
      </c>
      <c r="J363" s="5">
        <v>825.73</v>
      </c>
      <c r="K363" s="6">
        <v>1412.82</v>
      </c>
      <c r="L363" s="5">
        <v>1593.35</v>
      </c>
      <c r="M363" s="5">
        <v>3831.9</v>
      </c>
      <c r="N363" s="2">
        <f t="shared" si="128"/>
        <v>0.21548840001043867</v>
      </c>
      <c r="O363" s="2">
        <f t="shared" si="129"/>
        <v>0.3686996007202693</v>
      </c>
      <c r="P363" s="2">
        <f t="shared" si="148"/>
        <v>0.41581199926929202</v>
      </c>
      <c r="Q363" s="2">
        <f t="shared" si="130"/>
        <v>0.39729883177120423</v>
      </c>
      <c r="R363" s="2">
        <f t="shared" si="131"/>
        <v>1.8865269061289891</v>
      </c>
      <c r="S363" s="2">
        <f t="shared" si="132"/>
        <v>2.0409248110669909</v>
      </c>
      <c r="T363" s="2">
        <f t="shared" si="133"/>
        <v>-0.9832848046560132</v>
      </c>
      <c r="U363" s="2">
        <f t="shared" si="134"/>
        <v>0.57451927470928266</v>
      </c>
      <c r="V363" s="2">
        <f t="shared" si="135"/>
        <v>0.65318479581720157</v>
      </c>
      <c r="W363" s="2">
        <f t="shared" si="136"/>
        <v>0.27154063372256509</v>
      </c>
      <c r="X363" s="2">
        <f t="shared" si="149"/>
        <v>1.543694619437959E-3</v>
      </c>
      <c r="Y363" s="2">
        <f t="shared" si="150"/>
        <v>7.3472642049781101E-2</v>
      </c>
      <c r="Z363" s="2">
        <f t="shared" si="151"/>
        <v>0.10947188255487021</v>
      </c>
      <c r="AA363" s="2">
        <f t="shared" si="137"/>
        <v>7.2941704420178693E-2</v>
      </c>
      <c r="AB363" s="5">
        <v>1174.3</v>
      </c>
      <c r="AC363" s="9">
        <v>29.39</v>
      </c>
      <c r="AD363" s="4">
        <v>17.53</v>
      </c>
      <c r="AE363" s="4">
        <v>8.1</v>
      </c>
      <c r="AF363" s="2">
        <v>8.277000000000001</v>
      </c>
      <c r="AG363" s="2">
        <f t="shared" si="138"/>
        <v>145.09581000000003</v>
      </c>
      <c r="AH363" s="2">
        <f t="shared" si="139"/>
        <v>67.043700000000001</v>
      </c>
      <c r="AI363" s="2">
        <f t="shared" si="140"/>
        <v>3.7865239176387698E-2</v>
      </c>
      <c r="AJ363" s="2">
        <f t="shared" si="141"/>
        <v>1.7496202928051357E-2</v>
      </c>
      <c r="AK363" s="7">
        <v>106.72</v>
      </c>
      <c r="AL363" s="2">
        <f t="shared" si="142"/>
        <v>1100.3560719640179</v>
      </c>
      <c r="AM363" s="5">
        <v>6120</v>
      </c>
      <c r="AN363" s="7">
        <v>153.85</v>
      </c>
      <c r="AO363" s="2">
        <f t="shared" si="143"/>
        <v>3977.9005524861882</v>
      </c>
    </row>
    <row r="364" spans="1:41" ht="15.75" x14ac:dyDescent="0.25">
      <c r="A364" s="3" t="s">
        <v>40</v>
      </c>
      <c r="B364" s="2">
        <v>2002</v>
      </c>
      <c r="C364" s="4">
        <v>2034.04</v>
      </c>
      <c r="D364" s="4">
        <v>757.26</v>
      </c>
      <c r="E364" s="4">
        <v>853.22</v>
      </c>
      <c r="F364" s="1">
        <f t="shared" si="144"/>
        <v>3644.5200000000004</v>
      </c>
      <c r="G364" s="2">
        <f t="shared" si="145"/>
        <v>0.55810916115153697</v>
      </c>
      <c r="H364" s="2">
        <f t="shared" si="146"/>
        <v>0.20778044845411739</v>
      </c>
      <c r="I364" s="2">
        <f t="shared" si="147"/>
        <v>0.23411039039434547</v>
      </c>
      <c r="J364" s="5">
        <v>847.25</v>
      </c>
      <c r="K364" s="6">
        <v>1523.5</v>
      </c>
      <c r="L364" s="5">
        <v>1780.79</v>
      </c>
      <c r="M364" s="5">
        <v>4151.54</v>
      </c>
      <c r="N364" s="2">
        <f t="shared" si="128"/>
        <v>0.20408089528223261</v>
      </c>
      <c r="O364" s="2">
        <f t="shared" si="129"/>
        <v>0.36697225607846728</v>
      </c>
      <c r="P364" s="2">
        <f t="shared" si="148"/>
        <v>0.4289468486393001</v>
      </c>
      <c r="Q364" s="2">
        <f t="shared" si="130"/>
        <v>0.41653556468899333</v>
      </c>
      <c r="R364" s="2">
        <f t="shared" si="131"/>
        <v>2.0118585426405726</v>
      </c>
      <c r="S364" s="2">
        <f t="shared" si="132"/>
        <v>2.0871404795949462</v>
      </c>
      <c r="T364" s="2">
        <f t="shared" si="133"/>
        <v>-1.006038111810255</v>
      </c>
      <c r="U364" s="2">
        <f t="shared" si="134"/>
        <v>0.56880426272827445</v>
      </c>
      <c r="V364" s="2">
        <f t="shared" si="135"/>
        <v>0.60554025736775241</v>
      </c>
      <c r="W364" s="2">
        <f t="shared" si="136"/>
        <v>0.26316681013628851</v>
      </c>
      <c r="X364" s="2">
        <f t="shared" si="149"/>
        <v>1.6184384614179857E-3</v>
      </c>
      <c r="Y364" s="2">
        <f t="shared" si="150"/>
        <v>7.8353805651006331E-2</v>
      </c>
      <c r="Z364" s="2">
        <f t="shared" si="151"/>
        <v>0.11195081573744158</v>
      </c>
      <c r="AA364" s="2">
        <f t="shared" si="137"/>
        <v>7.7104914815423461E-2</v>
      </c>
      <c r="AB364" s="5">
        <v>1347.96</v>
      </c>
      <c r="AC364" s="9">
        <v>32.340000000000003</v>
      </c>
      <c r="AD364" s="4">
        <v>17.95</v>
      </c>
      <c r="AE364" s="4">
        <v>10.31</v>
      </c>
      <c r="AF364" s="2">
        <v>8.277000000000001</v>
      </c>
      <c r="AG364" s="2">
        <f t="shared" si="138"/>
        <v>148.57215000000002</v>
      </c>
      <c r="AH364" s="2">
        <f t="shared" si="139"/>
        <v>85.335870000000014</v>
      </c>
      <c r="AI364" s="2">
        <f t="shared" si="140"/>
        <v>3.5787237988794525E-2</v>
      </c>
      <c r="AJ364" s="2">
        <f t="shared" si="141"/>
        <v>2.0555232516126551E-2</v>
      </c>
      <c r="AK364" s="7">
        <v>106.93</v>
      </c>
      <c r="AL364" s="2">
        <f t="shared" si="142"/>
        <v>1260.6003927803235</v>
      </c>
      <c r="AM364" s="5">
        <v>6734</v>
      </c>
      <c r="AN364" s="7">
        <v>166.78</v>
      </c>
      <c r="AO364" s="2">
        <f t="shared" si="143"/>
        <v>4037.6543950113919</v>
      </c>
    </row>
    <row r="365" spans="1:41" ht="15.75" x14ac:dyDescent="0.25">
      <c r="A365" s="3" t="s">
        <v>39</v>
      </c>
      <c r="B365" s="2">
        <v>2003</v>
      </c>
      <c r="C365" s="4">
        <v>1961.93</v>
      </c>
      <c r="D365" s="4">
        <v>790.68</v>
      </c>
      <c r="E365" s="4">
        <v>942.17</v>
      </c>
      <c r="F365" s="1">
        <f t="shared" si="144"/>
        <v>3694.78</v>
      </c>
      <c r="G365" s="2">
        <f t="shared" si="145"/>
        <v>0.53100049258683868</v>
      </c>
      <c r="H365" s="2">
        <f t="shared" si="146"/>
        <v>0.21399920969584113</v>
      </c>
      <c r="I365" s="2">
        <f t="shared" si="147"/>
        <v>0.25500029771732008</v>
      </c>
      <c r="J365" s="5">
        <v>886.47</v>
      </c>
      <c r="K365" s="6">
        <v>1777.74</v>
      </c>
      <c r="L365" s="5">
        <v>1995.78</v>
      </c>
      <c r="M365" s="5">
        <v>4659.99</v>
      </c>
      <c r="N365" s="2">
        <f t="shared" si="128"/>
        <v>0.19023002195283684</v>
      </c>
      <c r="O365" s="2">
        <f t="shared" si="129"/>
        <v>0.38149008903452586</v>
      </c>
      <c r="P365" s="2">
        <f t="shared" si="148"/>
        <v>0.42827988901263736</v>
      </c>
      <c r="Q365" s="2">
        <f t="shared" si="130"/>
        <v>0.45183569240492782</v>
      </c>
      <c r="R365" s="2">
        <f t="shared" si="131"/>
        <v>2.2483684929427836</v>
      </c>
      <c r="S365" s="2">
        <f t="shared" si="132"/>
        <v>2.1182801405266565</v>
      </c>
      <c r="T365" s="2">
        <f t="shared" si="133"/>
        <v>-1.0265289671187452</v>
      </c>
      <c r="U365" s="2">
        <f t="shared" si="134"/>
        <v>0.57811254944246515</v>
      </c>
      <c r="V365" s="2">
        <f t="shared" si="135"/>
        <v>0.51851221546665616</v>
      </c>
      <c r="W365" s="2">
        <f t="shared" si="136"/>
        <v>0.24733593410031715</v>
      </c>
      <c r="X365" s="2">
        <f t="shared" si="149"/>
        <v>1.7555962199183731E-3</v>
      </c>
      <c r="Y365" s="2">
        <f t="shared" si="150"/>
        <v>8.7564917808119522E-2</v>
      </c>
      <c r="Z365" s="2">
        <f t="shared" si="151"/>
        <v>0.11362109642873881</v>
      </c>
      <c r="AA365" s="2">
        <f t="shared" si="137"/>
        <v>8.2400745966370273E-2</v>
      </c>
      <c r="AB365" s="5">
        <v>1590.32</v>
      </c>
      <c r="AC365" s="9">
        <v>36.93</v>
      </c>
      <c r="AD365" s="4">
        <v>21.46</v>
      </c>
      <c r="AE365" s="4">
        <v>14.89</v>
      </c>
      <c r="AF365" s="2">
        <v>8.277000000000001</v>
      </c>
      <c r="AG365" s="2">
        <f t="shared" si="138"/>
        <v>177.62442000000001</v>
      </c>
      <c r="AH365" s="2">
        <f t="shared" si="139"/>
        <v>123.24453000000003</v>
      </c>
      <c r="AI365" s="2">
        <f t="shared" si="140"/>
        <v>3.8116910122124731E-2</v>
      </c>
      <c r="AJ365" s="2">
        <f t="shared" si="141"/>
        <v>2.6447380788370799E-2</v>
      </c>
      <c r="AK365" s="7">
        <v>109.28</v>
      </c>
      <c r="AL365" s="2">
        <f t="shared" si="142"/>
        <v>1455.2708638360175</v>
      </c>
      <c r="AM365" s="5">
        <v>7589</v>
      </c>
      <c r="AN365" s="7">
        <v>176.45</v>
      </c>
      <c r="AO365" s="2">
        <f t="shared" si="143"/>
        <v>4300.9351090960618</v>
      </c>
    </row>
    <row r="366" spans="1:41" ht="15.75" x14ac:dyDescent="0.25">
      <c r="A366" s="3" t="s">
        <v>39</v>
      </c>
      <c r="B366" s="2">
        <v>2004</v>
      </c>
      <c r="C366" s="4">
        <v>1885.06</v>
      </c>
      <c r="D366" s="4">
        <v>804.91</v>
      </c>
      <c r="E366" s="4">
        <v>1057.1300000000001</v>
      </c>
      <c r="F366" s="1">
        <f t="shared" si="144"/>
        <v>3747.1</v>
      </c>
      <c r="G366" s="2">
        <f t="shared" si="145"/>
        <v>0.50307170878812946</v>
      </c>
      <c r="H366" s="2">
        <f t="shared" si="146"/>
        <v>0.21480878546075632</v>
      </c>
      <c r="I366" s="2">
        <f t="shared" si="147"/>
        <v>0.28211950575111422</v>
      </c>
      <c r="J366" s="5">
        <v>1022.45</v>
      </c>
      <c r="K366" s="6">
        <v>2190.54</v>
      </c>
      <c r="L366" s="5">
        <v>2428.9499999999998</v>
      </c>
      <c r="M366" s="5">
        <v>5641.94</v>
      </c>
      <c r="N366" s="2">
        <f t="shared" si="128"/>
        <v>0.18122312537885907</v>
      </c>
      <c r="O366" s="2">
        <f t="shared" si="129"/>
        <v>0.38826006657284551</v>
      </c>
      <c r="P366" s="2">
        <f t="shared" si="148"/>
        <v>0.4305168080482954</v>
      </c>
      <c r="Q366" s="2">
        <f t="shared" si="130"/>
        <v>0.54239652849246178</v>
      </c>
      <c r="R366" s="2">
        <f t="shared" si="131"/>
        <v>2.7214719658098421</v>
      </c>
      <c r="S366" s="2">
        <f t="shared" si="132"/>
        <v>2.2976833502029073</v>
      </c>
      <c r="T366" s="2">
        <f t="shared" si="133"/>
        <v>-1.021003713172425</v>
      </c>
      <c r="U366" s="2">
        <f t="shared" si="134"/>
        <v>0.59192712730822405</v>
      </c>
      <c r="V366" s="2">
        <f t="shared" si="135"/>
        <v>0.42265560576278116</v>
      </c>
      <c r="W366" s="2">
        <f t="shared" si="136"/>
        <v>0.22675252422714851</v>
      </c>
      <c r="X366" s="2">
        <f t="shared" si="149"/>
        <v>2.1074680710811166E-3</v>
      </c>
      <c r="Y366" s="2">
        <f t="shared" si="150"/>
        <v>0.1059903969261433</v>
      </c>
      <c r="Z366" s="2">
        <f t="shared" si="151"/>
        <v>0.12324399237921616</v>
      </c>
      <c r="AA366" s="2">
        <f t="shared" si="137"/>
        <v>9.4592370727332786E-2</v>
      </c>
      <c r="AB366" s="5">
        <v>2072.56</v>
      </c>
      <c r="AC366" s="9">
        <v>40.83</v>
      </c>
      <c r="AD366" s="4">
        <v>31.06</v>
      </c>
      <c r="AE366" s="4">
        <v>14.18</v>
      </c>
      <c r="AF366" s="2">
        <v>8.2767999999999997</v>
      </c>
      <c r="AG366" s="2">
        <f t="shared" si="138"/>
        <v>257.07740799999999</v>
      </c>
      <c r="AH366" s="2">
        <f t="shared" si="139"/>
        <v>117.36502399999999</v>
      </c>
      <c r="AI366" s="2">
        <f t="shared" si="140"/>
        <v>4.5565427494797889E-2</v>
      </c>
      <c r="AJ366" s="2">
        <f t="shared" si="141"/>
        <v>2.0802246035937992E-2</v>
      </c>
      <c r="AK366" s="7">
        <v>115.4</v>
      </c>
      <c r="AL366" s="2">
        <f t="shared" si="142"/>
        <v>1795.9792027729634</v>
      </c>
      <c r="AM366" s="5">
        <v>9165</v>
      </c>
      <c r="AN366" s="7">
        <v>189.15</v>
      </c>
      <c r="AO366" s="2">
        <f t="shared" si="143"/>
        <v>4845.3608247422681</v>
      </c>
    </row>
    <row r="367" spans="1:41" ht="15.75" x14ac:dyDescent="0.25">
      <c r="A367" s="3" t="s">
        <v>39</v>
      </c>
      <c r="B367" s="2">
        <v>2005</v>
      </c>
      <c r="C367" s="4">
        <v>1846.9</v>
      </c>
      <c r="D367" s="4">
        <v>818.1</v>
      </c>
      <c r="E367" s="4">
        <v>1136.48</v>
      </c>
      <c r="F367" s="1">
        <f t="shared" si="144"/>
        <v>3801.48</v>
      </c>
      <c r="G367" s="2">
        <f t="shared" si="145"/>
        <v>0.48583709502614775</v>
      </c>
      <c r="H367" s="2">
        <f t="shared" si="146"/>
        <v>0.21520565674421541</v>
      </c>
      <c r="I367" s="2">
        <f t="shared" si="147"/>
        <v>0.29895724822963687</v>
      </c>
      <c r="J367" s="5">
        <v>1100.6500000000001</v>
      </c>
      <c r="K367" s="6">
        <v>2612.5700000000002</v>
      </c>
      <c r="L367" s="5">
        <v>2882.88</v>
      </c>
      <c r="M367" s="5">
        <v>6596.1</v>
      </c>
      <c r="N367" s="2">
        <f t="shared" si="128"/>
        <v>0.16686375282363822</v>
      </c>
      <c r="O367" s="2">
        <f t="shared" si="129"/>
        <v>0.39607798547626627</v>
      </c>
      <c r="P367" s="2">
        <f t="shared" si="148"/>
        <v>0.43705826170009554</v>
      </c>
      <c r="Q367" s="2">
        <f t="shared" si="130"/>
        <v>0.59594455574205429</v>
      </c>
      <c r="R367" s="2">
        <f t="shared" si="131"/>
        <v>3.193460457156827</v>
      </c>
      <c r="S367" s="2">
        <f t="shared" si="132"/>
        <v>2.5366746445164017</v>
      </c>
      <c r="T367" s="2">
        <f t="shared" si="133"/>
        <v>-1.0686957442170497</v>
      </c>
      <c r="U367" s="2">
        <f t="shared" si="134"/>
        <v>0.61001701095830319</v>
      </c>
      <c r="V367" s="2">
        <f t="shared" si="135"/>
        <v>0.37976592751905108</v>
      </c>
      <c r="W367" s="2">
        <f t="shared" si="136"/>
        <v>0.22926756243431123</v>
      </c>
      <c r="X367" s="2">
        <f t="shared" si="149"/>
        <v>2.3155275843150152E-3</v>
      </c>
      <c r="Y367" s="2">
        <f t="shared" si="150"/>
        <v>0.12437245199447539</v>
      </c>
      <c r="Z367" s="2">
        <f t="shared" si="151"/>
        <v>0.13606309613103218</v>
      </c>
      <c r="AA367" s="2">
        <f t="shared" si="137"/>
        <v>0.10911506813376282</v>
      </c>
      <c r="AB367" s="5">
        <v>2629.07</v>
      </c>
      <c r="AC367" s="9">
        <v>41.74</v>
      </c>
      <c r="AD367" s="4">
        <v>37.47</v>
      </c>
      <c r="AE367" s="4">
        <v>20.72</v>
      </c>
      <c r="AF367" s="2">
        <v>8.1916999999999991</v>
      </c>
      <c r="AG367" s="2">
        <f t="shared" si="138"/>
        <v>306.94299899999993</v>
      </c>
      <c r="AH367" s="2">
        <f t="shared" si="139"/>
        <v>169.73202399999997</v>
      </c>
      <c r="AI367" s="2">
        <f t="shared" si="140"/>
        <v>4.6534012370946454E-2</v>
      </c>
      <c r="AJ367" s="2">
        <f t="shared" si="141"/>
        <v>2.5732178711662945E-2</v>
      </c>
      <c r="AK367" s="7">
        <v>117.25</v>
      </c>
      <c r="AL367" s="2">
        <f t="shared" si="142"/>
        <v>2242.277185501066</v>
      </c>
      <c r="AM367" s="5">
        <v>10426</v>
      </c>
      <c r="AN367" s="7">
        <v>207.5</v>
      </c>
      <c r="AO367" s="2">
        <f t="shared" si="143"/>
        <v>5024.5783132530123</v>
      </c>
    </row>
    <row r="368" spans="1:41" ht="15.75" x14ac:dyDescent="0.25">
      <c r="A368" s="3" t="s">
        <v>39</v>
      </c>
      <c r="B368" s="2">
        <v>2006</v>
      </c>
      <c r="C368" s="4">
        <v>1790.46</v>
      </c>
      <c r="D368" s="4">
        <v>829.92</v>
      </c>
      <c r="E368" s="4">
        <v>1221.79</v>
      </c>
      <c r="F368" s="1">
        <f t="shared" si="144"/>
        <v>3842.17</v>
      </c>
      <c r="G368" s="2">
        <f t="shared" si="145"/>
        <v>0.46600228516697595</v>
      </c>
      <c r="H368" s="2">
        <f t="shared" si="146"/>
        <v>0.21600293584094404</v>
      </c>
      <c r="I368" s="2">
        <f t="shared" si="147"/>
        <v>0.31799477899208001</v>
      </c>
      <c r="J368" s="5">
        <v>1272.2</v>
      </c>
      <c r="K368" s="6">
        <v>3187.05</v>
      </c>
      <c r="L368" s="5">
        <v>3229.42</v>
      </c>
      <c r="M368" s="5">
        <v>7688.67</v>
      </c>
      <c r="N368" s="2">
        <f t="shared" si="128"/>
        <v>0.1654642480428995</v>
      </c>
      <c r="O368" s="2">
        <f t="shared" si="129"/>
        <v>0.41451252297211355</v>
      </c>
      <c r="P368" s="2">
        <f t="shared" si="148"/>
        <v>0.42002322898498695</v>
      </c>
      <c r="Q368" s="2">
        <f t="shared" si="130"/>
        <v>0.71054365917138618</v>
      </c>
      <c r="R368" s="2">
        <f t="shared" si="131"/>
        <v>3.8401894158473109</v>
      </c>
      <c r="S368" s="2">
        <f t="shared" si="132"/>
        <v>2.6431874544725362</v>
      </c>
      <c r="T368" s="2">
        <f t="shared" si="133"/>
        <v>-1.0354353903347973</v>
      </c>
      <c r="U368" s="2">
        <f t="shared" si="134"/>
        <v>0.65181118690765361</v>
      </c>
      <c r="V368" s="2">
        <f t="shared" si="135"/>
        <v>0.27827505247364781</v>
      </c>
      <c r="W368" s="2">
        <f t="shared" si="136"/>
        <v>0.21573834741373427</v>
      </c>
      <c r="X368" s="2">
        <f t="shared" si="149"/>
        <v>2.7607995187116157E-3</v>
      </c>
      <c r="Y368" s="2">
        <f t="shared" si="150"/>
        <v>0.14955994607723652</v>
      </c>
      <c r="Z368" s="2">
        <f t="shared" si="151"/>
        <v>0.14177626976627811</v>
      </c>
      <c r="AA368" s="2">
        <f t="shared" si="137"/>
        <v>0.1220006108210881</v>
      </c>
      <c r="AB368" s="5">
        <v>3175.52</v>
      </c>
      <c r="AC368" s="9">
        <v>45.53</v>
      </c>
      <c r="AD368" s="4">
        <v>50.92</v>
      </c>
      <c r="AE368" s="4">
        <v>25.93</v>
      </c>
      <c r="AF368" s="2">
        <v>7.9717999999999991</v>
      </c>
      <c r="AG368" s="2">
        <f t="shared" si="138"/>
        <v>405.92405599999995</v>
      </c>
      <c r="AH368" s="2">
        <f t="shared" si="139"/>
        <v>206.70877399999998</v>
      </c>
      <c r="AI368" s="2">
        <f t="shared" si="140"/>
        <v>5.2795094079990418E-2</v>
      </c>
      <c r="AJ368" s="2">
        <f t="shared" si="141"/>
        <v>2.6884854467677761E-2</v>
      </c>
      <c r="AK368" s="7">
        <v>119</v>
      </c>
      <c r="AL368" s="2">
        <f t="shared" si="142"/>
        <v>2668.5042016806724</v>
      </c>
      <c r="AM368" s="5">
        <v>11830</v>
      </c>
      <c r="AN368" s="7">
        <v>224.93</v>
      </c>
      <c r="AO368" s="2">
        <f t="shared" si="143"/>
        <v>5259.4140399235312</v>
      </c>
    </row>
    <row r="369" spans="1:41" ht="15.75" x14ac:dyDescent="0.25">
      <c r="A369" s="3" t="s">
        <v>40</v>
      </c>
      <c r="B369" s="2">
        <v>2007</v>
      </c>
      <c r="C369" s="4">
        <v>1743.65</v>
      </c>
      <c r="D369" s="4">
        <v>854.35</v>
      </c>
      <c r="E369" s="4">
        <v>1285.4100000000001</v>
      </c>
      <c r="F369" s="1">
        <f t="shared" si="144"/>
        <v>3883.41</v>
      </c>
      <c r="G369" s="2">
        <f t="shared" si="145"/>
        <v>0.44899971931884608</v>
      </c>
      <c r="H369" s="2">
        <f t="shared" si="146"/>
        <v>0.21999994849887086</v>
      </c>
      <c r="I369" s="2">
        <f t="shared" si="147"/>
        <v>0.33100033218228314</v>
      </c>
      <c r="J369" s="5">
        <v>1626.48</v>
      </c>
      <c r="K369" s="6">
        <v>3977.72</v>
      </c>
      <c r="L369" s="5">
        <v>3835.4</v>
      </c>
      <c r="M369" s="5">
        <v>9439.6</v>
      </c>
      <c r="N369" s="2">
        <f t="shared" si="128"/>
        <v>0.17230391118267724</v>
      </c>
      <c r="O369" s="2">
        <f t="shared" si="129"/>
        <v>0.42138649942794182</v>
      </c>
      <c r="P369" s="2">
        <f t="shared" si="148"/>
        <v>0.406309589389381</v>
      </c>
      <c r="Q369" s="2">
        <f t="shared" si="130"/>
        <v>0.93280188111146156</v>
      </c>
      <c r="R369" s="2">
        <f t="shared" si="131"/>
        <v>4.6558436238075727</v>
      </c>
      <c r="S369" s="2">
        <f t="shared" si="132"/>
        <v>2.9837950537182687</v>
      </c>
      <c r="T369" s="2">
        <f t="shared" si="133"/>
        <v>-0.95776241949932484</v>
      </c>
      <c r="U369" s="2">
        <f t="shared" si="134"/>
        <v>0.6499231511728264</v>
      </c>
      <c r="V369" s="2">
        <f t="shared" si="135"/>
        <v>0.20499602551270621</v>
      </c>
      <c r="W369" s="2">
        <f t="shared" si="136"/>
        <v>0.19213448165889932</v>
      </c>
      <c r="X369" s="2">
        <f t="shared" si="149"/>
        <v>3.6243782506327942E-3</v>
      </c>
      <c r="Y369" s="2">
        <f t="shared" si="150"/>
        <v>0.18132639979871051</v>
      </c>
      <c r="Z369" s="2">
        <f t="shared" si="151"/>
        <v>0.1600459065994114</v>
      </c>
      <c r="AA369" s="2">
        <f t="shared" si="137"/>
        <v>0.14206117800709761</v>
      </c>
      <c r="AB369" s="5">
        <v>4154.76</v>
      </c>
      <c r="AC369" s="9">
        <v>46.08</v>
      </c>
      <c r="AD369" s="4">
        <v>65.150000000000006</v>
      </c>
      <c r="AE369" s="4">
        <v>32.71</v>
      </c>
      <c r="AF369" s="2">
        <v>7.6040000000000001</v>
      </c>
      <c r="AG369" s="2">
        <f t="shared" si="138"/>
        <v>495.40060000000005</v>
      </c>
      <c r="AH369" s="2">
        <f t="shared" si="139"/>
        <v>248.72684000000001</v>
      </c>
      <c r="AI369" s="2">
        <f t="shared" si="140"/>
        <v>5.2481100894105688E-2</v>
      </c>
      <c r="AJ369" s="2">
        <f t="shared" si="141"/>
        <v>2.6349298699097419E-2</v>
      </c>
      <c r="AK369" s="7">
        <v>123.65</v>
      </c>
      <c r="AL369" s="2">
        <f t="shared" si="142"/>
        <v>3360.0970481196923</v>
      </c>
      <c r="AM369" s="5">
        <v>14869</v>
      </c>
      <c r="AN369" s="7">
        <v>253.72</v>
      </c>
      <c r="AO369" s="2">
        <f t="shared" si="143"/>
        <v>5860.3972883493616</v>
      </c>
    </row>
    <row r="370" spans="1:41" ht="15.75" x14ac:dyDescent="0.25">
      <c r="A370" s="3" t="s">
        <v>40</v>
      </c>
      <c r="B370" s="2">
        <v>2008</v>
      </c>
      <c r="C370" s="4">
        <v>1720.44</v>
      </c>
      <c r="D370" s="4">
        <v>875.84</v>
      </c>
      <c r="E370" s="4">
        <v>1313.78</v>
      </c>
      <c r="F370" s="1">
        <f t="shared" si="144"/>
        <v>3910.0600000000004</v>
      </c>
      <c r="G370" s="2">
        <f t="shared" si="145"/>
        <v>0.44000347820749552</v>
      </c>
      <c r="H370" s="2">
        <f t="shared" si="146"/>
        <v>0.22399656271259263</v>
      </c>
      <c r="I370" s="2">
        <f t="shared" si="147"/>
        <v>0.33599995907991176</v>
      </c>
      <c r="J370" s="5">
        <v>1892.4</v>
      </c>
      <c r="K370" s="6">
        <v>5028.93</v>
      </c>
      <c r="L370" s="5">
        <v>4633.67</v>
      </c>
      <c r="M370" s="5">
        <v>11555</v>
      </c>
      <c r="N370" s="2">
        <f t="shared" si="128"/>
        <v>0.16377325832972739</v>
      </c>
      <c r="O370" s="2">
        <f t="shared" si="129"/>
        <v>0.43521678926871488</v>
      </c>
      <c r="P370" s="2">
        <f t="shared" si="148"/>
        <v>0.40100995240155779</v>
      </c>
      <c r="Q370" s="2">
        <f t="shared" si="130"/>
        <v>1.099951175280742</v>
      </c>
      <c r="R370" s="2">
        <f t="shared" si="131"/>
        <v>5.7418364084764342</v>
      </c>
      <c r="S370" s="2">
        <f t="shared" si="132"/>
        <v>3.5269755971319401</v>
      </c>
      <c r="T370" s="2">
        <f t="shared" si="133"/>
        <v>-0.98829973186744868</v>
      </c>
      <c r="U370" s="2">
        <f t="shared" si="134"/>
        <v>0.66421356637626772</v>
      </c>
      <c r="V370" s="2">
        <f t="shared" si="135"/>
        <v>0.17687520777786725</v>
      </c>
      <c r="W370" s="2">
        <f t="shared" si="136"/>
        <v>0.1981485471046919</v>
      </c>
      <c r="X370" s="2">
        <f t="shared" si="149"/>
        <v>4.2738326295990109E-3</v>
      </c>
      <c r="Y370" s="2">
        <f t="shared" si="150"/>
        <v>0.22362145473664666</v>
      </c>
      <c r="Z370" s="2">
        <f t="shared" si="151"/>
        <v>0.18918122620169744</v>
      </c>
      <c r="AA370" s="2">
        <f t="shared" si="137"/>
        <v>0.17388730555179899</v>
      </c>
      <c r="AB370" s="5">
        <v>5534.04</v>
      </c>
      <c r="AC370" s="9">
        <v>47.7</v>
      </c>
      <c r="AD370" s="4">
        <v>84.13</v>
      </c>
      <c r="AE370" s="4">
        <v>40.049999999999997</v>
      </c>
      <c r="AF370" s="2">
        <v>6.9451000000000001</v>
      </c>
      <c r="AG370" s="2">
        <f t="shared" si="138"/>
        <v>584.29126299999996</v>
      </c>
      <c r="AH370" s="2">
        <f t="shared" si="139"/>
        <v>278.15125499999999</v>
      </c>
      <c r="AI370" s="2">
        <f t="shared" si="140"/>
        <v>5.0566098052790998E-2</v>
      </c>
      <c r="AJ370" s="2">
        <f t="shared" si="141"/>
        <v>2.407193898745132E-2</v>
      </c>
      <c r="AK370" s="7">
        <v>134.65</v>
      </c>
      <c r="AL370" s="2">
        <f t="shared" si="142"/>
        <v>4109.944300037133</v>
      </c>
      <c r="AM370" s="5">
        <v>18147</v>
      </c>
      <c r="AN370" s="7">
        <v>274.77999999999997</v>
      </c>
      <c r="AO370" s="2">
        <f t="shared" si="143"/>
        <v>6604.1924448649834</v>
      </c>
    </row>
    <row r="371" spans="1:41" ht="15.75" x14ac:dyDescent="0.25">
      <c r="A371" s="3" t="s">
        <v>39</v>
      </c>
      <c r="B371" s="2">
        <v>2009</v>
      </c>
      <c r="C371" s="4">
        <v>1693.05</v>
      </c>
      <c r="D371" s="4">
        <v>896.57</v>
      </c>
      <c r="E371" s="4">
        <v>1345.59</v>
      </c>
      <c r="F371" s="1">
        <f t="shared" si="144"/>
        <v>3935.21</v>
      </c>
      <c r="G371" s="2">
        <f t="shared" si="145"/>
        <v>0.43023116936580258</v>
      </c>
      <c r="H371" s="2">
        <f t="shared" si="146"/>
        <v>0.2278328221365569</v>
      </c>
      <c r="I371" s="2">
        <f t="shared" si="147"/>
        <v>0.3419360084976405</v>
      </c>
      <c r="J371" s="5">
        <v>1969.69</v>
      </c>
      <c r="K371" s="6">
        <v>5687.19</v>
      </c>
      <c r="L371" s="5">
        <v>5402.81</v>
      </c>
      <c r="M371" s="5">
        <v>13059.69</v>
      </c>
      <c r="N371" s="2">
        <f t="shared" si="128"/>
        <v>0.15082210986631384</v>
      </c>
      <c r="O371" s="2">
        <f t="shared" si="129"/>
        <v>0.43547664607659137</v>
      </c>
      <c r="P371" s="2">
        <f t="shared" si="148"/>
        <v>0.4137012440570948</v>
      </c>
      <c r="Q371" s="2">
        <f t="shared" si="130"/>
        <v>1.1633974188594549</v>
      </c>
      <c r="R371" s="2">
        <f t="shared" si="131"/>
        <v>6.3432749255495935</v>
      </c>
      <c r="S371" s="2">
        <f t="shared" si="132"/>
        <v>4.0151977942761174</v>
      </c>
      <c r="T371" s="2">
        <f t="shared" si="133"/>
        <v>-1.0482216054298428</v>
      </c>
      <c r="U371" s="2">
        <f t="shared" si="134"/>
        <v>0.6478290455508624</v>
      </c>
      <c r="V371" s="2">
        <f t="shared" si="135"/>
        <v>0.19052047071137734</v>
      </c>
      <c r="W371" s="2">
        <f t="shared" si="136"/>
        <v>0.20283798160074534</v>
      </c>
      <c r="X371" s="2">
        <f t="shared" si="149"/>
        <v>4.5203514134559229E-3</v>
      </c>
      <c r="Y371" s="2">
        <f t="shared" si="150"/>
        <v>0.24704506811650587</v>
      </c>
      <c r="Z371" s="2">
        <f t="shared" si="151"/>
        <v>0.21536866962765408</v>
      </c>
      <c r="AA371" s="2">
        <f t="shared" si="137"/>
        <v>0.19736241318653558</v>
      </c>
      <c r="AB371" s="5">
        <v>7703.38</v>
      </c>
      <c r="AC371" s="9">
        <v>44.04</v>
      </c>
      <c r="AD371" s="4">
        <v>54.92</v>
      </c>
      <c r="AE371" s="4">
        <v>45.98</v>
      </c>
      <c r="AF371" s="2">
        <v>6.8310000000000004</v>
      </c>
      <c r="AG371" s="2">
        <f t="shared" si="138"/>
        <v>375.15852000000001</v>
      </c>
      <c r="AH371" s="2">
        <f t="shared" si="139"/>
        <v>314.08938000000001</v>
      </c>
      <c r="AI371" s="2">
        <f t="shared" si="140"/>
        <v>2.8726449096418062E-2</v>
      </c>
      <c r="AJ371" s="2">
        <f t="shared" si="141"/>
        <v>2.4050293689972732E-2</v>
      </c>
      <c r="AK371" s="7">
        <v>134.41999999999999</v>
      </c>
      <c r="AL371" s="2">
        <f t="shared" si="142"/>
        <v>5730.8287457223632</v>
      </c>
      <c r="AM371" s="5">
        <v>20428</v>
      </c>
      <c r="AN371" s="7">
        <v>310.70999999999998</v>
      </c>
      <c r="AO371" s="2">
        <f t="shared" si="143"/>
        <v>6574.6194200379778</v>
      </c>
    </row>
    <row r="372" spans="1:41" ht="15.75" x14ac:dyDescent="0.25">
      <c r="A372" s="3" t="s">
        <v>40</v>
      </c>
      <c r="B372" s="2">
        <v>2010</v>
      </c>
      <c r="C372" s="4">
        <v>1690.03</v>
      </c>
      <c r="D372" s="4">
        <v>915.43</v>
      </c>
      <c r="E372" s="4">
        <v>1377.27</v>
      </c>
      <c r="F372" s="1">
        <f t="shared" si="144"/>
        <v>3982.73</v>
      </c>
      <c r="G372" s="2">
        <f t="shared" si="145"/>
        <v>0.42433958616325984</v>
      </c>
      <c r="H372" s="2">
        <f t="shared" si="146"/>
        <v>0.2298498768432708</v>
      </c>
      <c r="I372" s="2">
        <f t="shared" si="147"/>
        <v>0.34581053699346931</v>
      </c>
      <c r="J372" s="5">
        <v>2325.5</v>
      </c>
      <c r="K372" s="6">
        <v>7343.19</v>
      </c>
      <c r="L372" s="5">
        <v>6369.27</v>
      </c>
      <c r="M372" s="5">
        <v>16037.96</v>
      </c>
      <c r="N372" s="2">
        <f t="shared" si="128"/>
        <v>0.1449997381213072</v>
      </c>
      <c r="O372" s="2">
        <f t="shared" si="129"/>
        <v>0.45786309480756904</v>
      </c>
      <c r="P372" s="2">
        <f t="shared" si="148"/>
        <v>0.39713716707112379</v>
      </c>
      <c r="Q372" s="2">
        <f t="shared" si="130"/>
        <v>1.3760110767264486</v>
      </c>
      <c r="R372" s="2">
        <f t="shared" si="131"/>
        <v>8.0215745605890127</v>
      </c>
      <c r="S372" s="2">
        <f t="shared" si="132"/>
        <v>4.624561632795313</v>
      </c>
      <c r="T372" s="2">
        <f t="shared" si="133"/>
        <v>-1.0738021090774927</v>
      </c>
      <c r="U372" s="2">
        <f t="shared" si="134"/>
        <v>0.68914383335606744</v>
      </c>
      <c r="V372" s="2">
        <f t="shared" si="135"/>
        <v>0.13839068587117986</v>
      </c>
      <c r="W372" s="2">
        <f t="shared" si="136"/>
        <v>0.21479258863352704</v>
      </c>
      <c r="X372" s="2">
        <f t="shared" si="149"/>
        <v>5.3464564342159907E-3</v>
      </c>
      <c r="Y372" s="2">
        <f t="shared" si="150"/>
        <v>0.31240809471152564</v>
      </c>
      <c r="Z372" s="2">
        <f t="shared" si="151"/>
        <v>0.24805395337834912</v>
      </c>
      <c r="AA372" s="2">
        <f t="shared" si="137"/>
        <v>0.24232681619586377</v>
      </c>
      <c r="AB372" s="5">
        <v>9663.58</v>
      </c>
      <c r="AC372" s="9">
        <v>40.090000000000003</v>
      </c>
      <c r="AD372" s="4">
        <v>79.56</v>
      </c>
      <c r="AE372" s="4">
        <v>51.84</v>
      </c>
      <c r="AF372" s="2">
        <v>6.7695000000000007</v>
      </c>
      <c r="AG372" s="2">
        <f t="shared" si="138"/>
        <v>538.58142000000009</v>
      </c>
      <c r="AH372" s="2">
        <f t="shared" si="139"/>
        <v>350.93088000000006</v>
      </c>
      <c r="AI372" s="2">
        <f t="shared" si="140"/>
        <v>3.3581666246829407E-2</v>
      </c>
      <c r="AJ372" s="2">
        <f t="shared" si="141"/>
        <v>2.1881266694766671E-2</v>
      </c>
      <c r="AK372" s="7">
        <v>136.15</v>
      </c>
      <c r="AL372" s="2">
        <f t="shared" si="142"/>
        <v>7097.7451340433345</v>
      </c>
      <c r="AM372" s="5">
        <v>24719</v>
      </c>
      <c r="AN372" s="7">
        <v>330.67</v>
      </c>
      <c r="AO372" s="2">
        <f t="shared" si="143"/>
        <v>7475.4286751141617</v>
      </c>
    </row>
    <row r="373" spans="1:41" ht="15.75" x14ac:dyDescent="0.25">
      <c r="A373" s="3" t="s">
        <v>40</v>
      </c>
      <c r="B373" s="2">
        <v>2011</v>
      </c>
      <c r="C373" s="4">
        <v>1679.94</v>
      </c>
      <c r="D373" s="4">
        <v>932.62</v>
      </c>
      <c r="E373" s="4">
        <v>1392.47</v>
      </c>
      <c r="F373" s="1">
        <f t="shared" si="144"/>
        <v>4005.0299999999997</v>
      </c>
      <c r="G373" s="2">
        <f t="shared" si="145"/>
        <v>0.41945753215331727</v>
      </c>
      <c r="H373" s="2">
        <f t="shared" si="146"/>
        <v>0.23286217581391402</v>
      </c>
      <c r="I373" s="2">
        <f t="shared" si="147"/>
        <v>0.34768029203276885</v>
      </c>
      <c r="J373" s="5">
        <v>2768.03</v>
      </c>
      <c r="K373" s="6">
        <v>9361.99</v>
      </c>
      <c r="L373" s="5">
        <v>7539.54</v>
      </c>
      <c r="M373" s="5">
        <v>19669.560000000001</v>
      </c>
      <c r="N373" s="2">
        <f t="shared" si="128"/>
        <v>0.14072658463127796</v>
      </c>
      <c r="O373" s="2">
        <f t="shared" si="129"/>
        <v>0.47596336674536693</v>
      </c>
      <c r="P373" s="2">
        <f t="shared" si="148"/>
        <v>0.3833100486233551</v>
      </c>
      <c r="Q373" s="2">
        <f t="shared" si="130"/>
        <v>1.6476957510387276</v>
      </c>
      <c r="R373" s="2">
        <f t="shared" si="131"/>
        <v>10.038375758615514</v>
      </c>
      <c r="S373" s="2">
        <f t="shared" si="132"/>
        <v>5.4145080324890298</v>
      </c>
      <c r="T373" s="2">
        <f t="shared" si="133"/>
        <v>-1.0921433945765224</v>
      </c>
      <c r="U373" s="2">
        <f t="shared" si="134"/>
        <v>0.71489413221412124</v>
      </c>
      <c r="V373" s="2">
        <f t="shared" si="135"/>
        <v>9.7560831667834927E-2</v>
      </c>
      <c r="W373" s="2">
        <f t="shared" si="136"/>
        <v>0.22396585531910917</v>
      </c>
      <c r="X373" s="2">
        <f t="shared" si="149"/>
        <v>6.4020804038357696E-3</v>
      </c>
      <c r="Y373" s="2">
        <f t="shared" si="150"/>
        <v>0.39095439692792205</v>
      </c>
      <c r="Z373" s="2">
        <f t="shared" si="151"/>
        <v>0.29042539157293074</v>
      </c>
      <c r="AA373" s="2">
        <f t="shared" si="137"/>
        <v>0.29830388488076198</v>
      </c>
      <c r="AB373" s="5">
        <v>11880.92</v>
      </c>
      <c r="AC373" s="9">
        <v>35.39</v>
      </c>
      <c r="AD373" s="4">
        <v>99.04</v>
      </c>
      <c r="AE373" s="4">
        <v>61.5</v>
      </c>
      <c r="AF373" s="2">
        <v>6.4588000000000001</v>
      </c>
      <c r="AG373" s="2">
        <f t="shared" si="138"/>
        <v>639.67955200000006</v>
      </c>
      <c r="AH373" s="2">
        <f t="shared" si="139"/>
        <v>397.21620000000001</v>
      </c>
      <c r="AI373" s="2">
        <f t="shared" si="140"/>
        <v>3.2521294426514878E-2</v>
      </c>
      <c r="AJ373" s="2">
        <f t="shared" si="141"/>
        <v>2.0194462916303162E-2</v>
      </c>
      <c r="AK373" s="7">
        <v>145.13999999999999</v>
      </c>
      <c r="AL373" s="2">
        <f t="shared" si="142"/>
        <v>8185.8343668182461</v>
      </c>
      <c r="AM373" s="5">
        <v>29880</v>
      </c>
      <c r="AN373" s="7">
        <v>367.05</v>
      </c>
      <c r="AO373" s="2">
        <f t="shared" si="143"/>
        <v>8140.5803024111156</v>
      </c>
    </row>
    <row r="374" spans="1:41" ht="15.75" x14ac:dyDescent="0.25">
      <c r="A374" s="3" t="s">
        <v>39</v>
      </c>
      <c r="B374" s="2">
        <v>2012</v>
      </c>
      <c r="C374" s="4">
        <v>1668.99</v>
      </c>
      <c r="D374" s="4">
        <v>948.78</v>
      </c>
      <c r="E374" s="4">
        <v>1401.54</v>
      </c>
      <c r="F374" s="1">
        <f t="shared" si="144"/>
        <v>4019.31</v>
      </c>
      <c r="G374" s="2">
        <f t="shared" si="145"/>
        <v>0.41524291482866466</v>
      </c>
      <c r="H374" s="2">
        <f t="shared" si="146"/>
        <v>0.23605544235204551</v>
      </c>
      <c r="I374" s="2">
        <f t="shared" si="147"/>
        <v>0.34870164281928989</v>
      </c>
      <c r="J374" s="5">
        <v>3004.21</v>
      </c>
      <c r="K374" s="6">
        <v>10506.42</v>
      </c>
      <c r="L374" s="5">
        <v>8643.6</v>
      </c>
      <c r="M374" s="5">
        <v>22154.23</v>
      </c>
      <c r="N374" s="2">
        <f t="shared" si="128"/>
        <v>0.13560435185515363</v>
      </c>
      <c r="O374" s="2">
        <f t="shared" si="129"/>
        <v>0.47423990813492506</v>
      </c>
      <c r="P374" s="2">
        <f t="shared" si="148"/>
        <v>0.39015574000992131</v>
      </c>
      <c r="Q374" s="2">
        <f t="shared" si="130"/>
        <v>1.800016776613401</v>
      </c>
      <c r="R374" s="2">
        <f t="shared" si="131"/>
        <v>11.073610320622274</v>
      </c>
      <c r="S374" s="2">
        <f t="shared" si="132"/>
        <v>6.1672160623314358</v>
      </c>
      <c r="T374" s="2">
        <f t="shared" si="133"/>
        <v>-1.1191222176059878</v>
      </c>
      <c r="U374" s="2">
        <f t="shared" si="134"/>
        <v>0.69764662630202146</v>
      </c>
      <c r="V374" s="2">
        <f t="shared" si="135"/>
        <v>0.11232932783121544</v>
      </c>
      <c r="W374" s="2">
        <f t="shared" si="136"/>
        <v>0.2229199610277538</v>
      </c>
      <c r="X374" s="2">
        <f t="shared" si="149"/>
        <v>6.9939199180840909E-3</v>
      </c>
      <c r="Y374" s="2">
        <f t="shared" si="150"/>
        <v>0.43127262306335357</v>
      </c>
      <c r="Z374" s="2">
        <f t="shared" si="151"/>
        <v>0.33079942426350145</v>
      </c>
      <c r="AA374" s="2">
        <f t="shared" si="137"/>
        <v>0.3345383892884739</v>
      </c>
      <c r="AB374" s="5">
        <v>14523.2</v>
      </c>
      <c r="AC374" s="9">
        <v>42.24</v>
      </c>
      <c r="AD374" s="4">
        <v>126.02</v>
      </c>
      <c r="AE374" s="4">
        <v>72.8</v>
      </c>
      <c r="AF374" s="2">
        <v>6.3125</v>
      </c>
      <c r="AG374" s="2">
        <f t="shared" si="138"/>
        <v>795.50125000000003</v>
      </c>
      <c r="AH374" s="2">
        <f t="shared" si="139"/>
        <v>459.54999999999995</v>
      </c>
      <c r="AI374" s="2">
        <f t="shared" si="140"/>
        <v>3.590742038879257E-2</v>
      </c>
      <c r="AJ374" s="2">
        <f t="shared" si="141"/>
        <v>2.0743216983844619E-2</v>
      </c>
      <c r="AK374" s="7">
        <v>146.72999999999999</v>
      </c>
      <c r="AL374" s="2">
        <f t="shared" si="142"/>
        <v>9897.9077216656442</v>
      </c>
      <c r="AM374" s="5">
        <v>33480</v>
      </c>
      <c r="AN374" s="7">
        <v>400.45</v>
      </c>
      <c r="AO374" s="2">
        <f t="shared" si="143"/>
        <v>8360.5943313772004</v>
      </c>
    </row>
    <row r="375" spans="1:41" ht="15.75" x14ac:dyDescent="0.25">
      <c r="A375" s="3" t="s">
        <v>39</v>
      </c>
      <c r="B375" s="2">
        <v>2013</v>
      </c>
      <c r="C375" s="4">
        <v>1656.01</v>
      </c>
      <c r="D375" s="4">
        <v>964.54</v>
      </c>
      <c r="E375" s="4">
        <v>1415.9</v>
      </c>
      <c r="F375" s="1">
        <f t="shared" si="144"/>
        <v>4036.4500000000003</v>
      </c>
      <c r="G375" s="2">
        <f t="shared" si="145"/>
        <v>0.41026396957722749</v>
      </c>
      <c r="H375" s="2">
        <f t="shared" si="146"/>
        <v>0.23895749978322534</v>
      </c>
      <c r="I375" s="2">
        <f t="shared" si="147"/>
        <v>0.35077853063954711</v>
      </c>
      <c r="J375" s="5">
        <v>2990.31</v>
      </c>
      <c r="K375" s="6">
        <v>11553.97</v>
      </c>
      <c r="L375" s="5">
        <v>10077.39</v>
      </c>
      <c r="M375" s="5">
        <v>24621.67</v>
      </c>
      <c r="N375" s="2">
        <f t="shared" si="128"/>
        <v>0.12145033216674581</v>
      </c>
      <c r="O375" s="2">
        <f t="shared" si="129"/>
        <v>0.46926020858861323</v>
      </c>
      <c r="P375" s="2">
        <f t="shared" si="148"/>
        <v>0.40928945924464094</v>
      </c>
      <c r="Q375" s="2">
        <f t="shared" si="130"/>
        <v>1.8057318494453536</v>
      </c>
      <c r="R375" s="2">
        <f t="shared" si="131"/>
        <v>11.978735977771787</v>
      </c>
      <c r="S375" s="2">
        <f t="shared" si="132"/>
        <v>7.1173034818843126</v>
      </c>
      <c r="T375" s="2">
        <f t="shared" si="133"/>
        <v>-1.2172953903143693</v>
      </c>
      <c r="U375" s="2">
        <f t="shared" si="134"/>
        <v>0.67487171940294566</v>
      </c>
      <c r="V375" s="2">
        <f t="shared" si="135"/>
        <v>0.15426757255495224</v>
      </c>
      <c r="W375" s="2">
        <f t="shared" si="136"/>
        <v>0.23198960566885352</v>
      </c>
      <c r="X375" s="2">
        <f t="shared" si="149"/>
        <v>7.0161256898480058E-3</v>
      </c>
      <c r="Y375" s="2">
        <f t="shared" si="150"/>
        <v>0.46652363019278598</v>
      </c>
      <c r="Z375" s="2">
        <f t="shared" si="151"/>
        <v>0.3817605659215213</v>
      </c>
      <c r="AA375" s="2">
        <f t="shared" si="137"/>
        <v>0.376023662398287</v>
      </c>
      <c r="AB375" s="5">
        <v>17841.400000000001</v>
      </c>
      <c r="AC375" s="9">
        <v>77.209999999999994</v>
      </c>
      <c r="AD375" s="4">
        <v>148.21</v>
      </c>
      <c r="AE375" s="4">
        <v>87.05</v>
      </c>
      <c r="AF375" s="2">
        <v>6.1932000000000009</v>
      </c>
      <c r="AG375" s="2">
        <f t="shared" si="138"/>
        <v>917.89417200000014</v>
      </c>
      <c r="AH375" s="2">
        <f t="shared" si="139"/>
        <v>539.11806000000001</v>
      </c>
      <c r="AI375" s="2">
        <f t="shared" si="140"/>
        <v>3.7279931539980847E-2</v>
      </c>
      <c r="AJ375" s="2">
        <f t="shared" si="141"/>
        <v>2.1896080160281575E-2</v>
      </c>
      <c r="AK375" s="7">
        <v>147.16999999999999</v>
      </c>
      <c r="AL375" s="2">
        <f t="shared" si="142"/>
        <v>12122.987021811512</v>
      </c>
      <c r="AM375" s="5">
        <v>36943</v>
      </c>
      <c r="AN375" s="7">
        <v>429.68</v>
      </c>
      <c r="AO375" s="2">
        <f t="shared" si="143"/>
        <v>8597.7937069447016</v>
      </c>
    </row>
    <row r="376" spans="1:41" ht="15.75" x14ac:dyDescent="0.25">
      <c r="A376" s="3" t="s">
        <v>39</v>
      </c>
      <c r="B376" s="2">
        <v>2014</v>
      </c>
      <c r="C376" s="4">
        <v>1651.37</v>
      </c>
      <c r="D376" s="4">
        <v>957.77</v>
      </c>
      <c r="E376" s="4">
        <v>1434.99</v>
      </c>
      <c r="F376" s="1">
        <f t="shared" si="144"/>
        <v>4044.13</v>
      </c>
      <c r="G376" s="2">
        <f t="shared" si="145"/>
        <v>0.40833751635085913</v>
      </c>
      <c r="H376" s="2">
        <f t="shared" si="146"/>
        <v>0.23682967659298784</v>
      </c>
      <c r="I376" s="2">
        <f t="shared" si="147"/>
        <v>0.354832807056153</v>
      </c>
      <c r="J376" s="5">
        <v>3148.75</v>
      </c>
      <c r="K376" s="6">
        <v>12482.06</v>
      </c>
      <c r="L376" s="5">
        <v>11406.51</v>
      </c>
      <c r="M376" s="5">
        <v>27037.32</v>
      </c>
      <c r="N376" s="2">
        <f t="shared" si="128"/>
        <v>0.11645939760301686</v>
      </c>
      <c r="O376" s="2">
        <f t="shared" si="129"/>
        <v>0.4616604012527869</v>
      </c>
      <c r="P376" s="2">
        <f t="shared" si="148"/>
        <v>0.42188020114419628</v>
      </c>
      <c r="Q376" s="2">
        <f t="shared" si="130"/>
        <v>1.906750152903347</v>
      </c>
      <c r="R376" s="2">
        <f t="shared" si="131"/>
        <v>13.032419056767282</v>
      </c>
      <c r="S376" s="2">
        <f t="shared" si="132"/>
        <v>7.9488428490790879</v>
      </c>
      <c r="T376" s="2">
        <f t="shared" si="133"/>
        <v>-1.2545513845527467</v>
      </c>
      <c r="U376" s="2">
        <f t="shared" si="134"/>
        <v>0.66748833995999535</v>
      </c>
      <c r="V376" s="2">
        <f t="shared" si="135"/>
        <v>0.17307467769182078</v>
      </c>
      <c r="W376" s="2">
        <f t="shared" si="136"/>
        <v>0.23506541618803672</v>
      </c>
      <c r="X376" s="2">
        <f t="shared" si="149"/>
        <v>7.4086297674906473E-3</v>
      </c>
      <c r="Y376" s="2">
        <f t="shared" si="150"/>
        <v>0.50756035193019322</v>
      </c>
      <c r="Z376" s="2">
        <f t="shared" si="151"/>
        <v>0.42636298314516569</v>
      </c>
      <c r="AA376" s="2">
        <f t="shared" si="137"/>
        <v>0.41505742138160651</v>
      </c>
      <c r="AB376" s="5">
        <v>21242.92</v>
      </c>
      <c r="AC376" s="9">
        <v>97.93</v>
      </c>
      <c r="AD376" s="4">
        <v>199.43</v>
      </c>
      <c r="AE376" s="4">
        <v>102.66</v>
      </c>
      <c r="AF376" s="2">
        <v>6.1427999999999994</v>
      </c>
      <c r="AG376" s="2">
        <f t="shared" si="138"/>
        <v>1225.0586039999998</v>
      </c>
      <c r="AH376" s="2">
        <f t="shared" si="139"/>
        <v>630.61984799999993</v>
      </c>
      <c r="AI376" s="2">
        <f t="shared" si="140"/>
        <v>4.5309912520915527E-2</v>
      </c>
      <c r="AJ376" s="2">
        <f t="shared" si="141"/>
        <v>2.3324051644171832E-2</v>
      </c>
      <c r="AK376" s="7">
        <v>147.91</v>
      </c>
      <c r="AL376" s="2">
        <f t="shared" si="142"/>
        <v>14362.058008248257</v>
      </c>
      <c r="AM376" s="5">
        <v>40271</v>
      </c>
      <c r="AN376" s="7">
        <v>462.77</v>
      </c>
      <c r="AO376" s="2">
        <f t="shared" si="143"/>
        <v>8702.1630615640606</v>
      </c>
    </row>
    <row r="377" spans="1:41" ht="15.75" x14ac:dyDescent="0.25">
      <c r="A377" s="3" t="s">
        <v>39</v>
      </c>
      <c r="B377" s="2">
        <v>2015</v>
      </c>
      <c r="C377" s="4">
        <v>1618.71</v>
      </c>
      <c r="D377" s="4">
        <v>935.84</v>
      </c>
      <c r="E377" s="4">
        <v>1425.75</v>
      </c>
      <c r="F377" s="1">
        <f t="shared" si="144"/>
        <v>3980.3</v>
      </c>
      <c r="G377" s="2">
        <f t="shared" si="145"/>
        <v>0.4066804009748009</v>
      </c>
      <c r="H377" s="2">
        <f t="shared" si="146"/>
        <v>0.23511795593296989</v>
      </c>
      <c r="I377" s="2">
        <f t="shared" si="147"/>
        <v>0.35820164309222924</v>
      </c>
      <c r="J377" s="5">
        <v>3331.62</v>
      </c>
      <c r="K377" s="6">
        <v>12810.82</v>
      </c>
      <c r="L377" s="5">
        <v>12759.77</v>
      </c>
      <c r="M377" s="5">
        <v>28902.21</v>
      </c>
      <c r="N377" s="2">
        <f t="shared" si="128"/>
        <v>0.11527215392871341</v>
      </c>
      <c r="O377" s="2">
        <f t="shared" si="129"/>
        <v>0.44324707349368786</v>
      </c>
      <c r="P377" s="2">
        <f t="shared" si="148"/>
        <v>0.44148077257759877</v>
      </c>
      <c r="Q377" s="2">
        <f t="shared" si="130"/>
        <v>2.0581944882035694</v>
      </c>
      <c r="R377" s="2">
        <f t="shared" si="131"/>
        <v>13.689113523679261</v>
      </c>
      <c r="S377" s="2">
        <f t="shared" si="132"/>
        <v>8.9495142907241814</v>
      </c>
      <c r="T377" s="2">
        <f t="shared" si="133"/>
        <v>-1.2607317329958614</v>
      </c>
      <c r="U377" s="2">
        <f t="shared" si="134"/>
        <v>0.63404001419477263</v>
      </c>
      <c r="V377" s="2">
        <f t="shared" si="135"/>
        <v>0.20903839217848746</v>
      </c>
      <c r="W377" s="2">
        <f t="shared" si="136"/>
        <v>0.22799554925835441</v>
      </c>
      <c r="X377" s="2">
        <f t="shared" si="149"/>
        <v>7.9970629237249014E-3</v>
      </c>
      <c r="Y377" s="2">
        <f t="shared" si="150"/>
        <v>0.53313596251212725</v>
      </c>
      <c r="Z377" s="2">
        <f t="shared" si="151"/>
        <v>0.48003736935565733</v>
      </c>
      <c r="AA377" s="2">
        <f t="shared" si="137"/>
        <v>0.44916006251531582</v>
      </c>
      <c r="AB377" s="5">
        <v>25045.08</v>
      </c>
      <c r="AC377" s="9">
        <v>105.06</v>
      </c>
      <c r="AD377" s="4">
        <v>191.37</v>
      </c>
      <c r="AE377" s="4">
        <v>115.64</v>
      </c>
      <c r="AF377" s="2">
        <v>6.2284000000000006</v>
      </c>
      <c r="AG377" s="2">
        <f t="shared" si="138"/>
        <v>1191.9289080000001</v>
      </c>
      <c r="AH377" s="2">
        <f t="shared" si="139"/>
        <v>720.25217600000008</v>
      </c>
      <c r="AI377" s="2">
        <f t="shared" si="140"/>
        <v>4.1240061157952979E-2</v>
      </c>
      <c r="AJ377" s="2">
        <f t="shared" si="141"/>
        <v>2.4920314951694007E-2</v>
      </c>
      <c r="AK377" s="7">
        <v>145.25</v>
      </c>
      <c r="AL377" s="2">
        <f t="shared" si="142"/>
        <v>17242.740103270226</v>
      </c>
      <c r="AM377" s="5">
        <v>42754</v>
      </c>
      <c r="AN377" s="7">
        <v>497.48</v>
      </c>
      <c r="AO377" s="2">
        <f t="shared" si="143"/>
        <v>8594.1143362547245</v>
      </c>
    </row>
    <row r="378" spans="1:41" ht="15.75" x14ac:dyDescent="0.25">
      <c r="A378" s="3" t="s">
        <v>39</v>
      </c>
      <c r="B378" s="2">
        <v>2016</v>
      </c>
      <c r="C378" s="4">
        <v>1587.32</v>
      </c>
      <c r="D378" s="4">
        <v>912.16</v>
      </c>
      <c r="E378" s="4">
        <v>1420.93</v>
      </c>
      <c r="F378" s="1">
        <f t="shared" si="144"/>
        <v>3920.41</v>
      </c>
      <c r="G378" s="2">
        <f t="shared" si="145"/>
        <v>0.40488622363477289</v>
      </c>
      <c r="H378" s="2">
        <f t="shared" si="146"/>
        <v>0.2326695422162478</v>
      </c>
      <c r="I378" s="2">
        <f t="shared" si="147"/>
        <v>0.36244423414897936</v>
      </c>
      <c r="J378" s="5">
        <v>3578.37</v>
      </c>
      <c r="K378" s="6">
        <v>13341.17</v>
      </c>
      <c r="L378" s="5">
        <v>14631.83</v>
      </c>
      <c r="M378" s="5">
        <v>31551.37</v>
      </c>
      <c r="N378" s="2">
        <f t="shared" si="128"/>
        <v>0.1134140926368649</v>
      </c>
      <c r="O378" s="2">
        <f t="shared" si="129"/>
        <v>0.42283964214549163</v>
      </c>
      <c r="P378" s="2">
        <f t="shared" si="148"/>
        <v>0.46374626521764351</v>
      </c>
      <c r="Q378" s="2">
        <f t="shared" si="130"/>
        <v>2.254346949575385</v>
      </c>
      <c r="R378" s="2">
        <f t="shared" si="131"/>
        <v>14.625909928082793</v>
      </c>
      <c r="S378" s="2">
        <f t="shared" si="132"/>
        <v>10.297361587129556</v>
      </c>
      <c r="T378" s="2">
        <f t="shared" si="133"/>
        <v>-1.2725604410756453</v>
      </c>
      <c r="U378" s="2">
        <f t="shared" si="134"/>
        <v>0.59737383747472994</v>
      </c>
      <c r="V378" s="2">
        <f t="shared" si="135"/>
        <v>0.24646693481994333</v>
      </c>
      <c r="W378" s="2">
        <f t="shared" si="136"/>
        <v>0.2225651724371201</v>
      </c>
      <c r="X378" s="2">
        <f t="shared" si="149"/>
        <v>8.7592083794748414E-3</v>
      </c>
      <c r="Y378" s="2">
        <f t="shared" si="150"/>
        <v>0.56962041797928742</v>
      </c>
      <c r="Z378" s="2">
        <f t="shared" si="151"/>
        <v>0.55233370292653938</v>
      </c>
      <c r="AA378" s="2">
        <f t="shared" si="137"/>
        <v>0.49799420325371668</v>
      </c>
      <c r="AB378" s="5">
        <v>28353.33</v>
      </c>
      <c r="AC378" s="9">
        <v>105.63</v>
      </c>
      <c r="AD378" s="4">
        <v>176.93</v>
      </c>
      <c r="AE378" s="4">
        <v>128.52000000000001</v>
      </c>
      <c r="AF378" s="2">
        <v>6.6423000000000005</v>
      </c>
      <c r="AG378" s="2">
        <f t="shared" si="138"/>
        <v>1175.2221390000002</v>
      </c>
      <c r="AH378" s="2">
        <f t="shared" si="139"/>
        <v>853.66839600000014</v>
      </c>
      <c r="AI378" s="2">
        <f t="shared" si="140"/>
        <v>3.7247895701517882E-2</v>
      </c>
      <c r="AJ378" s="2">
        <f t="shared" si="141"/>
        <v>2.7056460496010164E-2</v>
      </c>
      <c r="AK378" s="7">
        <v>144.38</v>
      </c>
      <c r="AL378" s="2">
        <f t="shared" si="142"/>
        <v>19637.990026319436</v>
      </c>
      <c r="AM378" s="5">
        <v>46382</v>
      </c>
      <c r="AN378" s="7">
        <v>535.29</v>
      </c>
      <c r="AO378" s="2">
        <f t="shared" si="143"/>
        <v>8664.8358833529492</v>
      </c>
    </row>
    <row r="379" spans="1:41" ht="15.75" x14ac:dyDescent="0.25">
      <c r="A379" s="3" t="s">
        <v>39</v>
      </c>
      <c r="B379" s="2">
        <v>2017</v>
      </c>
      <c r="C379" s="4">
        <v>1515.16</v>
      </c>
      <c r="D379" s="4">
        <v>871.17</v>
      </c>
      <c r="E379" s="4">
        <v>1430.89</v>
      </c>
      <c r="F379" s="1">
        <f t="shared" si="144"/>
        <v>3817.2200000000003</v>
      </c>
      <c r="G379" s="2">
        <f t="shared" si="145"/>
        <v>0.39692760700195429</v>
      </c>
      <c r="H379" s="2">
        <f t="shared" si="146"/>
        <v>0.22822106140070519</v>
      </c>
      <c r="I379" s="2">
        <f t="shared" si="147"/>
        <v>0.37485133159734046</v>
      </c>
      <c r="J379" s="5">
        <v>2998.4</v>
      </c>
      <c r="K379" s="6">
        <v>14145.49</v>
      </c>
      <c r="L379" s="5">
        <v>16759.07</v>
      </c>
      <c r="M379" s="5">
        <v>33902.959999999999</v>
      </c>
      <c r="N379" s="2">
        <f t="shared" si="128"/>
        <v>8.8440655329210194E-2</v>
      </c>
      <c r="O379" s="2">
        <f t="shared" si="129"/>
        <v>0.41723466033644263</v>
      </c>
      <c r="P379" s="2">
        <f t="shared" si="148"/>
        <v>0.49432468433434718</v>
      </c>
      <c r="Q379" s="2">
        <f t="shared" si="130"/>
        <v>1.9789329179756594</v>
      </c>
      <c r="R379" s="2">
        <f t="shared" si="131"/>
        <v>16.237347475234454</v>
      </c>
      <c r="S379" s="2">
        <f t="shared" si="132"/>
        <v>11.712339872387115</v>
      </c>
      <c r="T379" s="2">
        <f t="shared" si="133"/>
        <v>-1.5014221481030954</v>
      </c>
      <c r="U379" s="2">
        <f t="shared" si="134"/>
        <v>0.60333407136844108</v>
      </c>
      <c r="V379" s="2">
        <f t="shared" si="135"/>
        <v>0.27666305873756841</v>
      </c>
      <c r="W379" s="2">
        <f t="shared" si="136"/>
        <v>0.25570650681020979</v>
      </c>
      <c r="X379" s="2">
        <f t="shared" si="149"/>
        <v>7.6890940859018625E-3</v>
      </c>
      <c r="Y379" s="2">
        <f t="shared" si="150"/>
        <v>0.63237943493409576</v>
      </c>
      <c r="Z379" s="2">
        <f t="shared" si="151"/>
        <v>0.62823083339477326</v>
      </c>
      <c r="AA379" s="2">
        <f t="shared" si="137"/>
        <v>0.5750806556652992</v>
      </c>
      <c r="AB379" s="5">
        <v>31959.23</v>
      </c>
      <c r="AC379" s="9">
        <v>203.19</v>
      </c>
      <c r="AD379" s="4">
        <v>231.71</v>
      </c>
      <c r="AE379" s="4">
        <v>144.75</v>
      </c>
      <c r="AF379" s="2">
        <v>6.7517999999999994</v>
      </c>
      <c r="AG379" s="2">
        <f t="shared" si="138"/>
        <v>1564.459578</v>
      </c>
      <c r="AH379" s="2">
        <f t="shared" si="139"/>
        <v>977.32304999999985</v>
      </c>
      <c r="AI379" s="2">
        <f t="shared" si="140"/>
        <v>4.6145220889267487E-2</v>
      </c>
      <c r="AJ379" s="2">
        <f t="shared" si="141"/>
        <v>2.8827071441549643E-2</v>
      </c>
      <c r="AK379" s="7">
        <v>152.75</v>
      </c>
      <c r="AL379" s="2">
        <f t="shared" si="142"/>
        <v>20922.572831423895</v>
      </c>
      <c r="AM379" s="5">
        <v>49558</v>
      </c>
      <c r="AN379" s="7">
        <v>567.4</v>
      </c>
      <c r="AO379" s="2">
        <f t="shared" si="143"/>
        <v>8734.2262953824466</v>
      </c>
    </row>
    <row r="380" spans="1:41" ht="15.75" x14ac:dyDescent="0.25">
      <c r="A380" s="3" t="s">
        <v>41</v>
      </c>
      <c r="B380" s="2">
        <v>1997</v>
      </c>
      <c r="C380" s="4">
        <v>1511.38</v>
      </c>
      <c r="D380" s="4">
        <v>1271.25</v>
      </c>
      <c r="E380" s="4">
        <v>973.27</v>
      </c>
      <c r="F380" s="1">
        <f t="shared" si="144"/>
        <v>3755.9</v>
      </c>
      <c r="G380" s="2">
        <f t="shared" si="145"/>
        <v>0.40240155488697782</v>
      </c>
      <c r="H380" s="2">
        <f t="shared" si="146"/>
        <v>0.33846747783487313</v>
      </c>
      <c r="I380" s="2">
        <f t="shared" si="147"/>
        <v>0.25913096727814905</v>
      </c>
      <c r="J380" s="5">
        <v>978.32</v>
      </c>
      <c r="K380" s="6">
        <v>3704.39</v>
      </c>
      <c r="L380" s="5">
        <v>3091.81</v>
      </c>
      <c r="M380" s="5">
        <v>7774.53</v>
      </c>
      <c r="N380" s="2">
        <f t="shared" si="128"/>
        <v>0.12583654574617373</v>
      </c>
      <c r="O380" s="2">
        <f t="shared" si="129"/>
        <v>0.47647767775029487</v>
      </c>
      <c r="P380" s="2">
        <f t="shared" si="148"/>
        <v>0.39768577650353137</v>
      </c>
      <c r="Q380" s="2">
        <f t="shared" si="130"/>
        <v>0.64730246529661628</v>
      </c>
      <c r="R380" s="2">
        <f t="shared" si="131"/>
        <v>2.9139744346116028</v>
      </c>
      <c r="S380" s="2">
        <f t="shared" si="132"/>
        <v>3.1767238279203101</v>
      </c>
      <c r="T380" s="2">
        <f t="shared" si="133"/>
        <v>-1.1624666740075362</v>
      </c>
      <c r="U380" s="2">
        <f t="shared" si="134"/>
        <v>0.34199286528329581</v>
      </c>
      <c r="V380" s="2">
        <f t="shared" si="135"/>
        <v>0.42832858812710201</v>
      </c>
      <c r="W380" s="2">
        <f t="shared" si="136"/>
        <v>0.18701136262319029</v>
      </c>
      <c r="X380" s="2">
        <f t="shared" si="149"/>
        <v>2.5150774503227128E-3</v>
      </c>
      <c r="Y380" s="2">
        <f t="shared" si="150"/>
        <v>0.11348759452137541</v>
      </c>
      <c r="Z380" s="2">
        <f t="shared" si="151"/>
        <v>0.17039429180026519</v>
      </c>
      <c r="AA380" s="2">
        <f t="shared" si="137"/>
        <v>0.12215418039600252</v>
      </c>
      <c r="AB380" s="5">
        <v>2298.14</v>
      </c>
      <c r="AC380" s="9">
        <v>19.600000000000001</v>
      </c>
      <c r="AD380" s="4">
        <v>745.64</v>
      </c>
      <c r="AE380" s="4">
        <v>117.11</v>
      </c>
      <c r="AF380" s="2">
        <v>8.2897999999999996</v>
      </c>
      <c r="AG380" s="2">
        <f t="shared" si="138"/>
        <v>6181.2064719999998</v>
      </c>
      <c r="AH380" s="2">
        <f t="shared" si="139"/>
        <v>970.81847799999991</v>
      </c>
      <c r="AI380" s="2">
        <f t="shared" si="140"/>
        <v>0.79505854013040023</v>
      </c>
      <c r="AJ380" s="2">
        <f t="shared" si="141"/>
        <v>0.12487166143805477</v>
      </c>
      <c r="AK380" s="7">
        <v>105.768</v>
      </c>
      <c r="AL380" s="2">
        <f t="shared" si="142"/>
        <v>2172.8121927236971</v>
      </c>
      <c r="AM380" s="5">
        <v>10130</v>
      </c>
      <c r="AN380" s="7">
        <v>114.64</v>
      </c>
      <c r="AO380" s="2">
        <f t="shared" si="143"/>
        <v>8836.3572923935808</v>
      </c>
    </row>
    <row r="381" spans="1:41" ht="15.75" x14ac:dyDescent="0.25">
      <c r="A381" s="3" t="s">
        <v>41</v>
      </c>
      <c r="B381" s="2">
        <v>1998</v>
      </c>
      <c r="C381" s="4">
        <v>1554.33</v>
      </c>
      <c r="D381" s="4">
        <v>1214.96</v>
      </c>
      <c r="E381" s="4">
        <v>1014.58</v>
      </c>
      <c r="F381" s="1">
        <f t="shared" si="144"/>
        <v>3783.87</v>
      </c>
      <c r="G381" s="2">
        <f t="shared" si="145"/>
        <v>0.41077785441888859</v>
      </c>
      <c r="H381" s="2">
        <f t="shared" si="146"/>
        <v>0.32108925518054271</v>
      </c>
      <c r="I381" s="2">
        <f t="shared" si="147"/>
        <v>0.26813289040056876</v>
      </c>
      <c r="J381" s="5">
        <v>994.55</v>
      </c>
      <c r="K381" s="6">
        <v>4067.12</v>
      </c>
      <c r="L381" s="5">
        <v>3469.21</v>
      </c>
      <c r="M381" s="5">
        <v>8530.8799999999992</v>
      </c>
      <c r="N381" s="2">
        <f t="shared" si="128"/>
        <v>0.11658234554934545</v>
      </c>
      <c r="O381" s="2">
        <f t="shared" si="129"/>
        <v>0.47675269139877718</v>
      </c>
      <c r="P381" s="2">
        <f t="shared" si="148"/>
        <v>0.40666496305187738</v>
      </c>
      <c r="Q381" s="2">
        <f t="shared" si="130"/>
        <v>0.63985768787837849</v>
      </c>
      <c r="R381" s="2">
        <f t="shared" si="131"/>
        <v>3.3475340751958909</v>
      </c>
      <c r="S381" s="2">
        <f t="shared" si="132"/>
        <v>3.4193557925446982</v>
      </c>
      <c r="T381" s="2">
        <f t="shared" si="133"/>
        <v>-1.2594547161062855</v>
      </c>
      <c r="U381" s="2">
        <f t="shared" si="134"/>
        <v>0.39527875176655392</v>
      </c>
      <c r="V381" s="2">
        <f t="shared" si="135"/>
        <v>0.41650694251704923</v>
      </c>
      <c r="W381" s="2">
        <f t="shared" si="136"/>
        <v>0.21099880423014422</v>
      </c>
      <c r="X381" s="2">
        <f t="shared" si="149"/>
        <v>2.4861509548879989E-3</v>
      </c>
      <c r="Y381" s="2">
        <f t="shared" si="150"/>
        <v>0.1303730002775248</v>
      </c>
      <c r="Z381" s="2">
        <f t="shared" si="151"/>
        <v>0.18340867517754023</v>
      </c>
      <c r="AA381" s="2">
        <f t="shared" si="137"/>
        <v>0.13703140219222223</v>
      </c>
      <c r="AB381" s="5">
        <v>2644.13</v>
      </c>
      <c r="AC381" s="9">
        <v>24.81</v>
      </c>
      <c r="AD381" s="4">
        <v>756.18</v>
      </c>
      <c r="AE381" s="4">
        <v>120.2</v>
      </c>
      <c r="AF381" s="2">
        <v>8.2790999999999997</v>
      </c>
      <c r="AG381" s="2">
        <f t="shared" si="138"/>
        <v>6260.4898379999995</v>
      </c>
      <c r="AH381" s="2">
        <f t="shared" si="139"/>
        <v>995.14782000000002</v>
      </c>
      <c r="AI381" s="2">
        <f t="shared" si="140"/>
        <v>0.73386213825537339</v>
      </c>
      <c r="AJ381" s="2">
        <f t="shared" si="141"/>
        <v>0.11665242272778426</v>
      </c>
      <c r="AK381" s="7">
        <v>105.556</v>
      </c>
      <c r="AL381" s="2">
        <f t="shared" si="142"/>
        <v>2504.9547159801436</v>
      </c>
      <c r="AM381" s="5">
        <v>10819</v>
      </c>
      <c r="AN381" s="7">
        <v>121.06</v>
      </c>
      <c r="AO381" s="2">
        <f t="shared" si="143"/>
        <v>8936.8907979514297</v>
      </c>
    </row>
    <row r="382" spans="1:41" ht="15.75" x14ac:dyDescent="0.25">
      <c r="A382" s="3" t="s">
        <v>41</v>
      </c>
      <c r="B382" s="2">
        <v>1999</v>
      </c>
      <c r="C382" s="4">
        <v>1574.25</v>
      </c>
      <c r="D382" s="4">
        <v>1181.58</v>
      </c>
      <c r="E382" s="4">
        <v>1040.49</v>
      </c>
      <c r="F382" s="1">
        <f t="shared" si="144"/>
        <v>3796.3199999999997</v>
      </c>
      <c r="G382" s="2">
        <f t="shared" si="145"/>
        <v>0.41467789859653564</v>
      </c>
      <c r="H382" s="2">
        <f t="shared" si="146"/>
        <v>0.31124352004046024</v>
      </c>
      <c r="I382" s="2">
        <f t="shared" si="147"/>
        <v>0.27407858136300417</v>
      </c>
      <c r="J382" s="5">
        <v>1009.01</v>
      </c>
      <c r="K382" s="6">
        <v>4359</v>
      </c>
      <c r="L382" s="5">
        <v>3882.66</v>
      </c>
      <c r="M382" s="5">
        <v>9250.68</v>
      </c>
      <c r="N382" s="2">
        <f t="shared" si="128"/>
        <v>0.10907414373862245</v>
      </c>
      <c r="O382" s="2">
        <f t="shared" si="129"/>
        <v>0.47120860304323575</v>
      </c>
      <c r="P382" s="2">
        <f t="shared" si="148"/>
        <v>0.41971725321814179</v>
      </c>
      <c r="Q382" s="2">
        <f t="shared" si="130"/>
        <v>0.64094648245196129</v>
      </c>
      <c r="R382" s="2">
        <f t="shared" si="131"/>
        <v>3.6891281165896515</v>
      </c>
      <c r="S382" s="2">
        <f t="shared" si="132"/>
        <v>3.7315687800939941</v>
      </c>
      <c r="T382" s="2">
        <f t="shared" si="133"/>
        <v>-1.3354742021403616</v>
      </c>
      <c r="U382" s="2">
        <f t="shared" si="134"/>
        <v>0.41472526148745087</v>
      </c>
      <c r="V382" s="2">
        <f t="shared" si="135"/>
        <v>0.42616641938224109</v>
      </c>
      <c r="W382" s="2">
        <f t="shared" si="136"/>
        <v>0.22862580498568733</v>
      </c>
      <c r="X382" s="2">
        <f t="shared" si="149"/>
        <v>2.4903814388222709E-3</v>
      </c>
      <c r="Y382" s="2">
        <f t="shared" si="150"/>
        <v>0.14367671550582267</v>
      </c>
      <c r="Z382" s="2">
        <f t="shared" si="151"/>
        <v>0.20015527128914964</v>
      </c>
      <c r="AA382" s="2">
        <f t="shared" si="137"/>
        <v>0.15198196130897509</v>
      </c>
      <c r="AB382" s="5">
        <v>2937.02</v>
      </c>
      <c r="AC382" s="9">
        <v>34.450000000000003</v>
      </c>
      <c r="AD382" s="4">
        <v>777.05</v>
      </c>
      <c r="AE382" s="4">
        <v>122.03</v>
      </c>
      <c r="AF382" s="2">
        <v>8.2782999999999998</v>
      </c>
      <c r="AG382" s="2">
        <f t="shared" si="138"/>
        <v>6432.6530149999999</v>
      </c>
      <c r="AH382" s="2">
        <f t="shared" si="139"/>
        <v>1010.200949</v>
      </c>
      <c r="AI382" s="2">
        <f t="shared" si="140"/>
        <v>0.69537082841477593</v>
      </c>
      <c r="AJ382" s="2">
        <f t="shared" si="141"/>
        <v>0.10920288551760519</v>
      </c>
      <c r="AK382" s="7">
        <v>105.13</v>
      </c>
      <c r="AL382" s="2">
        <f t="shared" si="142"/>
        <v>2793.7030343384381</v>
      </c>
      <c r="AM382" s="5">
        <v>11415</v>
      </c>
      <c r="AN382" s="7">
        <v>131.11000000000001</v>
      </c>
      <c r="AO382" s="2">
        <f t="shared" si="143"/>
        <v>8706.4297155060631</v>
      </c>
    </row>
    <row r="383" spans="1:41" ht="15.75" x14ac:dyDescent="0.25">
      <c r="A383" s="3" t="s">
        <v>41</v>
      </c>
      <c r="B383" s="2">
        <v>2000</v>
      </c>
      <c r="C383" s="4">
        <v>1593.68</v>
      </c>
      <c r="D383" s="4">
        <v>1114.8599999999999</v>
      </c>
      <c r="E383" s="4">
        <v>1280.78</v>
      </c>
      <c r="F383" s="1">
        <f t="shared" si="144"/>
        <v>3989.3199999999997</v>
      </c>
      <c r="G383" s="2">
        <f t="shared" si="145"/>
        <v>0.39948662930023165</v>
      </c>
      <c r="H383" s="2">
        <f t="shared" si="146"/>
        <v>0.27946116130067278</v>
      </c>
      <c r="I383" s="2">
        <f t="shared" si="147"/>
        <v>0.32105220939909562</v>
      </c>
      <c r="J383" s="5">
        <v>986.32</v>
      </c>
      <c r="K383" s="6">
        <v>4999.51</v>
      </c>
      <c r="L383" s="5">
        <v>4755.42</v>
      </c>
      <c r="M383" s="5">
        <v>10741.25</v>
      </c>
      <c r="N383" s="2">
        <f t="shared" si="128"/>
        <v>9.1825439311067153E-2</v>
      </c>
      <c r="O383" s="2">
        <f t="shared" si="129"/>
        <v>0.46544955196089843</v>
      </c>
      <c r="P383" s="2">
        <f t="shared" si="148"/>
        <v>0.44272500872803444</v>
      </c>
      <c r="Q383" s="2">
        <f t="shared" si="130"/>
        <v>0.61889463380352394</v>
      </c>
      <c r="R383" s="2">
        <f t="shared" si="131"/>
        <v>4.4844285381124092</v>
      </c>
      <c r="S383" s="2">
        <f t="shared" si="132"/>
        <v>3.7129093208825874</v>
      </c>
      <c r="T383" s="2">
        <f t="shared" si="133"/>
        <v>-1.4702909201460899</v>
      </c>
      <c r="U383" s="2">
        <f t="shared" si="134"/>
        <v>0.51014039180834692</v>
      </c>
      <c r="V383" s="2">
        <f t="shared" si="135"/>
        <v>0.3213450735015359</v>
      </c>
      <c r="W383" s="2">
        <f t="shared" si="136"/>
        <v>0.24470200761754274</v>
      </c>
      <c r="X383" s="2">
        <f t="shared" si="149"/>
        <v>2.4046995354663186E-3</v>
      </c>
      <c r="Y383" s="2">
        <f t="shared" si="150"/>
        <v>0.17465047103655154</v>
      </c>
      <c r="Z383" s="2">
        <f t="shared" si="151"/>
        <v>0.19915440829005632</v>
      </c>
      <c r="AA383" s="2">
        <f t="shared" si="137"/>
        <v>0.1696824332334198</v>
      </c>
      <c r="AB383" s="5">
        <v>3145.13</v>
      </c>
      <c r="AC383" s="9">
        <v>48.21</v>
      </c>
      <c r="AD383" s="4">
        <v>919.18</v>
      </c>
      <c r="AE383" s="4">
        <v>122.37</v>
      </c>
      <c r="AF383" s="2">
        <v>8.2783999999999995</v>
      </c>
      <c r="AG383" s="2">
        <f t="shared" si="138"/>
        <v>7609.3397119999991</v>
      </c>
      <c r="AH383" s="2">
        <f t="shared" si="139"/>
        <v>1013.0278079999999</v>
      </c>
      <c r="AI383" s="2">
        <f t="shared" si="140"/>
        <v>0.70842217730711032</v>
      </c>
      <c r="AJ383" s="2">
        <f t="shared" si="141"/>
        <v>9.4311910438729191E-2</v>
      </c>
      <c r="AK383" s="7">
        <v>106.29</v>
      </c>
      <c r="AL383" s="2">
        <f t="shared" si="142"/>
        <v>2959.0083733182801</v>
      </c>
      <c r="AM383" s="5">
        <v>12736</v>
      </c>
      <c r="AN383" s="7">
        <v>145.01</v>
      </c>
      <c r="AO383" s="2">
        <f t="shared" si="143"/>
        <v>8782.8425625818909</v>
      </c>
    </row>
    <row r="384" spans="1:41" ht="15.75" x14ac:dyDescent="0.25">
      <c r="A384" s="3" t="s">
        <v>41</v>
      </c>
      <c r="B384" s="2">
        <v>2001</v>
      </c>
      <c r="C384" s="4">
        <v>1587.48</v>
      </c>
      <c r="D384" s="4">
        <v>1131.96</v>
      </c>
      <c r="E384" s="4">
        <v>1339.19</v>
      </c>
      <c r="F384" s="1">
        <f t="shared" si="144"/>
        <v>4058.63</v>
      </c>
      <c r="G384" s="2">
        <f t="shared" si="145"/>
        <v>0.39113691073096091</v>
      </c>
      <c r="H384" s="2">
        <f t="shared" si="146"/>
        <v>0.27890199402261356</v>
      </c>
      <c r="I384" s="2">
        <f t="shared" si="147"/>
        <v>0.32996109524642553</v>
      </c>
      <c r="J384" s="5">
        <v>988.84</v>
      </c>
      <c r="K384" s="6">
        <v>5506.06</v>
      </c>
      <c r="L384" s="5">
        <v>5544.35</v>
      </c>
      <c r="M384" s="5">
        <v>12039.25</v>
      </c>
      <c r="N384" s="2">
        <f t="shared" si="128"/>
        <v>8.2134684469547525E-2</v>
      </c>
      <c r="O384" s="2">
        <f t="shared" si="129"/>
        <v>0.45734244242789213</v>
      </c>
      <c r="P384" s="2">
        <f t="shared" si="148"/>
        <v>0.46052287310256035</v>
      </c>
      <c r="Q384" s="2">
        <f t="shared" si="130"/>
        <v>0.62289918613147888</v>
      </c>
      <c r="R384" s="2">
        <f t="shared" si="131"/>
        <v>4.8641824799462885</v>
      </c>
      <c r="S384" s="2">
        <f t="shared" si="132"/>
        <v>4.1400772108513353</v>
      </c>
      <c r="T384" s="2">
        <f t="shared" si="133"/>
        <v>-1.5606972606394136</v>
      </c>
      <c r="U384" s="2">
        <f t="shared" si="134"/>
        <v>0.49457199305968652</v>
      </c>
      <c r="V384" s="2">
        <f t="shared" si="135"/>
        <v>0.33338777029062411</v>
      </c>
      <c r="W384" s="2">
        <f t="shared" si="136"/>
        <v>0.25153408003873678</v>
      </c>
      <c r="X384" s="2">
        <f t="shared" si="149"/>
        <v>2.4202591228287143E-3</v>
      </c>
      <c r="Y384" s="2">
        <f t="shared" si="150"/>
        <v>0.18944036104273537</v>
      </c>
      <c r="Z384" s="2">
        <f t="shared" si="151"/>
        <v>0.22206699812594693</v>
      </c>
      <c r="AA384" s="2">
        <f t="shared" si="137"/>
        <v>0.18910483663131636</v>
      </c>
      <c r="AB384" s="5">
        <v>3484.43</v>
      </c>
      <c r="AC384" s="9">
        <v>53.97</v>
      </c>
      <c r="AD384" s="4">
        <v>954.21</v>
      </c>
      <c r="AE384" s="4">
        <v>129.72</v>
      </c>
      <c r="AF384" s="2">
        <v>8.277000000000001</v>
      </c>
      <c r="AG384" s="2">
        <f t="shared" si="138"/>
        <v>7897.9961700000013</v>
      </c>
      <c r="AH384" s="2">
        <f t="shared" si="139"/>
        <v>1073.69244</v>
      </c>
      <c r="AI384" s="2">
        <f t="shared" si="140"/>
        <v>0.65602061341030393</v>
      </c>
      <c r="AJ384" s="2">
        <f t="shared" si="141"/>
        <v>8.9182668355586941E-2</v>
      </c>
      <c r="AK384" s="7">
        <v>106.72</v>
      </c>
      <c r="AL384" s="2">
        <f t="shared" si="142"/>
        <v>3265.0206146926535</v>
      </c>
      <c r="AM384" s="5">
        <v>13849</v>
      </c>
      <c r="AN384" s="7">
        <v>153.85</v>
      </c>
      <c r="AO384" s="2">
        <f t="shared" si="143"/>
        <v>9001.6249593760167</v>
      </c>
    </row>
    <row r="385" spans="1:41" ht="15.75" x14ac:dyDescent="0.25">
      <c r="A385" s="3" t="s">
        <v>41</v>
      </c>
      <c r="B385" s="2">
        <v>2002</v>
      </c>
      <c r="C385" s="4">
        <v>1572.92</v>
      </c>
      <c r="D385" s="4">
        <v>1202.92</v>
      </c>
      <c r="E385" s="4">
        <v>1358.53</v>
      </c>
      <c r="F385" s="1">
        <f t="shared" si="144"/>
        <v>4134.37</v>
      </c>
      <c r="G385" s="2">
        <f t="shared" si="145"/>
        <v>0.38044974204050436</v>
      </c>
      <c r="H385" s="2">
        <f t="shared" si="146"/>
        <v>0.29095605860143142</v>
      </c>
      <c r="I385" s="2">
        <f t="shared" si="147"/>
        <v>0.32859419935806422</v>
      </c>
      <c r="J385" s="5">
        <v>1015.08</v>
      </c>
      <c r="K385" s="6">
        <v>6143.4</v>
      </c>
      <c r="L385" s="5">
        <v>6343.94</v>
      </c>
      <c r="M385" s="5">
        <v>13502.42</v>
      </c>
      <c r="N385" s="2">
        <f t="shared" si="128"/>
        <v>7.5177634823979711E-2</v>
      </c>
      <c r="O385" s="2">
        <f t="shared" si="129"/>
        <v>0.45498510637352413</v>
      </c>
      <c r="P385" s="2">
        <f t="shared" si="148"/>
        <v>0.46983725880249622</v>
      </c>
      <c r="Q385" s="2">
        <f t="shared" si="130"/>
        <v>0.64534750654833051</v>
      </c>
      <c r="R385" s="2">
        <f t="shared" si="131"/>
        <v>5.1070727895454384</v>
      </c>
      <c r="S385" s="2">
        <f t="shared" si="132"/>
        <v>4.669709170942121</v>
      </c>
      <c r="T385" s="2">
        <f t="shared" si="133"/>
        <v>-1.6215003071191616</v>
      </c>
      <c r="U385" s="2">
        <f t="shared" si="134"/>
        <v>0.44709243077021771</v>
      </c>
      <c r="V385" s="2">
        <f t="shared" si="135"/>
        <v>0.35756282402124173</v>
      </c>
      <c r="W385" s="2">
        <f t="shared" si="136"/>
        <v>0.24951617630502926</v>
      </c>
      <c r="X385" s="2">
        <f t="shared" si="149"/>
        <v>2.5074815072702304E-3</v>
      </c>
      <c r="Y385" s="2">
        <f t="shared" si="150"/>
        <v>0.19889996255520839</v>
      </c>
      <c r="Z385" s="2">
        <f t="shared" si="151"/>
        <v>0.25047559378707396</v>
      </c>
      <c r="AA385" s="2">
        <f t="shared" si="137"/>
        <v>0.20836779353179929</v>
      </c>
      <c r="AB385" s="5">
        <v>3850.78</v>
      </c>
      <c r="AC385" s="9">
        <v>68.45</v>
      </c>
      <c r="AD385" s="4">
        <v>1184.6300000000001</v>
      </c>
      <c r="AE385" s="4">
        <v>131.11000000000001</v>
      </c>
      <c r="AF385" s="2">
        <v>8.277000000000001</v>
      </c>
      <c r="AG385" s="2">
        <f t="shared" si="138"/>
        <v>9805.1825100000024</v>
      </c>
      <c r="AH385" s="2">
        <f t="shared" si="139"/>
        <v>1085.1974700000003</v>
      </c>
      <c r="AI385" s="2">
        <f t="shared" si="140"/>
        <v>0.72617964113099742</v>
      </c>
      <c r="AJ385" s="2">
        <f t="shared" si="141"/>
        <v>8.037059060523967E-2</v>
      </c>
      <c r="AK385" s="7">
        <v>106.93</v>
      </c>
      <c r="AL385" s="2">
        <f t="shared" si="142"/>
        <v>3601.2157486205929</v>
      </c>
      <c r="AM385" s="5">
        <v>15361</v>
      </c>
      <c r="AN385" s="7">
        <v>166.78</v>
      </c>
      <c r="AO385" s="2">
        <f t="shared" si="143"/>
        <v>9210.3369708598148</v>
      </c>
    </row>
    <row r="386" spans="1:41" ht="15.75" x14ac:dyDescent="0.25">
      <c r="A386" s="3" t="s">
        <v>41</v>
      </c>
      <c r="B386" s="2">
        <v>2003</v>
      </c>
      <c r="C386" s="4">
        <v>1617.69</v>
      </c>
      <c r="D386" s="4">
        <v>1557.19</v>
      </c>
      <c r="E386" s="4">
        <v>1221.05</v>
      </c>
      <c r="F386" s="1">
        <f t="shared" si="144"/>
        <v>4395.93</v>
      </c>
      <c r="G386" s="2">
        <f t="shared" si="145"/>
        <v>0.36799721560625398</v>
      </c>
      <c r="H386" s="2">
        <f t="shared" si="146"/>
        <v>0.35423448508051764</v>
      </c>
      <c r="I386" s="2">
        <f t="shared" si="147"/>
        <v>0.27776829931322833</v>
      </c>
      <c r="J386" s="5">
        <v>1072.9100000000001</v>
      </c>
      <c r="K386" s="6">
        <v>7592.78</v>
      </c>
      <c r="L386" s="5">
        <v>7178.94</v>
      </c>
      <c r="M386" s="5">
        <v>15844.64</v>
      </c>
      <c r="N386" s="2">
        <f t="shared" ref="N386:N449" si="152">J386/M386</f>
        <v>6.771438164578053E-2</v>
      </c>
      <c r="O386" s="2">
        <f t="shared" ref="O386:O449" si="153">K386/M386</f>
        <v>0.47920179947288166</v>
      </c>
      <c r="P386" s="2">
        <f t="shared" si="148"/>
        <v>0.45308381888133775</v>
      </c>
      <c r="Q386" s="2">
        <f t="shared" ref="Q386:Q449" si="154">J386/C386</f>
        <v>0.66323584864838137</v>
      </c>
      <c r="R386" s="2">
        <f t="shared" ref="R386:R449" si="155">K386/D386</f>
        <v>4.8759496272131209</v>
      </c>
      <c r="S386" s="2">
        <f t="shared" ref="S386:S449" si="156">L386/E386</f>
        <v>5.8793169812865971</v>
      </c>
      <c r="T386" s="2">
        <f t="shared" ref="T386:T449" si="157">LN(N386/G386)</f>
        <v>-1.6927767825043545</v>
      </c>
      <c r="U386" s="2">
        <f t="shared" ref="U386:U449" si="158">LN(O386/H386)</f>
        <v>0.30216272086934715</v>
      </c>
      <c r="V386" s="2">
        <f t="shared" ref="V386:V449" si="159">LN(P386/I386)</f>
        <v>0.48928982854459563</v>
      </c>
      <c r="W386" s="2">
        <f t="shared" ref="W386:W449" si="160">T386*N386+U386*O386+V386*P386</f>
        <v>0.25186089053937727</v>
      </c>
      <c r="X386" s="2">
        <f t="shared" si="149"/>
        <v>2.5769862106377358E-3</v>
      </c>
      <c r="Y386" s="2">
        <f t="shared" si="150"/>
        <v>0.18989864414289906</v>
      </c>
      <c r="Z386" s="2">
        <f t="shared" si="151"/>
        <v>0.31535698649367561</v>
      </c>
      <c r="AA386" s="2">
        <f t="shared" ref="AA386:AA449" si="161">N386*X386+O386*Y386+P386*Z386</f>
        <v>0.23405741876996566</v>
      </c>
      <c r="AB386" s="5">
        <v>4813.2</v>
      </c>
      <c r="AC386" s="9">
        <v>80.569999999999993</v>
      </c>
      <c r="AD386" s="4">
        <v>1528.48</v>
      </c>
      <c r="AE386" s="4">
        <v>155.78</v>
      </c>
      <c r="AF386" s="2">
        <v>8.277000000000001</v>
      </c>
      <c r="AG386" s="2">
        <f t="shared" si="138"/>
        <v>12651.228960000002</v>
      </c>
      <c r="AH386" s="2">
        <f t="shared" si="139"/>
        <v>1289.3910600000002</v>
      </c>
      <c r="AI386" s="2">
        <f t="shared" si="140"/>
        <v>0.79845480616789033</v>
      </c>
      <c r="AJ386" s="2">
        <f t="shared" si="141"/>
        <v>8.1377113017398958E-2</v>
      </c>
      <c r="AK386" s="7">
        <v>109.28</v>
      </c>
      <c r="AL386" s="2">
        <f t="shared" si="142"/>
        <v>4404.4655929721812</v>
      </c>
      <c r="AM386" s="5">
        <v>17795</v>
      </c>
      <c r="AN386" s="7">
        <v>176.45</v>
      </c>
      <c r="AO386" s="2">
        <f t="shared" si="143"/>
        <v>10085.009917823747</v>
      </c>
    </row>
    <row r="387" spans="1:41" ht="15.75" x14ac:dyDescent="0.25">
      <c r="A387" s="3" t="s">
        <v>41</v>
      </c>
      <c r="B387" s="2">
        <v>2004</v>
      </c>
      <c r="C387" s="4">
        <v>1622.5</v>
      </c>
      <c r="D387" s="4">
        <v>1727.86</v>
      </c>
      <c r="E387" s="4">
        <v>1331.53</v>
      </c>
      <c r="F387" s="1">
        <f t="shared" si="144"/>
        <v>4681.8899999999994</v>
      </c>
      <c r="G387" s="2">
        <f t="shared" si="145"/>
        <v>0.34654808207796428</v>
      </c>
      <c r="H387" s="2">
        <f t="shared" si="146"/>
        <v>0.36905181454498082</v>
      </c>
      <c r="I387" s="2">
        <f t="shared" si="147"/>
        <v>0.28440010337705501</v>
      </c>
      <c r="J387" s="5">
        <v>1248.5899999999999</v>
      </c>
      <c r="K387" s="6">
        <v>9280.73</v>
      </c>
      <c r="L387" s="5">
        <v>8335.2999999999993</v>
      </c>
      <c r="M387" s="5">
        <v>18864.62</v>
      </c>
      <c r="N387" s="2">
        <f t="shared" si="152"/>
        <v>6.6186861967004906E-2</v>
      </c>
      <c r="O387" s="2">
        <f t="shared" si="153"/>
        <v>0.49196485272430612</v>
      </c>
      <c r="P387" s="2">
        <f t="shared" si="148"/>
        <v>0.44184828530868892</v>
      </c>
      <c r="Q387" s="2">
        <f t="shared" si="154"/>
        <v>0.76954699537750382</v>
      </c>
      <c r="R387" s="2">
        <f t="shared" si="155"/>
        <v>5.3712279930086932</v>
      </c>
      <c r="S387" s="2">
        <f t="shared" si="156"/>
        <v>6.2599415709747426</v>
      </c>
      <c r="T387" s="2">
        <f t="shared" si="157"/>
        <v>-1.6555395904844428</v>
      </c>
      <c r="U387" s="2">
        <f t="shared" si="158"/>
        <v>0.28747022338448774</v>
      </c>
      <c r="V387" s="2">
        <f t="shared" si="159"/>
        <v>0.44058451582661978</v>
      </c>
      <c r="W387" s="2">
        <f t="shared" si="160"/>
        <v>0.22652178860521813</v>
      </c>
      <c r="X387" s="2">
        <f t="shared" si="149"/>
        <v>2.9900554977040873E-3</v>
      </c>
      <c r="Y387" s="2">
        <f t="shared" si="150"/>
        <v>0.20918774623143857</v>
      </c>
      <c r="Z387" s="2">
        <f t="shared" si="151"/>
        <v>0.33577306951343788</v>
      </c>
      <c r="AA387" s="2">
        <f t="shared" si="161"/>
        <v>0.2514716761743272</v>
      </c>
      <c r="AB387" s="5">
        <v>5870.02</v>
      </c>
      <c r="AC387" s="9">
        <v>57.27</v>
      </c>
      <c r="AD387" s="4">
        <v>1915.71</v>
      </c>
      <c r="AE387" s="4">
        <v>100.12</v>
      </c>
      <c r="AF387" s="2">
        <v>8.2767999999999997</v>
      </c>
      <c r="AG387" s="2">
        <f t="shared" ref="AG387:AG450" si="162">AD387*AF387</f>
        <v>15855.948527999999</v>
      </c>
      <c r="AH387" s="2">
        <f t="shared" ref="AH387:AH450" si="163">AE387*AF387</f>
        <v>828.67321600000002</v>
      </c>
      <c r="AI387" s="2">
        <f t="shared" ref="AI387:AI450" si="164">AG387/M387</f>
        <v>0.84051247933963158</v>
      </c>
      <c r="AJ387" s="2">
        <f t="shared" ref="AJ387:AJ450" si="165">AH387/M387</f>
        <v>4.3927373888262795E-2</v>
      </c>
      <c r="AK387" s="7">
        <v>115.4</v>
      </c>
      <c r="AL387" s="2">
        <f t="shared" ref="AL387:AL450" si="166">AB387/AK387*100</f>
        <v>5086.672443674177</v>
      </c>
      <c r="AM387" s="5">
        <v>20870</v>
      </c>
      <c r="AN387" s="7">
        <v>189.15</v>
      </c>
      <c r="AO387" s="2">
        <f t="shared" ref="AO387:AO450" si="167">AM387/AN387*100</f>
        <v>11033.571239756806</v>
      </c>
    </row>
    <row r="388" spans="1:41" ht="15.75" x14ac:dyDescent="0.25">
      <c r="A388" s="3" t="s">
        <v>42</v>
      </c>
      <c r="B388" s="2">
        <v>2005</v>
      </c>
      <c r="C388" s="4">
        <v>1609.9</v>
      </c>
      <c r="D388" s="4">
        <v>1916.16</v>
      </c>
      <c r="E388" s="4">
        <v>1496.92</v>
      </c>
      <c r="F388" s="1">
        <f t="shared" si="144"/>
        <v>5022.9800000000005</v>
      </c>
      <c r="G388" s="2">
        <f t="shared" si="145"/>
        <v>0.32050695005753554</v>
      </c>
      <c r="H388" s="2">
        <f t="shared" si="146"/>
        <v>0.38147872378548192</v>
      </c>
      <c r="I388" s="2">
        <f t="shared" si="147"/>
        <v>0.29801432615698248</v>
      </c>
      <c r="J388" s="5">
        <v>1428.27</v>
      </c>
      <c r="K388" s="6">
        <v>11356.6</v>
      </c>
      <c r="L388" s="5">
        <v>9772.5</v>
      </c>
      <c r="M388" s="5">
        <v>22557.37</v>
      </c>
      <c r="N388" s="2">
        <f t="shared" si="152"/>
        <v>6.3317221821515543E-2</v>
      </c>
      <c r="O388" s="2">
        <f t="shared" si="153"/>
        <v>0.50345408174800521</v>
      </c>
      <c r="P388" s="2">
        <f t="shared" si="148"/>
        <v>0.43322869643047923</v>
      </c>
      <c r="Q388" s="2">
        <f t="shared" si="154"/>
        <v>0.88717932790856568</v>
      </c>
      <c r="R388" s="2">
        <f t="shared" si="155"/>
        <v>5.9267493319973283</v>
      </c>
      <c r="S388" s="2">
        <f t="shared" si="156"/>
        <v>6.5284049915827165</v>
      </c>
      <c r="T388" s="2">
        <f t="shared" si="157"/>
        <v>-1.6217466023352116</v>
      </c>
      <c r="U388" s="2">
        <f t="shared" si="158"/>
        <v>0.27743743060722059</v>
      </c>
      <c r="V388" s="2">
        <f t="shared" si="159"/>
        <v>0.37412419614502096</v>
      </c>
      <c r="W388" s="2">
        <f t="shared" si="160"/>
        <v>0.19907385530954474</v>
      </c>
      <c r="X388" s="2">
        <f t="shared" si="149"/>
        <v>3.447112967494761E-3</v>
      </c>
      <c r="Y388" s="2">
        <f t="shared" si="150"/>
        <v>0.2308230700415175</v>
      </c>
      <c r="Z388" s="2">
        <f t="shared" si="151"/>
        <v>0.35017301011473334</v>
      </c>
      <c r="AA388" s="2">
        <f t="shared" si="161"/>
        <v>0.26813207508755732</v>
      </c>
      <c r="AB388" s="5">
        <v>6977.93</v>
      </c>
      <c r="AC388" s="9">
        <v>112.47</v>
      </c>
      <c r="AD388" s="4">
        <v>2381.59</v>
      </c>
      <c r="AE388" s="4">
        <v>123.64</v>
      </c>
      <c r="AF388" s="2">
        <v>8.1916999999999991</v>
      </c>
      <c r="AG388" s="2">
        <f t="shared" si="162"/>
        <v>19509.270802999999</v>
      </c>
      <c r="AH388" s="2">
        <f t="shared" si="163"/>
        <v>1012.8217879999999</v>
      </c>
      <c r="AI388" s="2">
        <f t="shared" si="164"/>
        <v>0.86487346720827829</v>
      </c>
      <c r="AJ388" s="2">
        <f t="shared" si="165"/>
        <v>4.4899817132937038E-2</v>
      </c>
      <c r="AK388" s="7">
        <v>117.25</v>
      </c>
      <c r="AL388" s="2">
        <f t="shared" si="166"/>
        <v>5951.3262260127931</v>
      </c>
      <c r="AM388" s="5">
        <v>24435</v>
      </c>
      <c r="AN388" s="7">
        <v>207.5</v>
      </c>
      <c r="AO388" s="2">
        <f t="shared" si="167"/>
        <v>11775.903614457831</v>
      </c>
    </row>
    <row r="389" spans="1:41" ht="15.75" x14ac:dyDescent="0.25">
      <c r="A389" s="3" t="s">
        <v>42</v>
      </c>
      <c r="B389" s="2">
        <v>2006</v>
      </c>
      <c r="C389" s="4">
        <v>1594.24</v>
      </c>
      <c r="D389" s="4">
        <v>2037.6</v>
      </c>
      <c r="E389" s="4">
        <v>1618.27</v>
      </c>
      <c r="F389" s="1">
        <f t="shared" si="144"/>
        <v>5250.1100000000006</v>
      </c>
      <c r="G389" s="2">
        <f t="shared" si="145"/>
        <v>0.30365839953829538</v>
      </c>
      <c r="H389" s="2">
        <f t="shared" si="146"/>
        <v>0.38810615396629777</v>
      </c>
      <c r="I389" s="2">
        <f t="shared" si="147"/>
        <v>0.30823544649540674</v>
      </c>
      <c r="J389" s="5">
        <v>1532.17</v>
      </c>
      <c r="K389" s="6">
        <v>13469.77</v>
      </c>
      <c r="L389" s="5">
        <v>11585.82</v>
      </c>
      <c r="M389" s="5">
        <v>26587.759999999998</v>
      </c>
      <c r="N389" s="2">
        <f t="shared" si="152"/>
        <v>5.7626892976316929E-2</v>
      </c>
      <c r="O389" s="2">
        <f t="shared" si="153"/>
        <v>0.5066154501168959</v>
      </c>
      <c r="P389" s="2">
        <f t="shared" si="148"/>
        <v>0.43575765690678714</v>
      </c>
      <c r="Q389" s="2">
        <f t="shared" si="154"/>
        <v>0.96106608791649939</v>
      </c>
      <c r="R389" s="2">
        <f t="shared" si="155"/>
        <v>6.6106056144483709</v>
      </c>
      <c r="S389" s="2">
        <f t="shared" si="156"/>
        <v>7.1593862581645826</v>
      </c>
      <c r="T389" s="2">
        <f t="shared" si="157"/>
        <v>-1.6619140331771147</v>
      </c>
      <c r="U389" s="2">
        <f t="shared" si="158"/>
        <v>0.26647333986688909</v>
      </c>
      <c r="V389" s="2">
        <f t="shared" si="159"/>
        <v>0.34622232842005268</v>
      </c>
      <c r="W389" s="2">
        <f t="shared" si="160"/>
        <v>0.19009759949621408</v>
      </c>
      <c r="X389" s="2">
        <f t="shared" si="149"/>
        <v>3.7341981153756762E-3</v>
      </c>
      <c r="Y389" s="2">
        <f t="shared" si="150"/>
        <v>0.25745652418986986</v>
      </c>
      <c r="Z389" s="2">
        <f t="shared" si="151"/>
        <v>0.38401781749568786</v>
      </c>
      <c r="AA389" s="2">
        <f t="shared" si="161"/>
        <v>0.2979853474855087</v>
      </c>
      <c r="AB389" s="5">
        <v>7973.37</v>
      </c>
      <c r="AC389" s="9">
        <v>107.03</v>
      </c>
      <c r="AD389" s="4">
        <v>3019.46</v>
      </c>
      <c r="AE389" s="4">
        <v>145.11000000000001</v>
      </c>
      <c r="AF389" s="2">
        <v>7.9717999999999991</v>
      </c>
      <c r="AG389" s="2">
        <f t="shared" si="162"/>
        <v>24070.531227999996</v>
      </c>
      <c r="AH389" s="2">
        <f t="shared" si="163"/>
        <v>1156.787898</v>
      </c>
      <c r="AI389" s="2">
        <f t="shared" si="164"/>
        <v>0.9053237740975546</v>
      </c>
      <c r="AJ389" s="2">
        <f t="shared" si="165"/>
        <v>4.3508287196815383E-2</v>
      </c>
      <c r="AK389" s="7">
        <v>119</v>
      </c>
      <c r="AL389" s="2">
        <f t="shared" si="166"/>
        <v>6700.3109243697481</v>
      </c>
      <c r="AM389" s="5">
        <v>28077</v>
      </c>
      <c r="AN389" s="7">
        <v>224.93</v>
      </c>
      <c r="AO389" s="2">
        <f t="shared" si="167"/>
        <v>12482.550126706086</v>
      </c>
    </row>
    <row r="390" spans="1:41" ht="15.75" x14ac:dyDescent="0.25">
      <c r="A390" s="3" t="s">
        <v>41</v>
      </c>
      <c r="B390" s="2">
        <v>2007</v>
      </c>
      <c r="C390" s="4">
        <v>1588.21</v>
      </c>
      <c r="D390" s="4">
        <v>2106.46</v>
      </c>
      <c r="E390" s="4">
        <v>1707.98</v>
      </c>
      <c r="F390" s="1">
        <f t="shared" si="144"/>
        <v>5402.65</v>
      </c>
      <c r="G390" s="2">
        <f t="shared" si="145"/>
        <v>0.29396870054510288</v>
      </c>
      <c r="H390" s="2">
        <f t="shared" si="146"/>
        <v>0.38989384838921642</v>
      </c>
      <c r="I390" s="2">
        <f t="shared" si="147"/>
        <v>0.31613745106568075</v>
      </c>
      <c r="J390" s="5">
        <v>1695.57</v>
      </c>
      <c r="K390" s="6">
        <v>16004.61</v>
      </c>
      <c r="L390" s="5">
        <v>14076.83</v>
      </c>
      <c r="M390" s="5">
        <v>31777.01</v>
      </c>
      <c r="N390" s="2">
        <f t="shared" si="152"/>
        <v>5.3358387085506158E-2</v>
      </c>
      <c r="O390" s="2">
        <f t="shared" si="153"/>
        <v>0.50365374212362968</v>
      </c>
      <c r="P390" s="2">
        <f t="shared" si="148"/>
        <v>0.44298787079086421</v>
      </c>
      <c r="Q390" s="2">
        <f t="shared" si="154"/>
        <v>1.0675981135995869</v>
      </c>
      <c r="R390" s="2">
        <f t="shared" si="155"/>
        <v>7.5978703606999423</v>
      </c>
      <c r="S390" s="2">
        <f t="shared" si="156"/>
        <v>8.2418002552723095</v>
      </c>
      <c r="T390" s="2">
        <f t="shared" si="157"/>
        <v>-1.7064421268231138</v>
      </c>
      <c r="U390" s="2">
        <f t="shared" si="158"/>
        <v>0.25601449391167258</v>
      </c>
      <c r="V390" s="2">
        <f t="shared" si="159"/>
        <v>0.33736529922473762</v>
      </c>
      <c r="W390" s="2">
        <f t="shared" si="160"/>
        <v>0.18733839393674834</v>
      </c>
      <c r="X390" s="2">
        <f t="shared" si="149"/>
        <v>4.1481256220629184E-3</v>
      </c>
      <c r="Y390" s="2">
        <f t="shared" si="150"/>
        <v>0.29590651876670315</v>
      </c>
      <c r="Z390" s="2">
        <f t="shared" si="151"/>
        <v>0.44207674123682089</v>
      </c>
      <c r="AA390" s="2">
        <f t="shared" si="161"/>
        <v>0.34509039711491052</v>
      </c>
      <c r="AB390" s="5">
        <v>9294.26</v>
      </c>
      <c r="AC390" s="9">
        <v>132.84</v>
      </c>
      <c r="AD390" s="4">
        <v>3693.16</v>
      </c>
      <c r="AE390" s="4">
        <v>171.26</v>
      </c>
      <c r="AF390" s="2">
        <v>7.6040000000000001</v>
      </c>
      <c r="AG390" s="2">
        <f t="shared" si="162"/>
        <v>28082.788639999999</v>
      </c>
      <c r="AH390" s="2">
        <f t="shared" si="163"/>
        <v>1302.2610399999999</v>
      </c>
      <c r="AI390" s="2">
        <f t="shared" si="164"/>
        <v>0.88374547007411963</v>
      </c>
      <c r="AJ390" s="2">
        <f t="shared" si="165"/>
        <v>4.0981232658453388E-2</v>
      </c>
      <c r="AK390" s="7">
        <v>123.65</v>
      </c>
      <c r="AL390" s="2">
        <f t="shared" si="166"/>
        <v>7516.5871411241415</v>
      </c>
      <c r="AM390" s="5">
        <v>33272</v>
      </c>
      <c r="AN390" s="7">
        <v>253.72</v>
      </c>
      <c r="AO390" s="2">
        <f t="shared" si="167"/>
        <v>13113.66861106732</v>
      </c>
    </row>
    <row r="391" spans="1:41" ht="15.75" x14ac:dyDescent="0.25">
      <c r="A391" s="3" t="s">
        <v>41</v>
      </c>
      <c r="B391" s="2">
        <v>2008</v>
      </c>
      <c r="C391" s="4">
        <v>1599.27</v>
      </c>
      <c r="D391" s="4">
        <v>2163.4299999999998</v>
      </c>
      <c r="E391" s="4">
        <v>1790.97</v>
      </c>
      <c r="F391" s="1">
        <f t="shared" si="144"/>
        <v>5553.67</v>
      </c>
      <c r="G391" s="2">
        <f t="shared" si="145"/>
        <v>0.28796633577436181</v>
      </c>
      <c r="H391" s="2">
        <f t="shared" si="146"/>
        <v>0.38954961313869924</v>
      </c>
      <c r="I391" s="2">
        <f t="shared" si="147"/>
        <v>0.32248405108693889</v>
      </c>
      <c r="J391" s="5">
        <v>1973.05</v>
      </c>
      <c r="K391" s="6">
        <v>18502.2</v>
      </c>
      <c r="L391" s="5">
        <v>16321.46</v>
      </c>
      <c r="M391" s="5">
        <v>36796.71</v>
      </c>
      <c r="N391" s="2">
        <f t="shared" si="152"/>
        <v>5.3620282900291902E-2</v>
      </c>
      <c r="O391" s="2">
        <f t="shared" si="153"/>
        <v>0.50282212730431608</v>
      </c>
      <c r="P391" s="2">
        <f t="shared" si="148"/>
        <v>0.44355758979539206</v>
      </c>
      <c r="Q391" s="2">
        <f t="shared" si="154"/>
        <v>1.2337191343550495</v>
      </c>
      <c r="R391" s="2">
        <f t="shared" si="155"/>
        <v>8.5522526728389643</v>
      </c>
      <c r="S391" s="2">
        <f t="shared" si="156"/>
        <v>9.1131956425847438</v>
      </c>
      <c r="T391" s="2">
        <f t="shared" si="157"/>
        <v>-1.6809161748157102</v>
      </c>
      <c r="U391" s="2">
        <f t="shared" si="158"/>
        <v>0.25524525023224287</v>
      </c>
      <c r="V391" s="2">
        <f t="shared" si="159"/>
        <v>0.31877396527772467</v>
      </c>
      <c r="W391" s="2">
        <f t="shared" si="160"/>
        <v>0.17960637060891149</v>
      </c>
      <c r="X391" s="2">
        <f t="shared" si="149"/>
        <v>4.7935846705391234E-3</v>
      </c>
      <c r="Y391" s="2">
        <f t="shared" si="150"/>
        <v>0.33307587467179106</v>
      </c>
      <c r="Z391" s="2">
        <f t="shared" si="151"/>
        <v>0.48881697046106704</v>
      </c>
      <c r="AA391" s="2">
        <f t="shared" si="161"/>
        <v>0.38455343049115276</v>
      </c>
      <c r="AB391" s="5">
        <v>10868.67</v>
      </c>
      <c r="AC391" s="9">
        <v>201.63</v>
      </c>
      <c r="AD391" s="4">
        <v>4056.64</v>
      </c>
      <c r="AE391" s="4">
        <v>191.67</v>
      </c>
      <c r="AF391" s="2">
        <v>6.9451000000000001</v>
      </c>
      <c r="AG391" s="2">
        <f t="shared" si="162"/>
        <v>28173.770464000001</v>
      </c>
      <c r="AH391" s="2">
        <f t="shared" si="163"/>
        <v>1331.1673169999999</v>
      </c>
      <c r="AI391" s="2">
        <f t="shared" si="164"/>
        <v>0.76566004036773949</v>
      </c>
      <c r="AJ391" s="2">
        <f t="shared" si="165"/>
        <v>3.6176259154690728E-2</v>
      </c>
      <c r="AK391" s="7">
        <v>134.65</v>
      </c>
      <c r="AL391" s="2">
        <f t="shared" si="166"/>
        <v>8071.793538804307</v>
      </c>
      <c r="AM391" s="5">
        <v>37638</v>
      </c>
      <c r="AN391" s="7">
        <v>274.77999999999997</v>
      </c>
      <c r="AO391" s="2">
        <f t="shared" si="167"/>
        <v>13697.503457311304</v>
      </c>
    </row>
    <row r="392" spans="1:41" ht="15.75" x14ac:dyDescent="0.25">
      <c r="A392" s="3" t="s">
        <v>42</v>
      </c>
      <c r="B392" s="2">
        <v>2009</v>
      </c>
      <c r="C392" s="4">
        <v>1584.96</v>
      </c>
      <c r="D392" s="4">
        <v>2211.71</v>
      </c>
      <c r="E392" s="4">
        <v>1855.73</v>
      </c>
      <c r="F392" s="1">
        <f t="shared" si="144"/>
        <v>5652.4</v>
      </c>
      <c r="G392" s="2">
        <f t="shared" si="145"/>
        <v>0.2804047838086477</v>
      </c>
      <c r="H392" s="2">
        <f t="shared" si="146"/>
        <v>0.39128688698605907</v>
      </c>
      <c r="I392" s="2">
        <f t="shared" si="147"/>
        <v>0.32830832920529335</v>
      </c>
      <c r="J392" s="5">
        <v>2010.27</v>
      </c>
      <c r="K392" s="6">
        <v>19419.7</v>
      </c>
      <c r="L392" s="5">
        <v>18052.59</v>
      </c>
      <c r="M392" s="5">
        <v>39482.559999999998</v>
      </c>
      <c r="N392" s="2">
        <f t="shared" si="152"/>
        <v>5.0915391504502243E-2</v>
      </c>
      <c r="O392" s="2">
        <f t="shared" si="153"/>
        <v>0.4918551380660221</v>
      </c>
      <c r="P392" s="2">
        <f t="shared" si="148"/>
        <v>0.4572294704294757</v>
      </c>
      <c r="Q392" s="2">
        <f t="shared" si="154"/>
        <v>1.2683411568746215</v>
      </c>
      <c r="R392" s="2">
        <f t="shared" si="155"/>
        <v>8.7804006854424852</v>
      </c>
      <c r="S392" s="2">
        <f t="shared" si="156"/>
        <v>9.728026167599813</v>
      </c>
      <c r="T392" s="2">
        <f t="shared" si="157"/>
        <v>-1.7060689507048616</v>
      </c>
      <c r="U392" s="2">
        <f t="shared" si="158"/>
        <v>0.22874322106583514</v>
      </c>
      <c r="V392" s="2">
        <f t="shared" si="159"/>
        <v>0.33123219345108784</v>
      </c>
      <c r="W392" s="2">
        <f t="shared" si="160"/>
        <v>0.17709248042102416</v>
      </c>
      <c r="X392" s="2">
        <f t="shared" si="149"/>
        <v>4.9281076683522686E-3</v>
      </c>
      <c r="Y392" s="2">
        <f t="shared" si="150"/>
        <v>0.34196132295770137</v>
      </c>
      <c r="Z392" s="2">
        <f t="shared" si="151"/>
        <v>0.52179547837112139</v>
      </c>
      <c r="AA392" s="2">
        <f t="shared" si="161"/>
        <v>0.40702662049603305</v>
      </c>
      <c r="AB392" s="5">
        <v>12933.12</v>
      </c>
      <c r="AC392" s="9">
        <v>170.98</v>
      </c>
      <c r="AD392" s="4">
        <v>3589.55</v>
      </c>
      <c r="AE392" s="4">
        <v>195.35</v>
      </c>
      <c r="AF392" s="2">
        <v>6.8310000000000004</v>
      </c>
      <c r="AG392" s="2">
        <f t="shared" si="162"/>
        <v>24520.216050000003</v>
      </c>
      <c r="AH392" s="2">
        <f t="shared" si="163"/>
        <v>1334.4358500000001</v>
      </c>
      <c r="AI392" s="2">
        <f t="shared" si="164"/>
        <v>0.62103916387387248</v>
      </c>
      <c r="AJ392" s="2">
        <f t="shared" si="165"/>
        <v>3.3798108582624838E-2</v>
      </c>
      <c r="AK392" s="7">
        <v>134.41999999999999</v>
      </c>
      <c r="AL392" s="2">
        <f t="shared" si="166"/>
        <v>9621.4253831275128</v>
      </c>
      <c r="AM392" s="5">
        <v>39436</v>
      </c>
      <c r="AN392" s="7">
        <v>310.70999999999998</v>
      </c>
      <c r="AO392" s="2">
        <f t="shared" si="167"/>
        <v>12692.221042129317</v>
      </c>
    </row>
    <row r="393" spans="1:41" ht="15.75" x14ac:dyDescent="0.25">
      <c r="A393" s="3" t="s">
        <v>41</v>
      </c>
      <c r="B393" s="2">
        <v>2010</v>
      </c>
      <c r="C393" s="4">
        <v>1434.88</v>
      </c>
      <c r="D393" s="4">
        <v>2487.7399999999998</v>
      </c>
      <c r="E393" s="4">
        <v>1947.86</v>
      </c>
      <c r="F393" s="1">
        <f t="shared" si="144"/>
        <v>5870.48</v>
      </c>
      <c r="G393" s="2">
        <f t="shared" si="145"/>
        <v>0.24442294326869357</v>
      </c>
      <c r="H393" s="2">
        <f t="shared" si="146"/>
        <v>0.42377113966830648</v>
      </c>
      <c r="I393" s="2">
        <f t="shared" si="147"/>
        <v>0.33180591706299994</v>
      </c>
      <c r="J393" s="5">
        <v>2286.98</v>
      </c>
      <c r="K393" s="6">
        <v>23014.53</v>
      </c>
      <c r="L393" s="5">
        <v>20711.55</v>
      </c>
      <c r="M393" s="5">
        <v>46013.06</v>
      </c>
      <c r="N393" s="2">
        <f t="shared" si="152"/>
        <v>4.9702845235678743E-2</v>
      </c>
      <c r="O393" s="2">
        <f t="shared" si="153"/>
        <v>0.50017386368131134</v>
      </c>
      <c r="P393" s="2">
        <f t="shared" si="148"/>
        <v>0.45012329108300997</v>
      </c>
      <c r="Q393" s="2">
        <f t="shared" si="154"/>
        <v>1.5938475691347012</v>
      </c>
      <c r="R393" s="2">
        <f t="shared" si="155"/>
        <v>9.2511797856689206</v>
      </c>
      <c r="S393" s="2">
        <f t="shared" si="156"/>
        <v>10.632976702637766</v>
      </c>
      <c r="T393" s="2">
        <f t="shared" si="157"/>
        <v>-1.5928379191194335</v>
      </c>
      <c r="U393" s="2">
        <f t="shared" si="158"/>
        <v>0.16576222076848049</v>
      </c>
      <c r="V393" s="2">
        <f t="shared" si="159"/>
        <v>0.30497131460396099</v>
      </c>
      <c r="W393" s="2">
        <f t="shared" si="160"/>
        <v>0.14101604565009856</v>
      </c>
      <c r="X393" s="2">
        <f t="shared" si="149"/>
        <v>6.192854647240462E-3</v>
      </c>
      <c r="Y393" s="2">
        <f t="shared" si="150"/>
        <v>0.36029627710178497</v>
      </c>
      <c r="Z393" s="2">
        <f t="shared" si="151"/>
        <v>0.57033555106387768</v>
      </c>
      <c r="AA393" s="2">
        <f t="shared" si="161"/>
        <v>0.43723989875060576</v>
      </c>
      <c r="AB393" s="5">
        <v>15623.7</v>
      </c>
      <c r="AC393" s="9">
        <v>235.89</v>
      </c>
      <c r="AD393" s="4">
        <v>4531.91</v>
      </c>
      <c r="AE393" s="4">
        <v>202.61</v>
      </c>
      <c r="AF393" s="2">
        <v>6.7695000000000007</v>
      </c>
      <c r="AG393" s="2">
        <f t="shared" si="162"/>
        <v>30678.764745000004</v>
      </c>
      <c r="AH393" s="2">
        <f t="shared" si="163"/>
        <v>1371.5683950000002</v>
      </c>
      <c r="AI393" s="2">
        <f t="shared" si="164"/>
        <v>0.66674037208131787</v>
      </c>
      <c r="AJ393" s="2">
        <f t="shared" si="165"/>
        <v>2.9808241290624884E-2</v>
      </c>
      <c r="AK393" s="7">
        <v>136.15</v>
      </c>
      <c r="AL393" s="2">
        <f t="shared" si="166"/>
        <v>11475.358060962173</v>
      </c>
      <c r="AM393" s="5">
        <v>44736</v>
      </c>
      <c r="AN393" s="7">
        <v>330.67</v>
      </c>
      <c r="AO393" s="2">
        <f t="shared" si="167"/>
        <v>13528.895878065745</v>
      </c>
    </row>
    <row r="394" spans="1:41" ht="15.75" x14ac:dyDescent="0.25">
      <c r="A394" s="3" t="s">
        <v>41</v>
      </c>
      <c r="B394" s="2">
        <v>2011</v>
      </c>
      <c r="C394" s="4">
        <v>1427.34</v>
      </c>
      <c r="D394" s="4">
        <v>2526.48</v>
      </c>
      <c r="E394" s="4">
        <v>2006.92</v>
      </c>
      <c r="F394" s="1">
        <f t="shared" ref="F394:F448" si="168">SUM(C394:E394)</f>
        <v>5960.74</v>
      </c>
      <c r="G394" s="2">
        <f t="shared" ref="G394:G448" si="169">C394/F394</f>
        <v>0.23945684596207853</v>
      </c>
      <c r="H394" s="2">
        <f t="shared" ref="H394:H448" si="170">D394/F394</f>
        <v>0.42385341417340799</v>
      </c>
      <c r="I394" s="2">
        <f t="shared" ref="I394:I448" si="171">E394/F394</f>
        <v>0.3366897398645135</v>
      </c>
      <c r="J394" s="5">
        <v>2665.2</v>
      </c>
      <c r="K394" s="6">
        <v>26447.38</v>
      </c>
      <c r="L394" s="5">
        <v>24097.7</v>
      </c>
      <c r="M394" s="5">
        <v>53210.28</v>
      </c>
      <c r="N394" s="2">
        <f t="shared" si="152"/>
        <v>5.0088065689562242E-2</v>
      </c>
      <c r="O394" s="2">
        <f t="shared" si="153"/>
        <v>0.49703515937145981</v>
      </c>
      <c r="P394" s="2">
        <f t="shared" ref="P394:P448" si="172">1-N394-O394</f>
        <v>0.45287677493897793</v>
      </c>
      <c r="Q394" s="2">
        <f t="shared" si="154"/>
        <v>1.8672495691285889</v>
      </c>
      <c r="R394" s="2">
        <f t="shared" si="155"/>
        <v>10.46807415851303</v>
      </c>
      <c r="S394" s="2">
        <f t="shared" si="156"/>
        <v>12.007304725649254</v>
      </c>
      <c r="T394" s="2">
        <f t="shared" si="157"/>
        <v>-1.5645904468163101</v>
      </c>
      <c r="U394" s="2">
        <f t="shared" si="158"/>
        <v>0.15927309262913544</v>
      </c>
      <c r="V394" s="2">
        <f t="shared" si="159"/>
        <v>0.29645821540676509</v>
      </c>
      <c r="W394" s="2">
        <f t="shared" si="160"/>
        <v>0.13505605839869134</v>
      </c>
      <c r="X394" s="2">
        <f t="shared" si="149"/>
        <v>7.2551512426082291E-3</v>
      </c>
      <c r="Y394" s="2">
        <f t="shared" si="150"/>
        <v>0.40768942287558546</v>
      </c>
      <c r="Z394" s="2">
        <f t="shared" ref="Z394:Z448" si="173">S394/18.64337</f>
        <v>0.64405226767742385</v>
      </c>
      <c r="AA394" s="2">
        <f t="shared" si="161"/>
        <v>0.49467568764293962</v>
      </c>
      <c r="AB394" s="5">
        <v>17069.2</v>
      </c>
      <c r="AC394" s="9">
        <v>275.06</v>
      </c>
      <c r="AD394" s="4">
        <v>5319.27</v>
      </c>
      <c r="AE394" s="4">
        <v>217.98</v>
      </c>
      <c r="AF394" s="2">
        <v>6.4588000000000001</v>
      </c>
      <c r="AG394" s="2">
        <f t="shared" si="162"/>
        <v>34356.101076000006</v>
      </c>
      <c r="AH394" s="2">
        <f t="shared" si="163"/>
        <v>1407.889224</v>
      </c>
      <c r="AI394" s="2">
        <f t="shared" si="164"/>
        <v>0.64566660945967602</v>
      </c>
      <c r="AJ394" s="2">
        <f t="shared" si="165"/>
        <v>2.6458970409477266E-2</v>
      </c>
      <c r="AK394" s="7">
        <v>145.13999999999999</v>
      </c>
      <c r="AL394" s="2">
        <f t="shared" si="166"/>
        <v>11760.507096596391</v>
      </c>
      <c r="AM394" s="5">
        <v>50807</v>
      </c>
      <c r="AN394" s="7">
        <v>367.05</v>
      </c>
      <c r="AO394" s="2">
        <f t="shared" si="167"/>
        <v>13841.983381010761</v>
      </c>
    </row>
    <row r="395" spans="1:41" ht="15.75" x14ac:dyDescent="0.25">
      <c r="A395" s="3" t="s">
        <v>41</v>
      </c>
      <c r="B395" s="2">
        <v>2012</v>
      </c>
      <c r="C395" s="4">
        <v>1418.38</v>
      </c>
      <c r="D395" s="4">
        <v>2509.69</v>
      </c>
      <c r="E395" s="4">
        <v>2037.88</v>
      </c>
      <c r="F395" s="1">
        <f t="shared" si="168"/>
        <v>5965.9500000000007</v>
      </c>
      <c r="G395" s="2">
        <f t="shared" si="169"/>
        <v>0.23774587450447957</v>
      </c>
      <c r="H395" s="2">
        <f t="shared" si="170"/>
        <v>0.42066896303187251</v>
      </c>
      <c r="I395" s="2">
        <f t="shared" si="171"/>
        <v>0.34158516246364784</v>
      </c>
      <c r="J395" s="5">
        <v>2847.26</v>
      </c>
      <c r="K395" s="6">
        <v>27700.97</v>
      </c>
      <c r="L395" s="5">
        <v>26519.69</v>
      </c>
      <c r="M395" s="5">
        <v>57067.92</v>
      </c>
      <c r="N395" s="2">
        <f t="shared" si="152"/>
        <v>4.9892478996956612E-2</v>
      </c>
      <c r="O395" s="2">
        <f t="shared" si="153"/>
        <v>0.48540353319342988</v>
      </c>
      <c r="P395" s="2">
        <f t="shared" si="172"/>
        <v>0.46470398780961353</v>
      </c>
      <c r="Q395" s="2">
        <f t="shared" si="154"/>
        <v>2.0074028116583706</v>
      </c>
      <c r="R395" s="2">
        <f t="shared" si="155"/>
        <v>11.037606238220658</v>
      </c>
      <c r="S395" s="2">
        <f t="shared" si="156"/>
        <v>13.013371739258444</v>
      </c>
      <c r="T395" s="2">
        <f t="shared" si="157"/>
        <v>-1.561332079139041</v>
      </c>
      <c r="U395" s="2">
        <f t="shared" si="158"/>
        <v>0.14313435890819554</v>
      </c>
      <c r="V395" s="2">
        <f t="shared" si="159"/>
        <v>0.30780359196499468</v>
      </c>
      <c r="W395" s="2">
        <f t="shared" si="160"/>
        <v>0.13461675221795155</v>
      </c>
      <c r="X395" s="2">
        <f t="shared" ref="X395:X449" si="174">Q395/257.3688</f>
        <v>7.7997131418352595E-3</v>
      </c>
      <c r="Y395" s="2">
        <f t="shared" ref="Y395:Y449" si="175">R395/25.67659</f>
        <v>0.42987040873498611</v>
      </c>
      <c r="Z395" s="2">
        <f t="shared" si="173"/>
        <v>0.69801606357962342</v>
      </c>
      <c r="AA395" s="2">
        <f t="shared" si="161"/>
        <v>0.53342061053999712</v>
      </c>
      <c r="AB395" s="5">
        <v>18751.5</v>
      </c>
      <c r="AC395" s="9">
        <v>364.94</v>
      </c>
      <c r="AD395" s="4">
        <v>5740.51</v>
      </c>
      <c r="AE395" s="4">
        <v>235.49</v>
      </c>
      <c r="AF395" s="2">
        <v>6.3125</v>
      </c>
      <c r="AG395" s="2">
        <f t="shared" si="162"/>
        <v>36236.969375000001</v>
      </c>
      <c r="AH395" s="2">
        <f t="shared" si="163"/>
        <v>1486.5306250000001</v>
      </c>
      <c r="AI395" s="2">
        <f t="shared" si="164"/>
        <v>0.6349796764101443</v>
      </c>
      <c r="AJ395" s="2">
        <f t="shared" si="165"/>
        <v>2.6048445869413153E-2</v>
      </c>
      <c r="AK395" s="7">
        <v>146.72999999999999</v>
      </c>
      <c r="AL395" s="2">
        <f t="shared" si="166"/>
        <v>12779.595174810878</v>
      </c>
      <c r="AM395" s="5">
        <v>54095</v>
      </c>
      <c r="AN395" s="7">
        <v>400.45</v>
      </c>
      <c r="AO395" s="2">
        <f t="shared" si="167"/>
        <v>13508.552878012237</v>
      </c>
    </row>
    <row r="396" spans="1:41" ht="15.75" x14ac:dyDescent="0.25">
      <c r="A396" s="3" t="s">
        <v>41</v>
      </c>
      <c r="B396" s="2">
        <v>2013</v>
      </c>
      <c r="C396" s="4">
        <v>1405.06</v>
      </c>
      <c r="D396" s="4">
        <v>2563.5</v>
      </c>
      <c r="E396" s="4">
        <v>2149.12</v>
      </c>
      <c r="F396" s="1">
        <f t="shared" si="168"/>
        <v>6117.68</v>
      </c>
      <c r="G396" s="2">
        <f t="shared" si="169"/>
        <v>0.2296720325352094</v>
      </c>
      <c r="H396" s="2">
        <f t="shared" si="170"/>
        <v>0.41903139752324409</v>
      </c>
      <c r="I396" s="2">
        <f t="shared" si="171"/>
        <v>0.35129656994154645</v>
      </c>
      <c r="J396" s="5">
        <v>2977.13</v>
      </c>
      <c r="K396" s="6">
        <v>28994.22</v>
      </c>
      <c r="L396" s="5">
        <v>30503.439999999999</v>
      </c>
      <c r="M396" s="5">
        <v>62474.79</v>
      </c>
      <c r="N396" s="2">
        <f t="shared" si="152"/>
        <v>4.7653301435667095E-2</v>
      </c>
      <c r="O396" s="2">
        <f t="shared" si="153"/>
        <v>0.464094717245148</v>
      </c>
      <c r="P396" s="2">
        <f t="shared" si="172"/>
        <v>0.48825198131918496</v>
      </c>
      <c r="Q396" s="2">
        <f t="shared" si="154"/>
        <v>2.1188632513913999</v>
      </c>
      <c r="R396" s="2">
        <f t="shared" si="155"/>
        <v>11.310403744880047</v>
      </c>
      <c r="S396" s="2">
        <f t="shared" si="156"/>
        <v>14.193455926146516</v>
      </c>
      <c r="T396" s="2">
        <f t="shared" si="157"/>
        <v>-1.572700432982526</v>
      </c>
      <c r="U396" s="2">
        <f t="shared" si="158"/>
        <v>0.10214281185029717</v>
      </c>
      <c r="V396" s="2">
        <f t="shared" si="159"/>
        <v>0.32920083242693521</v>
      </c>
      <c r="W396" s="2">
        <f t="shared" si="160"/>
        <v>0.13319253026774366</v>
      </c>
      <c r="X396" s="2">
        <f t="shared" si="174"/>
        <v>8.232789877372082E-3</v>
      </c>
      <c r="Y396" s="2">
        <f t="shared" si="175"/>
        <v>0.44049477539190546</v>
      </c>
      <c r="Z396" s="2">
        <f t="shared" si="173"/>
        <v>0.76131385721285982</v>
      </c>
      <c r="AA396" s="2">
        <f t="shared" si="161"/>
        <v>0.57653661704108417</v>
      </c>
      <c r="AB396" s="5">
        <v>22308.39</v>
      </c>
      <c r="AC396" s="9">
        <v>529.39</v>
      </c>
      <c r="AD396" s="4">
        <v>6363.64</v>
      </c>
      <c r="AE396" s="4">
        <v>249.52</v>
      </c>
      <c r="AF396" s="2">
        <v>6.1932000000000009</v>
      </c>
      <c r="AG396" s="2">
        <f t="shared" si="162"/>
        <v>39411.295248000009</v>
      </c>
      <c r="AH396" s="2">
        <f t="shared" si="163"/>
        <v>1545.3272640000002</v>
      </c>
      <c r="AI396" s="2">
        <f t="shared" si="164"/>
        <v>0.6308351776452551</v>
      </c>
      <c r="AJ396" s="2">
        <f t="shared" si="165"/>
        <v>2.4735213419684966E-2</v>
      </c>
      <c r="AK396" s="7">
        <v>147.16999999999999</v>
      </c>
      <c r="AL396" s="2">
        <f t="shared" si="166"/>
        <v>15158.245566351839</v>
      </c>
      <c r="AM396" s="5">
        <v>58833</v>
      </c>
      <c r="AN396" s="7">
        <v>429.68</v>
      </c>
      <c r="AO396" s="2">
        <f t="shared" si="167"/>
        <v>13692.282628933159</v>
      </c>
    </row>
    <row r="397" spans="1:41" ht="15.75" x14ac:dyDescent="0.25">
      <c r="A397" s="3" t="s">
        <v>42</v>
      </c>
      <c r="B397" s="2">
        <v>2014</v>
      </c>
      <c r="C397" s="4">
        <v>1382.41</v>
      </c>
      <c r="D397" s="4">
        <v>2560.65</v>
      </c>
      <c r="E397" s="4">
        <v>2240.16</v>
      </c>
      <c r="F397" s="1">
        <f t="shared" si="168"/>
        <v>6183.22</v>
      </c>
      <c r="G397" s="2">
        <f t="shared" si="169"/>
        <v>0.22357444826481995</v>
      </c>
      <c r="H397" s="2">
        <f t="shared" si="170"/>
        <v>0.41412888430300071</v>
      </c>
      <c r="I397" s="2">
        <f t="shared" si="171"/>
        <v>0.36229666743217931</v>
      </c>
      <c r="J397" s="5">
        <v>3166.82</v>
      </c>
      <c r="K397" s="6">
        <v>31419.75</v>
      </c>
      <c r="L397" s="5">
        <v>33223.279999999999</v>
      </c>
      <c r="M397" s="5">
        <v>67809.850000000006</v>
      </c>
      <c r="N397" s="2">
        <f t="shared" si="152"/>
        <v>4.6701474785742776E-2</v>
      </c>
      <c r="O397" s="2">
        <f t="shared" si="153"/>
        <v>0.46335082587559179</v>
      </c>
      <c r="P397" s="2">
        <f t="shared" si="172"/>
        <v>0.48994769933866539</v>
      </c>
      <c r="Q397" s="2">
        <f t="shared" si="154"/>
        <v>2.290796507548412</v>
      </c>
      <c r="R397" s="2">
        <f t="shared" si="155"/>
        <v>12.270224357096831</v>
      </c>
      <c r="S397" s="2">
        <f t="shared" si="156"/>
        <v>14.830762088422256</v>
      </c>
      <c r="T397" s="2">
        <f t="shared" si="157"/>
        <v>-1.5659687162728286</v>
      </c>
      <c r="U397" s="2">
        <f t="shared" si="158"/>
        <v>0.11230725031382008</v>
      </c>
      <c r="V397" s="2">
        <f t="shared" si="159"/>
        <v>0.30183524987120919</v>
      </c>
      <c r="W397" s="2">
        <f t="shared" si="160"/>
        <v>0.126788094920158</v>
      </c>
      <c r="X397" s="2">
        <f t="shared" si="174"/>
        <v>8.9008322203328917E-3</v>
      </c>
      <c r="Y397" s="2">
        <f t="shared" si="175"/>
        <v>0.47787593123139915</v>
      </c>
      <c r="Z397" s="2">
        <f t="shared" si="173"/>
        <v>0.79549792169668121</v>
      </c>
      <c r="AA397" s="2">
        <f t="shared" si="161"/>
        <v>0.61159226595762506</v>
      </c>
      <c r="AB397" s="5">
        <v>26293.93</v>
      </c>
      <c r="AC397" s="9">
        <v>413.25</v>
      </c>
      <c r="AD397" s="4">
        <v>6460.87</v>
      </c>
      <c r="AE397" s="4">
        <v>268.70999999999998</v>
      </c>
      <c r="AF397" s="2">
        <v>6.1427999999999994</v>
      </c>
      <c r="AG397" s="2">
        <f t="shared" si="162"/>
        <v>39687.832235999995</v>
      </c>
      <c r="AH397" s="2">
        <f t="shared" si="163"/>
        <v>1650.6317879999997</v>
      </c>
      <c r="AI397" s="2">
        <f t="shared" si="164"/>
        <v>0.58528122737330923</v>
      </c>
      <c r="AJ397" s="2">
        <f t="shared" si="165"/>
        <v>2.4342065171947726E-2</v>
      </c>
      <c r="AK397" s="7">
        <v>147.91</v>
      </c>
      <c r="AL397" s="2">
        <f t="shared" si="166"/>
        <v>17776.979244134945</v>
      </c>
      <c r="AM397" s="5">
        <v>63469</v>
      </c>
      <c r="AN397" s="7">
        <v>462.77</v>
      </c>
      <c r="AO397" s="2">
        <f t="shared" si="167"/>
        <v>13715.020420511268</v>
      </c>
    </row>
    <row r="398" spans="1:41" ht="15.75" x14ac:dyDescent="0.25">
      <c r="A398" s="3" t="s">
        <v>41</v>
      </c>
      <c r="B398" s="2">
        <v>2015</v>
      </c>
      <c r="C398" s="4">
        <v>1375.15</v>
      </c>
      <c r="D398" s="4">
        <v>2546.5700000000002</v>
      </c>
      <c r="E398" s="4">
        <v>2297.58</v>
      </c>
      <c r="F398" s="1">
        <f t="shared" si="168"/>
        <v>6219.3</v>
      </c>
      <c r="G398" s="2">
        <f t="shared" si="169"/>
        <v>0.22111009277571431</v>
      </c>
      <c r="H398" s="2">
        <f t="shared" si="170"/>
        <v>0.40946247970028782</v>
      </c>
      <c r="I398" s="2">
        <f t="shared" si="171"/>
        <v>0.36942742752399788</v>
      </c>
      <c r="J398" s="5">
        <v>3345.54</v>
      </c>
      <c r="K398" s="6">
        <v>32613.54</v>
      </c>
      <c r="L398" s="5">
        <v>36853.47</v>
      </c>
      <c r="M398" s="5">
        <v>72812.55</v>
      </c>
      <c r="N398" s="2">
        <f t="shared" si="152"/>
        <v>4.594729892030975E-2</v>
      </c>
      <c r="O398" s="2">
        <f t="shared" si="153"/>
        <v>0.44791097139160763</v>
      </c>
      <c r="P398" s="2">
        <f t="shared" si="172"/>
        <v>0.50614172968808258</v>
      </c>
      <c r="Q398" s="2">
        <f t="shared" si="154"/>
        <v>2.4328545976802527</v>
      </c>
      <c r="R398" s="2">
        <f t="shared" si="155"/>
        <v>12.806849998232916</v>
      </c>
      <c r="S398" s="2">
        <f t="shared" si="156"/>
        <v>16.040124826991878</v>
      </c>
      <c r="T398" s="2">
        <f t="shared" si="157"/>
        <v>-1.5711656707791222</v>
      </c>
      <c r="U398" s="2">
        <f t="shared" si="158"/>
        <v>8.974921366253015E-2</v>
      </c>
      <c r="V398" s="2">
        <f t="shared" si="159"/>
        <v>0.31486241440947732</v>
      </c>
      <c r="W398" s="2">
        <f t="shared" si="160"/>
        <v>0.12737384578757821</v>
      </c>
      <c r="X398" s="2">
        <f t="shared" si="174"/>
        <v>9.4527953570139531E-3</v>
      </c>
      <c r="Y398" s="2">
        <f t="shared" si="175"/>
        <v>0.49877534354183778</v>
      </c>
      <c r="Z398" s="2">
        <f t="shared" si="173"/>
        <v>0.86036616915245889</v>
      </c>
      <c r="AA398" s="2">
        <f t="shared" si="161"/>
        <v>0.65930850006584352</v>
      </c>
      <c r="AB398" s="5">
        <v>30343.03</v>
      </c>
      <c r="AC398" s="9">
        <v>662.58</v>
      </c>
      <c r="AD398" s="4">
        <v>6431.72</v>
      </c>
      <c r="AE398" s="4">
        <v>268.75</v>
      </c>
      <c r="AF398" s="2">
        <v>6.2284000000000006</v>
      </c>
      <c r="AG398" s="2">
        <f t="shared" si="162"/>
        <v>40059.324848000004</v>
      </c>
      <c r="AH398" s="2">
        <f t="shared" si="163"/>
        <v>1673.8825000000002</v>
      </c>
      <c r="AI398" s="2">
        <f t="shared" si="164"/>
        <v>0.55017060723735134</v>
      </c>
      <c r="AJ398" s="2">
        <f t="shared" si="165"/>
        <v>2.2988928419619969E-2</v>
      </c>
      <c r="AK398" s="7">
        <v>145.25</v>
      </c>
      <c r="AL398" s="2">
        <f t="shared" si="166"/>
        <v>20890.209982788296</v>
      </c>
      <c r="AM398" s="5">
        <v>67503</v>
      </c>
      <c r="AN398" s="7">
        <v>497.48</v>
      </c>
      <c r="AO398" s="2">
        <f t="shared" si="167"/>
        <v>13568.987697997909</v>
      </c>
    </row>
    <row r="399" spans="1:41" ht="15.75" x14ac:dyDescent="0.25">
      <c r="A399" s="3" t="s">
        <v>42</v>
      </c>
      <c r="B399" s="2">
        <v>2016</v>
      </c>
      <c r="C399" s="4">
        <v>1365.43</v>
      </c>
      <c r="D399" s="4">
        <v>2543.0700000000002</v>
      </c>
      <c r="E399" s="4">
        <v>2370.7199999999998</v>
      </c>
      <c r="F399" s="1">
        <f t="shared" si="168"/>
        <v>6279.2199999999993</v>
      </c>
      <c r="G399" s="2">
        <f t="shared" si="169"/>
        <v>0.21745216762591535</v>
      </c>
      <c r="H399" s="2">
        <f t="shared" si="170"/>
        <v>0.40499775449817021</v>
      </c>
      <c r="I399" s="2">
        <f t="shared" si="171"/>
        <v>0.37755007787591455</v>
      </c>
      <c r="J399" s="5">
        <v>3694.37</v>
      </c>
      <c r="K399" s="6">
        <v>35109.660000000003</v>
      </c>
      <c r="L399" s="5">
        <v>42050.879999999997</v>
      </c>
      <c r="M399" s="5">
        <v>80854.91</v>
      </c>
      <c r="N399" s="2">
        <f t="shared" si="152"/>
        <v>4.5691350098590176E-2</v>
      </c>
      <c r="O399" s="2">
        <f t="shared" si="153"/>
        <v>0.43423040109747202</v>
      </c>
      <c r="P399" s="2">
        <f t="shared" si="172"/>
        <v>0.52007824880393783</v>
      </c>
      <c r="Q399" s="2">
        <f t="shared" si="154"/>
        <v>2.7056458405044563</v>
      </c>
      <c r="R399" s="2">
        <f t="shared" si="155"/>
        <v>13.806013990963677</v>
      </c>
      <c r="S399" s="2">
        <f t="shared" si="156"/>
        <v>17.737598704191132</v>
      </c>
      <c r="T399" s="2">
        <f t="shared" si="157"/>
        <v>-1.5600699031384735</v>
      </c>
      <c r="U399" s="2">
        <f t="shared" si="158"/>
        <v>6.9693748697044811E-2</v>
      </c>
      <c r="V399" s="2">
        <f t="shared" si="159"/>
        <v>0.32027606220792848</v>
      </c>
      <c r="W399" s="2">
        <f t="shared" si="160"/>
        <v>0.12555005789505103</v>
      </c>
      <c r="X399" s="2">
        <f t="shared" si="174"/>
        <v>1.0512718870758445E-2</v>
      </c>
      <c r="Y399" s="2">
        <f t="shared" si="175"/>
        <v>0.53768876595231985</v>
      </c>
      <c r="Z399" s="2">
        <f t="shared" si="173"/>
        <v>0.95141590303636792</v>
      </c>
      <c r="AA399" s="2">
        <f t="shared" si="161"/>
        <v>0.72877186555886386</v>
      </c>
      <c r="AB399" s="5">
        <v>33303.64</v>
      </c>
      <c r="AC399" s="9">
        <v>758.17</v>
      </c>
      <c r="AD399" s="4">
        <v>5986.02</v>
      </c>
      <c r="AE399" s="4">
        <v>233.49</v>
      </c>
      <c r="AF399" s="2">
        <v>6.6423000000000005</v>
      </c>
      <c r="AG399" s="2">
        <f t="shared" si="162"/>
        <v>39760.940646000003</v>
      </c>
      <c r="AH399" s="2">
        <f t="shared" si="163"/>
        <v>1550.9106270000002</v>
      </c>
      <c r="AI399" s="2">
        <f t="shared" si="164"/>
        <v>0.49175666197637224</v>
      </c>
      <c r="AJ399" s="2">
        <f t="shared" si="165"/>
        <v>1.9181403170197085E-2</v>
      </c>
      <c r="AK399" s="7">
        <v>144.38</v>
      </c>
      <c r="AL399" s="2">
        <f t="shared" si="166"/>
        <v>23066.657431777257</v>
      </c>
      <c r="AM399" s="5">
        <v>74016</v>
      </c>
      <c r="AN399" s="7">
        <v>535.29</v>
      </c>
      <c r="AO399" s="2">
        <f t="shared" si="167"/>
        <v>13827.271198789442</v>
      </c>
    </row>
    <row r="400" spans="1:41" ht="15.75" x14ac:dyDescent="0.25">
      <c r="A400" s="3" t="s">
        <v>41</v>
      </c>
      <c r="B400" s="2">
        <v>2017</v>
      </c>
      <c r="C400" s="4">
        <v>1359.12</v>
      </c>
      <c r="D400" s="4">
        <v>2541.8200000000002</v>
      </c>
      <c r="E400" s="4">
        <v>2439.85</v>
      </c>
      <c r="F400" s="1">
        <f t="shared" si="168"/>
        <v>6340.79</v>
      </c>
      <c r="G400" s="2">
        <f t="shared" si="169"/>
        <v>0.21434553107735785</v>
      </c>
      <c r="H400" s="2">
        <f t="shared" si="170"/>
        <v>0.40086803063971527</v>
      </c>
      <c r="I400" s="2">
        <f t="shared" si="171"/>
        <v>0.38478643828292686</v>
      </c>
      <c r="J400" s="5">
        <v>3611.44</v>
      </c>
      <c r="K400" s="6">
        <v>38008.06</v>
      </c>
      <c r="L400" s="5">
        <v>48085.73</v>
      </c>
      <c r="M400" s="5">
        <v>89705.23</v>
      </c>
      <c r="N400" s="2">
        <f t="shared" si="152"/>
        <v>4.0258968178332528E-2</v>
      </c>
      <c r="O400" s="2">
        <f t="shared" si="153"/>
        <v>0.42369948775561916</v>
      </c>
      <c r="P400" s="2">
        <f t="shared" si="172"/>
        <v>0.53604154406604831</v>
      </c>
      <c r="Q400" s="2">
        <f t="shared" si="154"/>
        <v>2.6571899464359294</v>
      </c>
      <c r="R400" s="2">
        <f t="shared" si="155"/>
        <v>14.953088731696184</v>
      </c>
      <c r="S400" s="2">
        <f t="shared" si="156"/>
        <v>19.708477980203703</v>
      </c>
      <c r="T400" s="2">
        <f t="shared" si="157"/>
        <v>-1.6722565531792046</v>
      </c>
      <c r="U400" s="2">
        <f t="shared" si="158"/>
        <v>5.5392176160856281E-2</v>
      </c>
      <c r="V400" s="2">
        <f t="shared" si="159"/>
        <v>0.33152319103015965</v>
      </c>
      <c r="W400" s="2">
        <f t="shared" si="160"/>
        <v>0.13385651651808447</v>
      </c>
      <c r="X400" s="2">
        <f t="shared" si="174"/>
        <v>1.0324444712940842E-2</v>
      </c>
      <c r="Y400" s="2">
        <f t="shared" si="175"/>
        <v>0.58236271762318059</v>
      </c>
      <c r="Z400" s="2">
        <f t="shared" si="173"/>
        <v>1.057130657182886</v>
      </c>
      <c r="AA400" s="2">
        <f t="shared" si="161"/>
        <v>0.81382838639193977</v>
      </c>
      <c r="AB400" s="5">
        <v>37761.75</v>
      </c>
      <c r="AC400" s="9">
        <v>937.08</v>
      </c>
      <c r="AD400" s="4">
        <v>6228.68</v>
      </c>
      <c r="AE400" s="4">
        <v>229.07</v>
      </c>
      <c r="AF400" s="2">
        <v>6.7517999999999994</v>
      </c>
      <c r="AG400" s="2">
        <f t="shared" si="162"/>
        <v>42054.801624</v>
      </c>
      <c r="AH400" s="2">
        <f t="shared" si="163"/>
        <v>1546.6348259999997</v>
      </c>
      <c r="AI400" s="2">
        <f t="shared" si="164"/>
        <v>0.46881103391630569</v>
      </c>
      <c r="AJ400" s="2">
        <f t="shared" si="165"/>
        <v>1.7241300490506515E-2</v>
      </c>
      <c r="AK400" s="7">
        <v>152.75</v>
      </c>
      <c r="AL400" s="2">
        <f t="shared" si="166"/>
        <v>24721.276595744679</v>
      </c>
      <c r="AM400" s="5">
        <v>80932</v>
      </c>
      <c r="AN400" s="7">
        <v>567.4</v>
      </c>
      <c r="AO400" s="2">
        <f t="shared" si="167"/>
        <v>14263.658794501234</v>
      </c>
    </row>
    <row r="401" spans="1:41" ht="15.75" x14ac:dyDescent="0.25">
      <c r="A401" s="3" t="s">
        <v>43</v>
      </c>
      <c r="B401" s="2">
        <v>1997</v>
      </c>
      <c r="C401" s="4">
        <v>1605.67</v>
      </c>
      <c r="D401" s="4">
        <v>282.89</v>
      </c>
      <c r="E401" s="4">
        <v>565.46</v>
      </c>
      <c r="F401" s="1">
        <f t="shared" si="168"/>
        <v>2454.02</v>
      </c>
      <c r="G401" s="2">
        <f t="shared" si="169"/>
        <v>0.65430192092973982</v>
      </c>
      <c r="H401" s="2">
        <f t="shared" si="170"/>
        <v>0.11527615911850758</v>
      </c>
      <c r="I401" s="2">
        <f t="shared" si="171"/>
        <v>0.23042191995175265</v>
      </c>
      <c r="J401" s="5">
        <v>582.74</v>
      </c>
      <c r="K401" s="6">
        <v>614.07000000000005</v>
      </c>
      <c r="L401" s="5">
        <v>620.44000000000005</v>
      </c>
      <c r="M401" s="5">
        <v>1817.25</v>
      </c>
      <c r="N401" s="2">
        <f t="shared" si="152"/>
        <v>0.32067134406383274</v>
      </c>
      <c r="O401" s="2">
        <f t="shared" si="153"/>
        <v>0.33791167973586467</v>
      </c>
      <c r="P401" s="2">
        <f t="shared" si="172"/>
        <v>0.34141697620030265</v>
      </c>
      <c r="Q401" s="2">
        <f t="shared" si="154"/>
        <v>0.36292637964214314</v>
      </c>
      <c r="R401" s="2">
        <f t="shared" si="155"/>
        <v>2.1707023931563509</v>
      </c>
      <c r="S401" s="2">
        <f t="shared" si="156"/>
        <v>1.0972305733385208</v>
      </c>
      <c r="T401" s="2">
        <f t="shared" si="157"/>
        <v>-0.71315214935723403</v>
      </c>
      <c r="U401" s="2">
        <f t="shared" si="158"/>
        <v>1.0754539254925122</v>
      </c>
      <c r="V401" s="2">
        <f t="shared" si="159"/>
        <v>0.3931924713981213</v>
      </c>
      <c r="W401" s="2">
        <f t="shared" si="160"/>
        <v>0.26896356883477934</v>
      </c>
      <c r="X401" s="2">
        <f t="shared" si="174"/>
        <v>1.4101413211008603E-3</v>
      </c>
      <c r="Y401" s="2">
        <f t="shared" si="175"/>
        <v>8.4540135320007481E-2</v>
      </c>
      <c r="Z401" s="2">
        <f t="shared" si="173"/>
        <v>5.885366075653279E-2</v>
      </c>
      <c r="AA401" s="2">
        <f t="shared" si="161"/>
        <v>4.9112929937652233E-2</v>
      </c>
      <c r="AB401" s="5">
        <v>479.8</v>
      </c>
      <c r="AC401" s="9">
        <v>1.73</v>
      </c>
      <c r="AD401" s="4">
        <v>23.83</v>
      </c>
      <c r="AE401" s="4">
        <v>8.8000000000000007</v>
      </c>
      <c r="AF401" s="2">
        <v>8.2897999999999996</v>
      </c>
      <c r="AG401" s="2">
        <f t="shared" si="162"/>
        <v>197.54593399999999</v>
      </c>
      <c r="AH401" s="2">
        <f t="shared" si="163"/>
        <v>72.950240000000008</v>
      </c>
      <c r="AI401" s="2">
        <f t="shared" si="164"/>
        <v>0.10870597551245012</v>
      </c>
      <c r="AJ401" s="2">
        <f t="shared" si="165"/>
        <v>4.0143205392763795E-2</v>
      </c>
      <c r="AK401" s="7">
        <v>105.768</v>
      </c>
      <c r="AL401" s="2">
        <f t="shared" si="166"/>
        <v>453.6343695635731</v>
      </c>
      <c r="AM401" s="5">
        <v>3928</v>
      </c>
      <c r="AN401" s="7">
        <v>114.64</v>
      </c>
      <c r="AO401" s="2">
        <f t="shared" si="167"/>
        <v>3426.3782274947666</v>
      </c>
    </row>
    <row r="402" spans="1:41" ht="15.75" x14ac:dyDescent="0.25">
      <c r="A402" s="3" t="s">
        <v>43</v>
      </c>
      <c r="B402" s="2">
        <v>1998</v>
      </c>
      <c r="C402" s="4">
        <v>1620.15</v>
      </c>
      <c r="D402" s="4">
        <v>282.58</v>
      </c>
      <c r="E402" s="4">
        <v>595.96</v>
      </c>
      <c r="F402" s="1">
        <f t="shared" si="168"/>
        <v>2498.69</v>
      </c>
      <c r="G402" s="2">
        <f t="shared" si="169"/>
        <v>0.64839976147501288</v>
      </c>
      <c r="H402" s="2">
        <f t="shared" si="170"/>
        <v>0.11309125982014574</v>
      </c>
      <c r="I402" s="2">
        <f t="shared" si="171"/>
        <v>0.23850897870484133</v>
      </c>
      <c r="J402" s="5">
        <v>586.70000000000005</v>
      </c>
      <c r="K402" s="6">
        <v>667.29</v>
      </c>
      <c r="L402" s="5">
        <v>657.31</v>
      </c>
      <c r="M402" s="5">
        <v>1911.3</v>
      </c>
      <c r="N402" s="2">
        <f t="shared" si="152"/>
        <v>0.30696384659655734</v>
      </c>
      <c r="O402" s="2">
        <f t="shared" si="153"/>
        <v>0.34912886517030295</v>
      </c>
      <c r="P402" s="2">
        <f t="shared" si="172"/>
        <v>0.34390728823313965</v>
      </c>
      <c r="Q402" s="2">
        <f t="shared" si="154"/>
        <v>0.36212696355275747</v>
      </c>
      <c r="R402" s="2">
        <f t="shared" si="155"/>
        <v>2.3614197749309929</v>
      </c>
      <c r="S402" s="2">
        <f t="shared" si="156"/>
        <v>1.1029431505470164</v>
      </c>
      <c r="T402" s="2">
        <f t="shared" si="157"/>
        <v>-0.74777744487101683</v>
      </c>
      <c r="U402" s="2">
        <f t="shared" si="158"/>
        <v>1.1272459934258487</v>
      </c>
      <c r="V402" s="2">
        <f t="shared" si="159"/>
        <v>0.3659651539176586</v>
      </c>
      <c r="W402" s="2">
        <f t="shared" si="160"/>
        <v>0.28987155724843044</v>
      </c>
      <c r="X402" s="2">
        <f t="shared" si="174"/>
        <v>1.407035209989546E-3</v>
      </c>
      <c r="Y402" s="2">
        <f t="shared" si="175"/>
        <v>9.1967810948844556E-2</v>
      </c>
      <c r="Z402" s="2">
        <f t="shared" si="173"/>
        <v>5.9160074093203986E-2</v>
      </c>
      <c r="AA402" s="2">
        <f t="shared" si="161"/>
        <v>5.2886107062187646E-2</v>
      </c>
      <c r="AB402" s="5">
        <v>562.32000000000005</v>
      </c>
      <c r="AC402" s="9">
        <v>3.7</v>
      </c>
      <c r="AD402" s="4">
        <v>24.18</v>
      </c>
      <c r="AE402" s="4">
        <v>8.86</v>
      </c>
      <c r="AF402" s="2">
        <v>8.2790999999999997</v>
      </c>
      <c r="AG402" s="2">
        <f t="shared" si="162"/>
        <v>200.188638</v>
      </c>
      <c r="AH402" s="2">
        <f t="shared" si="163"/>
        <v>73.352825999999993</v>
      </c>
      <c r="AI402" s="2">
        <f t="shared" si="164"/>
        <v>0.10473951655940983</v>
      </c>
      <c r="AJ402" s="2">
        <f t="shared" si="165"/>
        <v>3.8378499450635692E-2</v>
      </c>
      <c r="AK402" s="7">
        <v>105.556</v>
      </c>
      <c r="AL402" s="2">
        <f t="shared" si="166"/>
        <v>532.72196748645274</v>
      </c>
      <c r="AM402" s="5">
        <v>4346</v>
      </c>
      <c r="AN402" s="7">
        <v>121.06</v>
      </c>
      <c r="AO402" s="2">
        <f t="shared" si="167"/>
        <v>3589.9553940194942</v>
      </c>
    </row>
    <row r="403" spans="1:41" ht="15.75" x14ac:dyDescent="0.25">
      <c r="A403" s="3" t="s">
        <v>43</v>
      </c>
      <c r="B403" s="2">
        <v>1999</v>
      </c>
      <c r="C403" s="4">
        <v>1619</v>
      </c>
      <c r="D403" s="4">
        <v>276</v>
      </c>
      <c r="E403" s="4">
        <v>620</v>
      </c>
      <c r="F403" s="1">
        <f t="shared" si="168"/>
        <v>2515</v>
      </c>
      <c r="G403" s="2">
        <f t="shared" si="169"/>
        <v>0.64373757455268388</v>
      </c>
      <c r="H403" s="2">
        <f t="shared" si="170"/>
        <v>0.10974155069582504</v>
      </c>
      <c r="I403" s="2">
        <f t="shared" si="171"/>
        <v>0.24652087475149106</v>
      </c>
      <c r="J403" s="5">
        <v>567.72</v>
      </c>
      <c r="K403" s="6">
        <v>682.34</v>
      </c>
      <c r="L403" s="5">
        <v>721.35</v>
      </c>
      <c r="M403" s="5">
        <v>1971.41</v>
      </c>
      <c r="N403" s="2">
        <f t="shared" si="152"/>
        <v>0.28797662586676542</v>
      </c>
      <c r="O403" s="2">
        <f t="shared" si="153"/>
        <v>0.34611775328318312</v>
      </c>
      <c r="P403" s="2">
        <f t="shared" si="172"/>
        <v>0.36590562085005146</v>
      </c>
      <c r="Q403" s="2">
        <f t="shared" si="154"/>
        <v>0.35066090179122916</v>
      </c>
      <c r="R403" s="2">
        <f t="shared" si="155"/>
        <v>2.4722463768115945</v>
      </c>
      <c r="S403" s="2">
        <f t="shared" si="156"/>
        <v>1.163467741935484</v>
      </c>
      <c r="T403" s="2">
        <f t="shared" si="157"/>
        <v>-0.80441183346849499</v>
      </c>
      <c r="U403" s="2">
        <f t="shared" si="158"/>
        <v>1.1486509824020841</v>
      </c>
      <c r="V403" s="2">
        <f t="shared" si="159"/>
        <v>0.39492875913072706</v>
      </c>
      <c r="W403" s="2">
        <f t="shared" si="160"/>
        <v>0.31042334452724396</v>
      </c>
      <c r="X403" s="2">
        <f t="shared" si="174"/>
        <v>1.3624841153676325E-3</v>
      </c>
      <c r="Y403" s="2">
        <f t="shared" si="175"/>
        <v>9.6284061739179319E-2</v>
      </c>
      <c r="Z403" s="2">
        <f t="shared" si="173"/>
        <v>6.2406514591272069E-2</v>
      </c>
      <c r="AA403" s="2">
        <f t="shared" si="161"/>
        <v>5.6552881171091876E-2</v>
      </c>
      <c r="AB403" s="5">
        <v>578.76</v>
      </c>
      <c r="AC403" s="9">
        <v>2.5299999999999998</v>
      </c>
      <c r="AD403" s="4">
        <v>12.47</v>
      </c>
      <c r="AE403" s="4">
        <v>6.37</v>
      </c>
      <c r="AF403" s="2">
        <v>8.2782999999999998</v>
      </c>
      <c r="AG403" s="2">
        <f t="shared" si="162"/>
        <v>103.230401</v>
      </c>
      <c r="AH403" s="2">
        <f t="shared" si="163"/>
        <v>52.732771</v>
      </c>
      <c r="AI403" s="2">
        <f t="shared" si="164"/>
        <v>5.2363740165668228E-2</v>
      </c>
      <c r="AJ403" s="2">
        <f t="shared" si="165"/>
        <v>2.6748759010048643E-2</v>
      </c>
      <c r="AK403" s="7">
        <v>105.13</v>
      </c>
      <c r="AL403" s="2">
        <f t="shared" si="166"/>
        <v>550.51840578331598</v>
      </c>
      <c r="AM403" s="5">
        <v>4444</v>
      </c>
      <c r="AN403" s="7">
        <v>131.11000000000001</v>
      </c>
      <c r="AO403" s="2">
        <f t="shared" si="167"/>
        <v>3389.5202501716112</v>
      </c>
    </row>
    <row r="404" spans="1:41" ht="15.75" x14ac:dyDescent="0.25">
      <c r="A404" s="3" t="s">
        <v>43</v>
      </c>
      <c r="B404" s="2">
        <v>2000</v>
      </c>
      <c r="C404" s="4">
        <v>1571</v>
      </c>
      <c r="D404" s="4">
        <v>278</v>
      </c>
      <c r="E404" s="4">
        <v>717</v>
      </c>
      <c r="F404" s="1">
        <f t="shared" si="168"/>
        <v>2566</v>
      </c>
      <c r="G404" s="2">
        <f t="shared" si="169"/>
        <v>0.61223694466095091</v>
      </c>
      <c r="H404" s="2">
        <f t="shared" si="170"/>
        <v>0.1083398285268901</v>
      </c>
      <c r="I404" s="2">
        <f t="shared" si="171"/>
        <v>0.27942322681215898</v>
      </c>
      <c r="J404" s="5">
        <v>557.38</v>
      </c>
      <c r="K404" s="6">
        <v>732.76</v>
      </c>
      <c r="L404" s="5">
        <v>789.9</v>
      </c>
      <c r="M404" s="5">
        <v>2080.04</v>
      </c>
      <c r="N404" s="2">
        <f t="shared" si="152"/>
        <v>0.26796600065383358</v>
      </c>
      <c r="O404" s="2">
        <f t="shared" si="153"/>
        <v>0.35228168689063671</v>
      </c>
      <c r="P404" s="2">
        <f t="shared" si="172"/>
        <v>0.37975231245552971</v>
      </c>
      <c r="Q404" s="2">
        <f t="shared" si="154"/>
        <v>0.35479312539783575</v>
      </c>
      <c r="R404" s="2">
        <f t="shared" si="155"/>
        <v>2.6358273381294963</v>
      </c>
      <c r="S404" s="2">
        <f t="shared" si="156"/>
        <v>1.1016736401673639</v>
      </c>
      <c r="T404" s="2">
        <f t="shared" si="157"/>
        <v>-0.82625926283110451</v>
      </c>
      <c r="U404" s="2">
        <f t="shared" si="158"/>
        <v>1.1791582549225177</v>
      </c>
      <c r="V404" s="2">
        <f t="shared" si="159"/>
        <v>0.3067916564666493</v>
      </c>
      <c r="W404" s="2">
        <f t="shared" si="160"/>
        <v>0.31049130997636065</v>
      </c>
      <c r="X404" s="2">
        <f t="shared" si="174"/>
        <v>1.3785397662725075E-3</v>
      </c>
      <c r="Y404" s="2">
        <f t="shared" si="175"/>
        <v>0.10265488283800521</v>
      </c>
      <c r="Z404" s="2">
        <f t="shared" si="173"/>
        <v>5.9091979624250543E-2</v>
      </c>
      <c r="AA404" s="2">
        <f t="shared" si="161"/>
        <v>5.8973152991527653E-2</v>
      </c>
      <c r="AB404" s="5">
        <v>583.34</v>
      </c>
      <c r="AC404" s="9">
        <v>1.77</v>
      </c>
      <c r="AD404" s="4">
        <v>14.89</v>
      </c>
      <c r="AE404" s="4">
        <v>5.25</v>
      </c>
      <c r="AF404" s="2">
        <v>8.2783999999999995</v>
      </c>
      <c r="AG404" s="2">
        <f t="shared" si="162"/>
        <v>123.265376</v>
      </c>
      <c r="AH404" s="2">
        <f t="shared" si="163"/>
        <v>43.461599999999997</v>
      </c>
      <c r="AI404" s="2">
        <f t="shared" si="164"/>
        <v>5.9261060364223767E-2</v>
      </c>
      <c r="AJ404" s="2">
        <f t="shared" si="165"/>
        <v>2.0894598180804216E-2</v>
      </c>
      <c r="AK404" s="7">
        <v>106.29</v>
      </c>
      <c r="AL404" s="2">
        <f t="shared" si="166"/>
        <v>548.81926804026716</v>
      </c>
      <c r="AM404" s="5">
        <v>4652</v>
      </c>
      <c r="AN404" s="7">
        <v>145.01</v>
      </c>
      <c r="AO404" s="2">
        <f t="shared" si="167"/>
        <v>3208.0546169229715</v>
      </c>
    </row>
    <row r="405" spans="1:41" ht="15.75" x14ac:dyDescent="0.25">
      <c r="A405" s="3" t="s">
        <v>43</v>
      </c>
      <c r="B405" s="2">
        <v>2001</v>
      </c>
      <c r="C405" s="4">
        <v>1570.2</v>
      </c>
      <c r="D405" s="4">
        <v>275.39999999999998</v>
      </c>
      <c r="E405" s="4">
        <v>732.7</v>
      </c>
      <c r="F405" s="1">
        <f t="shared" si="168"/>
        <v>2578.3000000000002</v>
      </c>
      <c r="G405" s="2">
        <f t="shared" si="169"/>
        <v>0.60900593414265214</v>
      </c>
      <c r="H405" s="2">
        <f t="shared" si="170"/>
        <v>0.10681456773843229</v>
      </c>
      <c r="I405" s="2">
        <f t="shared" si="171"/>
        <v>0.28417949811891557</v>
      </c>
      <c r="J405" s="5">
        <v>576.34</v>
      </c>
      <c r="K405" s="6">
        <v>771.18</v>
      </c>
      <c r="L405" s="5">
        <v>931.82</v>
      </c>
      <c r="M405" s="5">
        <v>2279.34</v>
      </c>
      <c r="N405" s="2">
        <f t="shared" si="152"/>
        <v>0.25285389630331589</v>
      </c>
      <c r="O405" s="2">
        <f t="shared" si="153"/>
        <v>0.33833478112085075</v>
      </c>
      <c r="P405" s="2">
        <f t="shared" si="172"/>
        <v>0.40881132257583336</v>
      </c>
      <c r="Q405" s="2">
        <f t="shared" si="154"/>
        <v>0.36704878359444659</v>
      </c>
      <c r="R405" s="2">
        <f t="shared" si="155"/>
        <v>2.8002178649237472</v>
      </c>
      <c r="S405" s="2">
        <f t="shared" si="156"/>
        <v>1.2717619762522179</v>
      </c>
      <c r="T405" s="2">
        <f t="shared" si="157"/>
        <v>-0.87901617478730532</v>
      </c>
      <c r="U405" s="2">
        <f t="shared" si="158"/>
        <v>1.1529415627041233</v>
      </c>
      <c r="V405" s="2">
        <f t="shared" si="159"/>
        <v>0.36364766146845623</v>
      </c>
      <c r="W405" s="2">
        <f t="shared" si="160"/>
        <v>0.31648084799055298</v>
      </c>
      <c r="X405" s="2">
        <f t="shared" si="174"/>
        <v>1.4261588179858885E-3</v>
      </c>
      <c r="Y405" s="2">
        <f t="shared" si="175"/>
        <v>0.10905723325892368</v>
      </c>
      <c r="Z405" s="2">
        <f t="shared" si="173"/>
        <v>6.8215240927590765E-2</v>
      </c>
      <c r="AA405" s="2">
        <f t="shared" si="161"/>
        <v>6.5145627821616064E-2</v>
      </c>
      <c r="AB405" s="5">
        <v>655.63</v>
      </c>
      <c r="AC405" s="9">
        <v>3.78</v>
      </c>
      <c r="AD405" s="4">
        <v>12.35</v>
      </c>
      <c r="AE405" s="4">
        <v>3.84</v>
      </c>
      <c r="AF405" s="2">
        <v>8.277000000000001</v>
      </c>
      <c r="AG405" s="2">
        <f t="shared" si="162"/>
        <v>102.22095000000002</v>
      </c>
      <c r="AH405" s="2">
        <f t="shared" si="163"/>
        <v>31.783680000000004</v>
      </c>
      <c r="AI405" s="2">
        <f t="shared" si="164"/>
        <v>4.4846731948722005E-2</v>
      </c>
      <c r="AJ405" s="2">
        <f t="shared" si="165"/>
        <v>1.3944247018873885E-2</v>
      </c>
      <c r="AK405" s="7">
        <v>106.72</v>
      </c>
      <c r="AL405" s="2">
        <f t="shared" si="166"/>
        <v>614.34595202398805</v>
      </c>
      <c r="AM405" s="5">
        <v>5058</v>
      </c>
      <c r="AN405" s="7">
        <v>153.85</v>
      </c>
      <c r="AO405" s="2">
        <f t="shared" si="167"/>
        <v>3287.6178095547616</v>
      </c>
    </row>
    <row r="406" spans="1:41" ht="15.75" x14ac:dyDescent="0.25">
      <c r="A406" s="3" t="s">
        <v>44</v>
      </c>
      <c r="B406" s="2">
        <v>2002</v>
      </c>
      <c r="C406" s="4">
        <v>1574</v>
      </c>
      <c r="D406" s="4">
        <v>270</v>
      </c>
      <c r="E406" s="4">
        <v>745</v>
      </c>
      <c r="F406" s="1">
        <f t="shared" si="168"/>
        <v>2589</v>
      </c>
      <c r="G406" s="2">
        <f t="shared" si="169"/>
        <v>0.60795674005407496</v>
      </c>
      <c r="H406" s="2">
        <f t="shared" si="170"/>
        <v>0.10428736964078796</v>
      </c>
      <c r="I406" s="2">
        <f t="shared" si="171"/>
        <v>0.2877558903051371</v>
      </c>
      <c r="J406" s="5">
        <v>601.99</v>
      </c>
      <c r="K406" s="6">
        <v>846.89</v>
      </c>
      <c r="L406" s="5">
        <v>1074.8499999999999</v>
      </c>
      <c r="M406" s="5">
        <v>2523.73</v>
      </c>
      <c r="N406" s="2">
        <f t="shared" si="152"/>
        <v>0.23853185562639426</v>
      </c>
      <c r="O406" s="2">
        <f t="shared" si="153"/>
        <v>0.33557076232402039</v>
      </c>
      <c r="P406" s="2">
        <f t="shared" si="172"/>
        <v>0.42589738204958538</v>
      </c>
      <c r="Q406" s="2">
        <f t="shared" si="154"/>
        <v>0.38245870393900888</v>
      </c>
      <c r="R406" s="2">
        <f t="shared" si="155"/>
        <v>3.1366296296296294</v>
      </c>
      <c r="S406" s="2">
        <f t="shared" si="156"/>
        <v>1.4427516778523488</v>
      </c>
      <c r="T406" s="2">
        <f t="shared" si="157"/>
        <v>-0.93560086023108113</v>
      </c>
      <c r="U406" s="2">
        <f t="shared" si="158"/>
        <v>1.1686825919610504</v>
      </c>
      <c r="V406" s="2">
        <f t="shared" si="159"/>
        <v>0.39208591243368202</v>
      </c>
      <c r="W406" s="2">
        <f t="shared" si="160"/>
        <v>0.33599346262663937</v>
      </c>
      <c r="X406" s="2">
        <f t="shared" si="174"/>
        <v>1.4860336759506547E-3</v>
      </c>
      <c r="Y406" s="2">
        <f t="shared" si="175"/>
        <v>0.12215911963503057</v>
      </c>
      <c r="Z406" s="2">
        <f t="shared" si="173"/>
        <v>7.7386850009003139E-2</v>
      </c>
      <c r="AA406" s="2">
        <f t="shared" si="161"/>
        <v>7.4306352094904604E-2</v>
      </c>
      <c r="AB406" s="5">
        <v>750.33</v>
      </c>
      <c r="AC406" s="9">
        <v>4.4400000000000004</v>
      </c>
      <c r="AD406" s="4">
        <v>15.07</v>
      </c>
      <c r="AE406" s="4">
        <v>4.17</v>
      </c>
      <c r="AF406" s="2">
        <v>8.277000000000001</v>
      </c>
      <c r="AG406" s="2">
        <f t="shared" si="162"/>
        <v>124.73439000000002</v>
      </c>
      <c r="AH406" s="2">
        <f t="shared" si="163"/>
        <v>34.515090000000001</v>
      </c>
      <c r="AI406" s="2">
        <f t="shared" si="164"/>
        <v>4.9424617530401435E-2</v>
      </c>
      <c r="AJ406" s="2">
        <f t="shared" si="165"/>
        <v>1.3676221307350628E-2</v>
      </c>
      <c r="AK406" s="7">
        <v>106.93</v>
      </c>
      <c r="AL406" s="2">
        <f t="shared" si="166"/>
        <v>701.70204806882998</v>
      </c>
      <c r="AM406" s="5">
        <v>5558</v>
      </c>
      <c r="AN406" s="7">
        <v>166.78</v>
      </c>
      <c r="AO406" s="2">
        <f t="shared" si="167"/>
        <v>3332.5338769636646</v>
      </c>
    </row>
    <row r="407" spans="1:41" ht="15.75" x14ac:dyDescent="0.25">
      <c r="A407" s="3" t="s">
        <v>43</v>
      </c>
      <c r="B407" s="2">
        <v>2003</v>
      </c>
      <c r="C407" s="4">
        <v>1556</v>
      </c>
      <c r="D407" s="4">
        <v>279</v>
      </c>
      <c r="E407" s="4">
        <v>766</v>
      </c>
      <c r="F407" s="1">
        <f t="shared" si="168"/>
        <v>2601</v>
      </c>
      <c r="G407" s="2">
        <f t="shared" si="169"/>
        <v>0.59823144944252216</v>
      </c>
      <c r="H407" s="2">
        <f t="shared" si="170"/>
        <v>0.10726643598615918</v>
      </c>
      <c r="I407" s="2">
        <f t="shared" si="171"/>
        <v>0.2945021145713187</v>
      </c>
      <c r="J407" s="5">
        <v>658.78</v>
      </c>
      <c r="K407" s="6">
        <v>984.08</v>
      </c>
      <c r="L407" s="5">
        <v>1178.25</v>
      </c>
      <c r="M407" s="5">
        <v>2821.11</v>
      </c>
      <c r="N407" s="2">
        <f t="shared" si="152"/>
        <v>0.23351801241355352</v>
      </c>
      <c r="O407" s="2">
        <f t="shared" si="153"/>
        <v>0.34882723467004123</v>
      </c>
      <c r="P407" s="2">
        <f t="shared" si="172"/>
        <v>0.41765475291640525</v>
      </c>
      <c r="Q407" s="2">
        <f t="shared" si="154"/>
        <v>0.42338046272493574</v>
      </c>
      <c r="R407" s="2">
        <f t="shared" si="155"/>
        <v>3.5271684587813623</v>
      </c>
      <c r="S407" s="2">
        <f t="shared" si="156"/>
        <v>1.5381853785900783</v>
      </c>
      <c r="T407" s="2">
        <f t="shared" si="157"/>
        <v>-0.9407185031806784</v>
      </c>
      <c r="U407" s="2">
        <f t="shared" si="158"/>
        <v>1.179260974681237</v>
      </c>
      <c r="V407" s="2">
        <f t="shared" si="159"/>
        <v>0.34936895800532208</v>
      </c>
      <c r="W407" s="2">
        <f t="shared" si="160"/>
        <v>0.33759923548132309</v>
      </c>
      <c r="X407" s="2">
        <f t="shared" si="174"/>
        <v>1.645034140598766E-3</v>
      </c>
      <c r="Y407" s="2">
        <f t="shared" si="175"/>
        <v>0.13736903766354341</v>
      </c>
      <c r="Z407" s="2">
        <f t="shared" si="173"/>
        <v>8.2505758271711513E-2</v>
      </c>
      <c r="AA407" s="2">
        <f t="shared" si="161"/>
        <v>8.2761128725475974E-2</v>
      </c>
      <c r="AB407" s="5">
        <v>921.3</v>
      </c>
      <c r="AC407" s="9">
        <v>4.18</v>
      </c>
      <c r="AD407" s="4">
        <v>19.7</v>
      </c>
      <c r="AE407" s="4">
        <v>4.5599999999999996</v>
      </c>
      <c r="AF407" s="2">
        <v>8.277000000000001</v>
      </c>
      <c r="AG407" s="2">
        <f t="shared" si="162"/>
        <v>163.05690000000001</v>
      </c>
      <c r="AH407" s="2">
        <f t="shared" si="163"/>
        <v>37.743120000000005</v>
      </c>
      <c r="AI407" s="2">
        <f t="shared" si="164"/>
        <v>5.7798845135425422E-2</v>
      </c>
      <c r="AJ407" s="2">
        <f t="shared" si="165"/>
        <v>1.3378818975509641E-2</v>
      </c>
      <c r="AK407" s="7">
        <v>109.28</v>
      </c>
      <c r="AL407" s="2">
        <f t="shared" si="166"/>
        <v>843.06368960468512</v>
      </c>
      <c r="AM407" s="5">
        <v>6169</v>
      </c>
      <c r="AN407" s="7">
        <v>176.45</v>
      </c>
      <c r="AO407" s="2">
        <f t="shared" si="167"/>
        <v>3496.1745536979315</v>
      </c>
    </row>
    <row r="408" spans="1:41" ht="15.75" x14ac:dyDescent="0.25">
      <c r="A408" s="3" t="s">
        <v>43</v>
      </c>
      <c r="B408" s="2">
        <v>2004</v>
      </c>
      <c r="C408" s="4">
        <v>1532</v>
      </c>
      <c r="D408" s="4">
        <v>287</v>
      </c>
      <c r="E408" s="4">
        <v>830</v>
      </c>
      <c r="F408" s="1">
        <f t="shared" si="168"/>
        <v>2649</v>
      </c>
      <c r="G408" s="2">
        <f t="shared" si="169"/>
        <v>0.57833144582861462</v>
      </c>
      <c r="H408" s="2">
        <f t="shared" si="170"/>
        <v>0.10834277085692715</v>
      </c>
      <c r="I408" s="2">
        <f t="shared" si="171"/>
        <v>0.31332578331445826</v>
      </c>
      <c r="J408" s="5">
        <v>817.88</v>
      </c>
      <c r="K408" s="6">
        <v>1253.7</v>
      </c>
      <c r="L408" s="5">
        <v>1361.92</v>
      </c>
      <c r="M408" s="5">
        <v>3433.5</v>
      </c>
      <c r="N408" s="2">
        <f t="shared" si="152"/>
        <v>0.2382059123343527</v>
      </c>
      <c r="O408" s="2">
        <f t="shared" si="153"/>
        <v>0.3651376146788991</v>
      </c>
      <c r="P408" s="2">
        <f t="shared" si="172"/>
        <v>0.39665647298674817</v>
      </c>
      <c r="Q408" s="2">
        <f t="shared" si="154"/>
        <v>0.53386422976501302</v>
      </c>
      <c r="R408" s="2">
        <f t="shared" si="155"/>
        <v>4.3682926829268292</v>
      </c>
      <c r="S408" s="2">
        <f t="shared" si="156"/>
        <v>1.6408674698795183</v>
      </c>
      <c r="T408" s="2">
        <f t="shared" si="157"/>
        <v>-0.88701166251434449</v>
      </c>
      <c r="U408" s="2">
        <f t="shared" si="158"/>
        <v>1.2149743035736968</v>
      </c>
      <c r="V408" s="2">
        <f t="shared" si="159"/>
        <v>0.23582710825381045</v>
      </c>
      <c r="W408" s="2">
        <f t="shared" si="160"/>
        <v>0.32588374577723639</v>
      </c>
      <c r="X408" s="2">
        <f t="shared" si="174"/>
        <v>2.0743160389488273E-3</v>
      </c>
      <c r="Y408" s="2">
        <f t="shared" si="175"/>
        <v>0.17012744616504097</v>
      </c>
      <c r="Z408" s="2">
        <f t="shared" si="173"/>
        <v>8.8013458397248903E-2</v>
      </c>
      <c r="AA408" s="2">
        <f t="shared" si="161"/>
        <v>9.7525152211862115E-2</v>
      </c>
      <c r="AB408" s="5">
        <v>1236.51</v>
      </c>
      <c r="AC408" s="9">
        <v>9.1</v>
      </c>
      <c r="AD408" s="4">
        <v>23.86</v>
      </c>
      <c r="AE408" s="4">
        <v>2.96</v>
      </c>
      <c r="AF408" s="2">
        <v>8.2767999999999997</v>
      </c>
      <c r="AG408" s="2">
        <f t="shared" si="162"/>
        <v>197.48444799999999</v>
      </c>
      <c r="AH408" s="2">
        <f t="shared" si="163"/>
        <v>24.499327999999998</v>
      </c>
      <c r="AI408" s="2">
        <f t="shared" si="164"/>
        <v>5.7516950050968393E-2</v>
      </c>
      <c r="AJ408" s="2">
        <f t="shared" si="165"/>
        <v>7.1353802242609581E-3</v>
      </c>
      <c r="AK408" s="7">
        <v>115.4</v>
      </c>
      <c r="AL408" s="2">
        <f t="shared" si="166"/>
        <v>1071.4991334488734</v>
      </c>
      <c r="AM408" s="5">
        <v>7461</v>
      </c>
      <c r="AN408" s="7">
        <v>189.15</v>
      </c>
      <c r="AO408" s="2">
        <f t="shared" si="167"/>
        <v>3944.4885011895321</v>
      </c>
    </row>
    <row r="409" spans="1:41" ht="15.75" x14ac:dyDescent="0.25">
      <c r="A409" s="3" t="s">
        <v>43</v>
      </c>
      <c r="B409" s="2">
        <v>2005</v>
      </c>
      <c r="C409" s="4">
        <v>1518.9</v>
      </c>
      <c r="D409" s="4">
        <v>321.98</v>
      </c>
      <c r="E409" s="4">
        <v>862.36</v>
      </c>
      <c r="F409" s="1">
        <f t="shared" si="168"/>
        <v>2703.2400000000002</v>
      </c>
      <c r="G409" s="2">
        <f t="shared" si="169"/>
        <v>0.56188129799795794</v>
      </c>
      <c r="H409" s="2">
        <f t="shared" si="170"/>
        <v>0.11910892114647607</v>
      </c>
      <c r="I409" s="2">
        <f t="shared" si="171"/>
        <v>0.31900978085556592</v>
      </c>
      <c r="J409" s="5">
        <v>912.5</v>
      </c>
      <c r="K409" s="6">
        <v>1510.68</v>
      </c>
      <c r="L409" s="5">
        <v>1560.92</v>
      </c>
      <c r="M409" s="5">
        <v>3984.1</v>
      </c>
      <c r="N409" s="2">
        <f t="shared" si="152"/>
        <v>0.22903541577771644</v>
      </c>
      <c r="O409" s="2">
        <f t="shared" si="153"/>
        <v>0.37917722948721166</v>
      </c>
      <c r="P409" s="2">
        <f t="shared" si="172"/>
        <v>0.39178735473507187</v>
      </c>
      <c r="Q409" s="2">
        <f t="shared" si="154"/>
        <v>0.60076371058002498</v>
      </c>
      <c r="R409" s="2">
        <f t="shared" si="155"/>
        <v>4.6918442139263306</v>
      </c>
      <c r="S409" s="2">
        <f t="shared" si="156"/>
        <v>1.8100561250521825</v>
      </c>
      <c r="T409" s="2">
        <f t="shared" si="157"/>
        <v>-0.89741396841050936</v>
      </c>
      <c r="U409" s="2">
        <f t="shared" si="158"/>
        <v>1.1579653415288371</v>
      </c>
      <c r="V409" s="2">
        <f t="shared" si="159"/>
        <v>0.20549746688992637</v>
      </c>
      <c r="W409" s="2">
        <f t="shared" si="160"/>
        <v>0.31404581762104811</v>
      </c>
      <c r="X409" s="2">
        <f t="shared" si="174"/>
        <v>2.33425228924417E-3</v>
      </c>
      <c r="Y409" s="2">
        <f t="shared" si="175"/>
        <v>0.18272847811669424</v>
      </c>
      <c r="Z409" s="2">
        <f t="shared" si="173"/>
        <v>9.7088462281882643E-2</v>
      </c>
      <c r="AA409" s="2">
        <f t="shared" si="161"/>
        <v>0.10785913633701444</v>
      </c>
      <c r="AB409" s="5">
        <v>1661.17</v>
      </c>
      <c r="AC409" s="9">
        <v>9.41</v>
      </c>
      <c r="AD409" s="4">
        <v>28.77</v>
      </c>
      <c r="AE409" s="4">
        <v>3.79</v>
      </c>
      <c r="AF409" s="2">
        <v>8.1916999999999991</v>
      </c>
      <c r="AG409" s="2">
        <f t="shared" si="162"/>
        <v>235.67520899999997</v>
      </c>
      <c r="AH409" s="2">
        <f t="shared" si="163"/>
        <v>31.046542999999996</v>
      </c>
      <c r="AI409" s="2">
        <f t="shared" si="164"/>
        <v>5.9153939158153652E-2</v>
      </c>
      <c r="AJ409" s="2">
        <f t="shared" si="165"/>
        <v>7.7926113802364392E-3</v>
      </c>
      <c r="AK409" s="7">
        <v>117.25</v>
      </c>
      <c r="AL409" s="2">
        <f t="shared" si="166"/>
        <v>1416.7761194029852</v>
      </c>
      <c r="AM409" s="5">
        <v>8788</v>
      </c>
      <c r="AN409" s="7">
        <v>207.5</v>
      </c>
      <c r="AO409" s="2">
        <f t="shared" si="167"/>
        <v>4235.1807228915659</v>
      </c>
    </row>
    <row r="410" spans="1:41" ht="15.75" x14ac:dyDescent="0.25">
      <c r="A410" s="3" t="s">
        <v>44</v>
      </c>
      <c r="B410" s="2">
        <v>2006</v>
      </c>
      <c r="C410" s="4">
        <v>1521</v>
      </c>
      <c r="D410" s="4">
        <v>334</v>
      </c>
      <c r="E410" s="4">
        <v>905</v>
      </c>
      <c r="F410" s="1">
        <f t="shared" si="168"/>
        <v>2760</v>
      </c>
      <c r="G410" s="2">
        <f t="shared" si="169"/>
        <v>0.55108695652173911</v>
      </c>
      <c r="H410" s="2">
        <f t="shared" si="170"/>
        <v>0.12101449275362319</v>
      </c>
      <c r="I410" s="2">
        <f t="shared" si="171"/>
        <v>0.32789855072463769</v>
      </c>
      <c r="J410" s="5">
        <v>1032.47</v>
      </c>
      <c r="K410" s="6">
        <v>1878.56</v>
      </c>
      <c r="L410" s="5">
        <v>1835.12</v>
      </c>
      <c r="M410" s="5">
        <v>4746.16</v>
      </c>
      <c r="N410" s="2">
        <f t="shared" si="152"/>
        <v>0.21753796753586058</v>
      </c>
      <c r="O410" s="2">
        <f t="shared" si="153"/>
        <v>0.39580629393025096</v>
      </c>
      <c r="P410" s="2">
        <f t="shared" si="172"/>
        <v>0.3866557385338884</v>
      </c>
      <c r="Q410" s="2">
        <f t="shared" si="154"/>
        <v>0.67880999342537807</v>
      </c>
      <c r="R410" s="2">
        <f t="shared" si="155"/>
        <v>5.6244311377245504</v>
      </c>
      <c r="S410" s="2">
        <f t="shared" si="156"/>
        <v>2.0277569060773479</v>
      </c>
      <c r="T410" s="2">
        <f t="shared" si="157"/>
        <v>-0.92951921385264291</v>
      </c>
      <c r="U410" s="2">
        <f t="shared" si="158"/>
        <v>1.1850146215888606</v>
      </c>
      <c r="V410" s="2">
        <f t="shared" si="159"/>
        <v>0.16483046864968601</v>
      </c>
      <c r="W410" s="2">
        <f t="shared" si="160"/>
        <v>0.33056317164584215</v>
      </c>
      <c r="X410" s="2">
        <f t="shared" si="174"/>
        <v>2.6374991585047529E-3</v>
      </c>
      <c r="Y410" s="2">
        <f t="shared" si="175"/>
        <v>0.21904899122993163</v>
      </c>
      <c r="Z410" s="2">
        <f t="shared" si="173"/>
        <v>0.1087655775794477</v>
      </c>
      <c r="AA410" s="2">
        <f t="shared" si="161"/>
        <v>0.12932956034024423</v>
      </c>
      <c r="AB410" s="5">
        <v>2198.7199999999998</v>
      </c>
      <c r="AC410" s="9">
        <v>0.94</v>
      </c>
      <c r="AD410" s="4">
        <v>35.93</v>
      </c>
      <c r="AE410" s="4">
        <v>4.47</v>
      </c>
      <c r="AF410" s="2">
        <v>7.9717999999999991</v>
      </c>
      <c r="AG410" s="2">
        <f t="shared" si="162"/>
        <v>286.42677399999997</v>
      </c>
      <c r="AH410" s="2">
        <f t="shared" si="163"/>
        <v>35.633945999999995</v>
      </c>
      <c r="AI410" s="2">
        <f t="shared" si="164"/>
        <v>6.0349161005950065E-2</v>
      </c>
      <c r="AJ410" s="2">
        <f t="shared" si="165"/>
        <v>7.5079529556525684E-3</v>
      </c>
      <c r="AK410" s="7">
        <v>119</v>
      </c>
      <c r="AL410" s="2">
        <f t="shared" si="166"/>
        <v>1847.6638655462182</v>
      </c>
      <c r="AM410" s="5">
        <v>10240</v>
      </c>
      <c r="AN410" s="7">
        <v>224.93</v>
      </c>
      <c r="AO410" s="2">
        <f t="shared" si="167"/>
        <v>4552.5274529853732</v>
      </c>
    </row>
    <row r="411" spans="1:41" ht="15.75" x14ac:dyDescent="0.25">
      <c r="A411" s="3" t="s">
        <v>43</v>
      </c>
      <c r="B411" s="2">
        <v>2007</v>
      </c>
      <c r="C411" s="4">
        <v>1521</v>
      </c>
      <c r="D411" s="4">
        <v>419.04</v>
      </c>
      <c r="E411" s="4">
        <v>829.44</v>
      </c>
      <c r="F411" s="1">
        <f t="shared" si="168"/>
        <v>2769.48</v>
      </c>
      <c r="G411" s="2">
        <f t="shared" si="169"/>
        <v>0.54920057194852467</v>
      </c>
      <c r="H411" s="2">
        <f t="shared" si="170"/>
        <v>0.1513063824255817</v>
      </c>
      <c r="I411" s="2">
        <f t="shared" si="171"/>
        <v>0.29949304562589368</v>
      </c>
      <c r="J411" s="5">
        <v>1241.3499999999999</v>
      </c>
      <c r="K411" s="6">
        <v>2425.29</v>
      </c>
      <c r="L411" s="5">
        <v>2156.7600000000002</v>
      </c>
      <c r="M411" s="5">
        <v>5823.41</v>
      </c>
      <c r="N411" s="2">
        <f t="shared" si="152"/>
        <v>0.21316548208008709</v>
      </c>
      <c r="O411" s="2">
        <f t="shared" si="153"/>
        <v>0.41647247918315899</v>
      </c>
      <c r="P411" s="2">
        <f t="shared" si="172"/>
        <v>0.37036203873675388</v>
      </c>
      <c r="Q411" s="2">
        <f t="shared" si="154"/>
        <v>0.81614069690992763</v>
      </c>
      <c r="R411" s="2">
        <f t="shared" si="155"/>
        <v>5.7877290950744555</v>
      </c>
      <c r="S411" s="2">
        <f t="shared" si="156"/>
        <v>2.600260416666667</v>
      </c>
      <c r="T411" s="2">
        <f t="shared" si="157"/>
        <v>-0.94639494007019875</v>
      </c>
      <c r="U411" s="2">
        <f t="shared" si="158"/>
        <v>1.0125135792181963</v>
      </c>
      <c r="V411" s="2">
        <f t="shared" si="159"/>
        <v>0.21238981296907924</v>
      </c>
      <c r="W411" s="2">
        <f t="shared" si="160"/>
        <v>0.29860643104354306</v>
      </c>
      <c r="X411" s="2">
        <f t="shared" si="174"/>
        <v>3.1710941532537259E-3</v>
      </c>
      <c r="Y411" s="2">
        <f t="shared" si="175"/>
        <v>0.22540879046144582</v>
      </c>
      <c r="Z411" s="2">
        <f t="shared" si="173"/>
        <v>0.13947373337903324</v>
      </c>
      <c r="AA411" s="2">
        <f t="shared" si="161"/>
        <v>0.14620830185154041</v>
      </c>
      <c r="AB411" s="5">
        <v>2939.67</v>
      </c>
      <c r="AC411" s="9">
        <v>1.58</v>
      </c>
      <c r="AD411" s="4">
        <v>51.09</v>
      </c>
      <c r="AE411" s="4">
        <v>6.84</v>
      </c>
      <c r="AF411" s="2">
        <v>7.6040000000000001</v>
      </c>
      <c r="AG411" s="2">
        <f t="shared" si="162"/>
        <v>388.48836000000006</v>
      </c>
      <c r="AH411" s="2">
        <f t="shared" si="163"/>
        <v>52.011359999999996</v>
      </c>
      <c r="AI411" s="2">
        <f t="shared" si="164"/>
        <v>6.6711490346721261E-2</v>
      </c>
      <c r="AJ411" s="2">
        <f t="shared" si="165"/>
        <v>8.9314267757207542E-3</v>
      </c>
      <c r="AK411" s="7">
        <v>123.65</v>
      </c>
      <c r="AL411" s="2">
        <f t="shared" si="166"/>
        <v>2377.4120501415287</v>
      </c>
      <c r="AM411" s="5">
        <v>12277</v>
      </c>
      <c r="AN411" s="7">
        <v>253.72</v>
      </c>
      <c r="AO411" s="2">
        <f t="shared" si="167"/>
        <v>4838.7986757055023</v>
      </c>
    </row>
    <row r="412" spans="1:41" ht="15.75" x14ac:dyDescent="0.25">
      <c r="A412" s="3" t="s">
        <v>44</v>
      </c>
      <c r="B412" s="2">
        <v>2008</v>
      </c>
      <c r="C412" s="4">
        <v>1528</v>
      </c>
      <c r="D412" s="4">
        <v>424</v>
      </c>
      <c r="E412" s="4">
        <v>847</v>
      </c>
      <c r="F412" s="1">
        <f t="shared" si="168"/>
        <v>2799</v>
      </c>
      <c r="G412" s="2">
        <f t="shared" si="169"/>
        <v>0.54590925330475171</v>
      </c>
      <c r="H412" s="2">
        <f t="shared" si="170"/>
        <v>0.15148267238299393</v>
      </c>
      <c r="I412" s="2">
        <f t="shared" si="171"/>
        <v>0.30260807431225439</v>
      </c>
      <c r="J412" s="5">
        <v>1453.75</v>
      </c>
      <c r="K412" s="6">
        <v>3037.74</v>
      </c>
      <c r="L412" s="5">
        <v>2529.5100000000002</v>
      </c>
      <c r="M412" s="5">
        <v>7021</v>
      </c>
      <c r="N412" s="2">
        <f t="shared" si="152"/>
        <v>0.20705739923087879</v>
      </c>
      <c r="O412" s="2">
        <f t="shared" si="153"/>
        <v>0.43266486255519154</v>
      </c>
      <c r="P412" s="2">
        <f t="shared" si="172"/>
        <v>0.36027773821392961</v>
      </c>
      <c r="Q412" s="2">
        <f t="shared" si="154"/>
        <v>0.95140706806282727</v>
      </c>
      <c r="R412" s="2">
        <f t="shared" si="155"/>
        <v>7.1644811320754709</v>
      </c>
      <c r="S412" s="2">
        <f t="shared" si="156"/>
        <v>2.986434474616293</v>
      </c>
      <c r="T412" s="2">
        <f t="shared" si="157"/>
        <v>-0.96945671339538697</v>
      </c>
      <c r="U412" s="2">
        <f t="shared" si="158"/>
        <v>1.0494921941394186</v>
      </c>
      <c r="V412" s="2">
        <f t="shared" si="159"/>
        <v>0.17443674492079103</v>
      </c>
      <c r="W412" s="2">
        <f t="shared" si="160"/>
        <v>0.3161908861089765</v>
      </c>
      <c r="X412" s="2">
        <f t="shared" si="174"/>
        <v>3.6966682366426202E-3</v>
      </c>
      <c r="Y412" s="2">
        <f t="shared" si="175"/>
        <v>0.27902774987159396</v>
      </c>
      <c r="Z412" s="2">
        <f t="shared" si="173"/>
        <v>0.16018748083722487</v>
      </c>
      <c r="AA412" s="2">
        <f t="shared" si="161"/>
        <v>0.17920290884439877</v>
      </c>
      <c r="AB412" s="5">
        <v>3756.41</v>
      </c>
      <c r="AC412" s="9">
        <v>2.7</v>
      </c>
      <c r="AD412" s="4">
        <v>73.47</v>
      </c>
      <c r="AE412" s="4">
        <v>9.7100000000000009</v>
      </c>
      <c r="AF412" s="2">
        <v>6.9451000000000001</v>
      </c>
      <c r="AG412" s="2">
        <f t="shared" si="162"/>
        <v>510.25649699999997</v>
      </c>
      <c r="AH412" s="2">
        <f t="shared" si="163"/>
        <v>67.436921000000012</v>
      </c>
      <c r="AI412" s="2">
        <f t="shared" si="164"/>
        <v>7.2675758011679248E-2</v>
      </c>
      <c r="AJ412" s="2">
        <f t="shared" si="165"/>
        <v>9.6050307648483137E-3</v>
      </c>
      <c r="AK412" s="7">
        <v>134.65</v>
      </c>
      <c r="AL412" s="2">
        <f t="shared" si="166"/>
        <v>2789.7586334942444</v>
      </c>
      <c r="AM412" s="5">
        <v>14652</v>
      </c>
      <c r="AN412" s="7">
        <v>274.77999999999997</v>
      </c>
      <c r="AO412" s="2">
        <f t="shared" si="167"/>
        <v>5332.2658126501201</v>
      </c>
    </row>
    <row r="413" spans="1:41" ht="15.75" x14ac:dyDescent="0.25">
      <c r="A413" s="3" t="s">
        <v>43</v>
      </c>
      <c r="B413" s="2">
        <v>2009</v>
      </c>
      <c r="C413" s="4">
        <v>1561.24</v>
      </c>
      <c r="D413" s="4">
        <v>516.12</v>
      </c>
      <c r="E413" s="4">
        <v>771.27</v>
      </c>
      <c r="F413" s="1">
        <f t="shared" si="168"/>
        <v>2848.63</v>
      </c>
      <c r="G413" s="2">
        <f t="shared" si="169"/>
        <v>0.54806696552377809</v>
      </c>
      <c r="H413" s="2">
        <f t="shared" si="170"/>
        <v>0.18118183126625781</v>
      </c>
      <c r="I413" s="2">
        <f t="shared" si="171"/>
        <v>0.2707512032099641</v>
      </c>
      <c r="J413" s="5">
        <v>1458.49</v>
      </c>
      <c r="K413" s="6">
        <v>3381.54</v>
      </c>
      <c r="L413" s="5">
        <v>2919.13</v>
      </c>
      <c r="M413" s="5">
        <v>7759.16</v>
      </c>
      <c r="N413" s="2">
        <f t="shared" si="152"/>
        <v>0.18797008954577557</v>
      </c>
      <c r="O413" s="2">
        <f t="shared" si="153"/>
        <v>0.43581263951252458</v>
      </c>
      <c r="P413" s="2">
        <f t="shared" si="172"/>
        <v>0.37621727094169988</v>
      </c>
      <c r="Q413" s="2">
        <f t="shared" si="154"/>
        <v>0.93418692833901262</v>
      </c>
      <c r="R413" s="2">
        <f t="shared" si="155"/>
        <v>6.5518484073471281</v>
      </c>
      <c r="S413" s="2">
        <f t="shared" si="156"/>
        <v>3.7848354013510188</v>
      </c>
      <c r="T413" s="2">
        <f t="shared" si="157"/>
        <v>-1.0701146273314037</v>
      </c>
      <c r="U413" s="2">
        <f t="shared" si="158"/>
        <v>0.87771130547009957</v>
      </c>
      <c r="V413" s="2">
        <f t="shared" si="159"/>
        <v>0.32896649488907248</v>
      </c>
      <c r="W413" s="2">
        <f t="shared" si="160"/>
        <v>0.30513101538160314</v>
      </c>
      <c r="X413" s="2">
        <f t="shared" si="174"/>
        <v>3.6297598168037949E-3</v>
      </c>
      <c r="Y413" s="2">
        <f t="shared" si="175"/>
        <v>0.25516816708710649</v>
      </c>
      <c r="Z413" s="2">
        <f t="shared" si="173"/>
        <v>0.20301240609133533</v>
      </c>
      <c r="AA413" s="2">
        <f t="shared" si="161"/>
        <v>0.18826457208258934</v>
      </c>
      <c r="AB413" s="5">
        <v>5237.24</v>
      </c>
      <c r="AC413" s="9">
        <v>1.77</v>
      </c>
      <c r="AD413" s="4">
        <v>83.75</v>
      </c>
      <c r="AE413" s="4">
        <v>10.35</v>
      </c>
      <c r="AF413" s="2">
        <v>6.8310000000000004</v>
      </c>
      <c r="AG413" s="2">
        <f t="shared" si="162"/>
        <v>572.09625000000005</v>
      </c>
      <c r="AH413" s="2">
        <f t="shared" si="163"/>
        <v>70.700850000000003</v>
      </c>
      <c r="AI413" s="2">
        <f t="shared" si="164"/>
        <v>7.3731724825883221E-2</v>
      </c>
      <c r="AJ413" s="2">
        <f t="shared" si="165"/>
        <v>9.1119206202733283E-3</v>
      </c>
      <c r="AK413" s="7">
        <v>134.41999999999999</v>
      </c>
      <c r="AL413" s="2">
        <f t="shared" si="166"/>
        <v>3896.1761642612705</v>
      </c>
      <c r="AM413" s="5">
        <v>16045</v>
      </c>
      <c r="AN413" s="7">
        <v>310.70999999999998</v>
      </c>
      <c r="AO413" s="2">
        <f t="shared" si="167"/>
        <v>5163.979273277333</v>
      </c>
    </row>
    <row r="414" spans="1:41" ht="15.75" x14ac:dyDescent="0.25">
      <c r="A414" s="3" t="s">
        <v>43</v>
      </c>
      <c r="B414" s="2">
        <v>2010</v>
      </c>
      <c r="C414" s="4">
        <v>1570.96</v>
      </c>
      <c r="D414" s="4">
        <v>543.63</v>
      </c>
      <c r="E414" s="4">
        <v>788.41</v>
      </c>
      <c r="F414" s="1">
        <f t="shared" si="168"/>
        <v>2903</v>
      </c>
      <c r="G414" s="2">
        <f t="shared" si="169"/>
        <v>0.54115053393041679</v>
      </c>
      <c r="H414" s="2">
        <f t="shared" si="170"/>
        <v>0.18726489838098517</v>
      </c>
      <c r="I414" s="2">
        <f t="shared" si="171"/>
        <v>0.27158456768859801</v>
      </c>
      <c r="J414" s="5">
        <v>1675.06</v>
      </c>
      <c r="K414" s="6">
        <v>4511.68</v>
      </c>
      <c r="L414" s="5">
        <v>3383.11</v>
      </c>
      <c r="M414" s="5">
        <v>9569.85</v>
      </c>
      <c r="N414" s="2">
        <f t="shared" si="152"/>
        <v>0.17503513639189747</v>
      </c>
      <c r="O414" s="2">
        <f t="shared" si="153"/>
        <v>0.47144730586163841</v>
      </c>
      <c r="P414" s="2">
        <f t="shared" si="172"/>
        <v>0.3535175577464641</v>
      </c>
      <c r="Q414" s="2">
        <f t="shared" si="154"/>
        <v>1.0662652136273361</v>
      </c>
      <c r="R414" s="2">
        <f t="shared" si="155"/>
        <v>8.2991740705994896</v>
      </c>
      <c r="S414" s="2">
        <f t="shared" si="156"/>
        <v>4.2910541469539965</v>
      </c>
      <c r="T414" s="2">
        <f t="shared" si="157"/>
        <v>-1.1287107582471791</v>
      </c>
      <c r="U414" s="2">
        <f t="shared" si="158"/>
        <v>0.92328315396647953</v>
      </c>
      <c r="V414" s="2">
        <f t="shared" si="159"/>
        <v>0.26365957833760151</v>
      </c>
      <c r="W414" s="2">
        <f t="shared" si="160"/>
        <v>0.33092360417850747</v>
      </c>
      <c r="X414" s="2">
        <f t="shared" si="174"/>
        <v>4.1429466727409695E-3</v>
      </c>
      <c r="Y414" s="2">
        <f t="shared" si="175"/>
        <v>0.32321948010228341</v>
      </c>
      <c r="Z414" s="2">
        <f t="shared" si="173"/>
        <v>0.23016515506338159</v>
      </c>
      <c r="AA414" s="2">
        <f t="shared" si="161"/>
        <v>0.2344735378284914</v>
      </c>
      <c r="AB414" s="5">
        <v>7057.56</v>
      </c>
      <c r="AC414" s="9">
        <v>4.1399999999999997</v>
      </c>
      <c r="AD414" s="4">
        <v>96.03</v>
      </c>
      <c r="AE414" s="4">
        <v>9.1199999999999992</v>
      </c>
      <c r="AF414" s="2">
        <v>6.7695000000000007</v>
      </c>
      <c r="AG414" s="2">
        <f t="shared" si="162"/>
        <v>650.07508500000006</v>
      </c>
      <c r="AH414" s="2">
        <f t="shared" si="163"/>
        <v>61.737839999999998</v>
      </c>
      <c r="AI414" s="2">
        <f t="shared" si="164"/>
        <v>6.7929495760121639E-2</v>
      </c>
      <c r="AJ414" s="2">
        <f t="shared" si="165"/>
        <v>6.4512860703145811E-3</v>
      </c>
      <c r="AK414" s="7">
        <v>136.15</v>
      </c>
      <c r="AL414" s="2">
        <f t="shared" si="166"/>
        <v>5183.6650752846126</v>
      </c>
      <c r="AM414" s="5">
        <v>20219</v>
      </c>
      <c r="AN414" s="7">
        <v>330.67</v>
      </c>
      <c r="AO414" s="2">
        <f t="shared" si="167"/>
        <v>6114.5552968216043</v>
      </c>
    </row>
    <row r="415" spans="1:41" ht="15.75" x14ac:dyDescent="0.25">
      <c r="A415" s="3" t="s">
        <v>43</v>
      </c>
      <c r="B415" s="2">
        <v>2011</v>
      </c>
      <c r="C415" s="4">
        <v>1565.2</v>
      </c>
      <c r="D415" s="4">
        <v>561.79999999999995</v>
      </c>
      <c r="E415" s="4">
        <v>809.07</v>
      </c>
      <c r="F415" s="1">
        <f t="shared" si="168"/>
        <v>2936.07</v>
      </c>
      <c r="G415" s="2">
        <f t="shared" si="169"/>
        <v>0.53309355703372197</v>
      </c>
      <c r="H415" s="2">
        <f t="shared" si="170"/>
        <v>0.19134421182056283</v>
      </c>
      <c r="I415" s="2">
        <f t="shared" si="171"/>
        <v>0.27556223114571521</v>
      </c>
      <c r="J415" s="5">
        <v>2047.23</v>
      </c>
      <c r="K415" s="6">
        <v>5675.32</v>
      </c>
      <c r="L415" s="5">
        <v>3998.33</v>
      </c>
      <c r="M415" s="5">
        <v>11720.87</v>
      </c>
      <c r="N415" s="2">
        <f t="shared" si="152"/>
        <v>0.17466536187160167</v>
      </c>
      <c r="O415" s="2">
        <f t="shared" si="153"/>
        <v>0.48420637717166043</v>
      </c>
      <c r="P415" s="2">
        <f t="shared" si="172"/>
        <v>0.34112826095673793</v>
      </c>
      <c r="Q415" s="2">
        <f t="shared" si="154"/>
        <v>1.307967032967033</v>
      </c>
      <c r="R415" s="2">
        <f t="shared" si="155"/>
        <v>10.102029191883233</v>
      </c>
      <c r="S415" s="2">
        <f t="shared" si="156"/>
        <v>4.9418838913814627</v>
      </c>
      <c r="T415" s="2">
        <f t="shared" si="157"/>
        <v>-1.1158250124820739</v>
      </c>
      <c r="U415" s="2">
        <f t="shared" si="158"/>
        <v>0.92843725270912769</v>
      </c>
      <c r="V415" s="2">
        <f t="shared" si="159"/>
        <v>0.21344505094021465</v>
      </c>
      <c r="W415" s="2">
        <f t="shared" si="160"/>
        <v>0.32747139801198799</v>
      </c>
      <c r="X415" s="2">
        <f t="shared" si="174"/>
        <v>5.0820730133840347E-3</v>
      </c>
      <c r="Y415" s="2">
        <f t="shared" si="175"/>
        <v>0.39343344236455202</v>
      </c>
      <c r="Z415" s="2">
        <f t="shared" si="173"/>
        <v>0.26507460246626346</v>
      </c>
      <c r="AA415" s="2">
        <f t="shared" si="161"/>
        <v>0.28181508207057071</v>
      </c>
      <c r="AB415" s="5">
        <v>7990.66</v>
      </c>
      <c r="AC415" s="9">
        <v>5.64</v>
      </c>
      <c r="AD415" s="4">
        <v>124.58</v>
      </c>
      <c r="AE415" s="4">
        <v>10.14</v>
      </c>
      <c r="AF415" s="2">
        <v>6.4588000000000001</v>
      </c>
      <c r="AG415" s="2">
        <f t="shared" si="162"/>
        <v>804.63730399999997</v>
      </c>
      <c r="AH415" s="2">
        <f t="shared" si="163"/>
        <v>65.492232000000001</v>
      </c>
      <c r="AI415" s="2">
        <f t="shared" si="164"/>
        <v>6.8649964038505665E-2</v>
      </c>
      <c r="AJ415" s="2">
        <f t="shared" si="165"/>
        <v>5.5876596191238364E-3</v>
      </c>
      <c r="AK415" s="7">
        <v>145.13999999999999</v>
      </c>
      <c r="AL415" s="2">
        <f t="shared" si="166"/>
        <v>5505.4843599283449</v>
      </c>
      <c r="AM415" s="5">
        <v>25326</v>
      </c>
      <c r="AN415" s="7">
        <v>367.05</v>
      </c>
      <c r="AO415" s="2">
        <f t="shared" si="167"/>
        <v>6899.8774008990595</v>
      </c>
    </row>
    <row r="416" spans="1:41" ht="15.75" x14ac:dyDescent="0.25">
      <c r="A416" s="3" t="s">
        <v>43</v>
      </c>
      <c r="B416" s="2">
        <v>2012</v>
      </c>
      <c r="C416" s="4">
        <v>1481</v>
      </c>
      <c r="D416" s="4">
        <v>520</v>
      </c>
      <c r="E416" s="4">
        <v>767</v>
      </c>
      <c r="F416" s="1">
        <f t="shared" si="168"/>
        <v>2768</v>
      </c>
      <c r="G416" s="2">
        <f t="shared" si="169"/>
        <v>0.5350433526011561</v>
      </c>
      <c r="H416" s="2">
        <f t="shared" si="170"/>
        <v>0.18786127167630057</v>
      </c>
      <c r="I416" s="2">
        <f t="shared" si="171"/>
        <v>0.27709537572254334</v>
      </c>
      <c r="J416" s="5">
        <v>2172.37</v>
      </c>
      <c r="K416" s="6">
        <v>6247.43</v>
      </c>
      <c r="L416" s="5">
        <v>4615.3</v>
      </c>
      <c r="M416" s="5">
        <v>13035.1</v>
      </c>
      <c r="N416" s="2">
        <f t="shared" si="152"/>
        <v>0.16665541499489839</v>
      </c>
      <c r="O416" s="2">
        <f t="shared" si="153"/>
        <v>0.47927748924058888</v>
      </c>
      <c r="P416" s="2">
        <f t="shared" si="172"/>
        <v>0.35406709576451267</v>
      </c>
      <c r="Q416" s="2">
        <f t="shared" si="154"/>
        <v>1.4668264686022956</v>
      </c>
      <c r="R416" s="2">
        <f t="shared" si="155"/>
        <v>12.014288461538461</v>
      </c>
      <c r="S416" s="2">
        <f t="shared" si="156"/>
        <v>6.0173402868318124</v>
      </c>
      <c r="T416" s="2">
        <f t="shared" si="157"/>
        <v>-1.166419479067808</v>
      </c>
      <c r="U416" s="2">
        <f t="shared" si="158"/>
        <v>0.93657596533521492</v>
      </c>
      <c r="V416" s="2">
        <f t="shared" si="159"/>
        <v>0.24512466762019747</v>
      </c>
      <c r="W416" s="2">
        <f t="shared" si="160"/>
        <v>0.3412802339712887</v>
      </c>
      <c r="X416" s="2">
        <f t="shared" si="174"/>
        <v>5.6993173554925674E-3</v>
      </c>
      <c r="Y416" s="2">
        <f t="shared" si="175"/>
        <v>0.4679082565690561</v>
      </c>
      <c r="Z416" s="2">
        <f t="shared" si="173"/>
        <v>0.32276033178721508</v>
      </c>
      <c r="AA416" s="2">
        <f t="shared" si="161"/>
        <v>0.3394865298063155</v>
      </c>
      <c r="AB416" s="5">
        <v>9808.6</v>
      </c>
      <c r="AC416" s="9">
        <v>2.52</v>
      </c>
      <c r="AD416" s="4">
        <v>154.68</v>
      </c>
      <c r="AE416" s="4">
        <v>7.49</v>
      </c>
      <c r="AF416" s="2">
        <v>6.3125</v>
      </c>
      <c r="AG416" s="2">
        <f t="shared" si="162"/>
        <v>976.41750000000002</v>
      </c>
      <c r="AH416" s="2">
        <f t="shared" si="163"/>
        <v>47.280625000000001</v>
      </c>
      <c r="AI416" s="2">
        <f t="shared" si="164"/>
        <v>7.4906790128192347E-2</v>
      </c>
      <c r="AJ416" s="2">
        <f t="shared" si="165"/>
        <v>3.6271777738567405E-3</v>
      </c>
      <c r="AK416" s="7">
        <v>146.72999999999999</v>
      </c>
      <c r="AL416" s="2">
        <f t="shared" si="166"/>
        <v>6684.795202071834</v>
      </c>
      <c r="AM416" s="5">
        <v>27952</v>
      </c>
      <c r="AN416" s="7">
        <v>400.45</v>
      </c>
      <c r="AO416" s="2">
        <f t="shared" si="167"/>
        <v>6980.1473342489699</v>
      </c>
    </row>
    <row r="417" spans="1:41" ht="15.75" x14ac:dyDescent="0.25">
      <c r="A417" s="3" t="s">
        <v>44</v>
      </c>
      <c r="B417" s="2">
        <v>2013</v>
      </c>
      <c r="C417" s="4">
        <v>1478.43</v>
      </c>
      <c r="D417" s="4">
        <v>528.98</v>
      </c>
      <c r="E417" s="4">
        <v>774.85</v>
      </c>
      <c r="F417" s="1">
        <f t="shared" si="168"/>
        <v>2782.26</v>
      </c>
      <c r="G417" s="2">
        <f t="shared" si="169"/>
        <v>0.53137736947661252</v>
      </c>
      <c r="H417" s="2">
        <f t="shared" si="170"/>
        <v>0.19012601266596219</v>
      </c>
      <c r="I417" s="2">
        <f t="shared" si="171"/>
        <v>0.27849661785742524</v>
      </c>
      <c r="J417" s="5">
        <v>2290.64</v>
      </c>
      <c r="K417" s="6">
        <v>6731.32</v>
      </c>
      <c r="L417" s="5">
        <v>5427.94</v>
      </c>
      <c r="M417" s="5">
        <v>14449.9</v>
      </c>
      <c r="N417" s="2">
        <f t="shared" si="152"/>
        <v>0.15852289635222389</v>
      </c>
      <c r="O417" s="2">
        <f t="shared" si="153"/>
        <v>0.46583851791361874</v>
      </c>
      <c r="P417" s="2">
        <f t="shared" si="172"/>
        <v>0.37563858573415743</v>
      </c>
      <c r="Q417" s="2">
        <f t="shared" si="154"/>
        <v>1.5493733216993701</v>
      </c>
      <c r="R417" s="2">
        <f t="shared" si="155"/>
        <v>12.725093576316684</v>
      </c>
      <c r="S417" s="2">
        <f t="shared" si="156"/>
        <v>7.0051493837516929</v>
      </c>
      <c r="T417" s="2">
        <f t="shared" si="157"/>
        <v>-1.2095734064456625</v>
      </c>
      <c r="U417" s="2">
        <f t="shared" si="158"/>
        <v>0.89615196910658257</v>
      </c>
      <c r="V417" s="2">
        <f t="shared" si="159"/>
        <v>0.29922155782417093</v>
      </c>
      <c r="W417" s="2">
        <f t="shared" si="160"/>
        <v>0.33811618817583233</v>
      </c>
      <c r="X417" s="2">
        <f t="shared" si="174"/>
        <v>6.0200510772843094E-3</v>
      </c>
      <c r="Y417" s="2">
        <f t="shared" si="175"/>
        <v>0.49559125944358984</v>
      </c>
      <c r="Z417" s="2">
        <f t="shared" si="173"/>
        <v>0.37574480277716382</v>
      </c>
      <c r="AA417" s="2">
        <f t="shared" si="161"/>
        <v>0.37296406003527877</v>
      </c>
      <c r="AB417" s="5">
        <v>11907.67</v>
      </c>
      <c r="AC417" s="9">
        <v>7.34</v>
      </c>
      <c r="AD417" s="4">
        <v>186.93</v>
      </c>
      <c r="AE417" s="4">
        <v>7</v>
      </c>
      <c r="AF417" s="2">
        <v>6.1932000000000009</v>
      </c>
      <c r="AG417" s="2">
        <f t="shared" si="162"/>
        <v>1157.6948760000002</v>
      </c>
      <c r="AH417" s="2">
        <f t="shared" si="163"/>
        <v>43.352400000000003</v>
      </c>
      <c r="AI417" s="2">
        <f t="shared" si="164"/>
        <v>8.0117846905514933E-2</v>
      </c>
      <c r="AJ417" s="2">
        <f t="shared" si="165"/>
        <v>3.0001868525041699E-3</v>
      </c>
      <c r="AK417" s="7">
        <v>147.16999999999999</v>
      </c>
      <c r="AL417" s="2">
        <f t="shared" si="166"/>
        <v>8091.098729360604</v>
      </c>
      <c r="AM417" s="5">
        <v>30741</v>
      </c>
      <c r="AN417" s="7">
        <v>429.68</v>
      </c>
      <c r="AO417" s="2">
        <f t="shared" si="167"/>
        <v>7154.393967603798</v>
      </c>
    </row>
    <row r="418" spans="1:41" ht="15.75" x14ac:dyDescent="0.25">
      <c r="A418" s="3" t="s">
        <v>43</v>
      </c>
      <c r="B418" s="2">
        <v>2014</v>
      </c>
      <c r="C418" s="4">
        <v>1450</v>
      </c>
      <c r="D418" s="4">
        <v>540</v>
      </c>
      <c r="E418" s="4">
        <v>805</v>
      </c>
      <c r="F418" s="1">
        <f t="shared" si="168"/>
        <v>2795</v>
      </c>
      <c r="G418" s="2">
        <f t="shared" si="169"/>
        <v>0.51878354203935595</v>
      </c>
      <c r="H418" s="2">
        <f t="shared" si="170"/>
        <v>0.19320214669051877</v>
      </c>
      <c r="I418" s="2">
        <f t="shared" si="171"/>
        <v>0.28801431127012522</v>
      </c>
      <c r="J418" s="5">
        <v>2413.44</v>
      </c>
      <c r="K418" s="6">
        <v>7324.96</v>
      </c>
      <c r="L418" s="5">
        <v>5934.49</v>
      </c>
      <c r="M418" s="5">
        <v>15672.89</v>
      </c>
      <c r="N418" s="2">
        <f t="shared" si="152"/>
        <v>0.15398819234997502</v>
      </c>
      <c r="O418" s="2">
        <f t="shared" si="153"/>
        <v>0.46736498501552681</v>
      </c>
      <c r="P418" s="2">
        <f t="shared" si="172"/>
        <v>0.37864682263449811</v>
      </c>
      <c r="Q418" s="2">
        <f t="shared" si="154"/>
        <v>1.664441379310345</v>
      </c>
      <c r="R418" s="2">
        <f t="shared" si="155"/>
        <v>13.56474074074074</v>
      </c>
      <c r="S418" s="2">
        <f t="shared" si="156"/>
        <v>7.3720372670807448</v>
      </c>
      <c r="T418" s="2">
        <f t="shared" si="157"/>
        <v>-1.2146108023855673</v>
      </c>
      <c r="U418" s="2">
        <f t="shared" si="158"/>
        <v>0.88337347196029992</v>
      </c>
      <c r="V418" s="2">
        <f t="shared" si="159"/>
        <v>0.27359373341376575</v>
      </c>
      <c r="W418" s="2">
        <f t="shared" si="160"/>
        <v>0.32941750546756554</v>
      </c>
      <c r="X418" s="2">
        <f t="shared" si="174"/>
        <v>6.4671451213602618E-3</v>
      </c>
      <c r="Y418" s="2">
        <f t="shared" si="175"/>
        <v>0.52829214240445244</v>
      </c>
      <c r="Z418" s="2">
        <f t="shared" si="173"/>
        <v>0.39542407124252454</v>
      </c>
      <c r="AA418" s="2">
        <f t="shared" si="161"/>
        <v>0.39762718137476005</v>
      </c>
      <c r="AB418" s="5">
        <v>13843.22</v>
      </c>
      <c r="AC418" s="9">
        <v>11.58</v>
      </c>
      <c r="AD418" s="4">
        <v>243.27</v>
      </c>
      <c r="AE418" s="4">
        <v>10.01</v>
      </c>
      <c r="AF418" s="2">
        <v>6.1427999999999994</v>
      </c>
      <c r="AG418" s="2">
        <f t="shared" si="162"/>
        <v>1494.3589559999998</v>
      </c>
      <c r="AH418" s="2">
        <f t="shared" si="163"/>
        <v>61.48942799999999</v>
      </c>
      <c r="AI418" s="2">
        <f t="shared" si="164"/>
        <v>9.5346739242092554E-2</v>
      </c>
      <c r="AJ418" s="2">
        <f t="shared" si="165"/>
        <v>3.9232986386046219E-3</v>
      </c>
      <c r="AK418" s="7">
        <v>147.91</v>
      </c>
      <c r="AL418" s="2">
        <f t="shared" si="166"/>
        <v>9359.2184436481639</v>
      </c>
      <c r="AM418" s="5">
        <v>33090</v>
      </c>
      <c r="AN418" s="7">
        <v>462.77</v>
      </c>
      <c r="AO418" s="2">
        <f t="shared" si="167"/>
        <v>7150.4202951790303</v>
      </c>
    </row>
    <row r="419" spans="1:41" ht="15.75" x14ac:dyDescent="0.25">
      <c r="A419" s="3" t="s">
        <v>43</v>
      </c>
      <c r="B419" s="2">
        <v>2015</v>
      </c>
      <c r="C419" s="4">
        <v>1427</v>
      </c>
      <c r="D419" s="4">
        <v>513</v>
      </c>
      <c r="E419" s="4">
        <v>880</v>
      </c>
      <c r="F419" s="1">
        <f t="shared" si="168"/>
        <v>2820</v>
      </c>
      <c r="G419" s="2">
        <f t="shared" si="169"/>
        <v>0.50602836879432622</v>
      </c>
      <c r="H419" s="2">
        <f t="shared" si="170"/>
        <v>0.18191489361702129</v>
      </c>
      <c r="I419" s="2">
        <f t="shared" si="171"/>
        <v>0.31205673758865249</v>
      </c>
      <c r="J419" s="5">
        <v>2565.4499999999998</v>
      </c>
      <c r="K419" s="6">
        <v>7717.52</v>
      </c>
      <c r="L419" s="5">
        <v>6520.15</v>
      </c>
      <c r="M419" s="5">
        <v>16803.12</v>
      </c>
      <c r="N419" s="2">
        <f t="shared" si="152"/>
        <v>0.15267700284232927</v>
      </c>
      <c r="O419" s="2">
        <f t="shared" si="153"/>
        <v>0.45929089359595127</v>
      </c>
      <c r="P419" s="2">
        <f t="shared" si="172"/>
        <v>0.38803210356171952</v>
      </c>
      <c r="Q419" s="2">
        <f t="shared" si="154"/>
        <v>1.7977925718290118</v>
      </c>
      <c r="R419" s="2">
        <f t="shared" si="155"/>
        <v>15.043898635477584</v>
      </c>
      <c r="S419" s="2">
        <f t="shared" si="156"/>
        <v>7.4092613636363636</v>
      </c>
      <c r="T419" s="2">
        <f t="shared" si="157"/>
        <v>-1.1982681351651683</v>
      </c>
      <c r="U419" s="2">
        <f t="shared" si="158"/>
        <v>0.92614480421284029</v>
      </c>
      <c r="V419" s="2">
        <f t="shared" si="159"/>
        <v>0.21790305481663669</v>
      </c>
      <c r="W419" s="2">
        <f t="shared" si="160"/>
        <v>0.32697526798070198</v>
      </c>
      <c r="X419" s="2">
        <f t="shared" si="174"/>
        <v>6.9852778263294214E-3</v>
      </c>
      <c r="Y419" s="2">
        <f t="shared" si="175"/>
        <v>0.58589939845896921</v>
      </c>
      <c r="Z419" s="2">
        <f t="shared" si="173"/>
        <v>0.39742071115020317</v>
      </c>
      <c r="AA419" s="2">
        <f t="shared" si="161"/>
        <v>0.42437674410470305</v>
      </c>
      <c r="AB419" s="5">
        <v>16227.78</v>
      </c>
      <c r="AC419" s="9">
        <v>7.31</v>
      </c>
      <c r="AD419" s="4">
        <v>279.33999999999997</v>
      </c>
      <c r="AE419" s="4">
        <v>17.22</v>
      </c>
      <c r="AF419" s="2">
        <v>6.2284000000000006</v>
      </c>
      <c r="AG419" s="2">
        <f t="shared" si="162"/>
        <v>1739.8412559999999</v>
      </c>
      <c r="AH419" s="2">
        <f t="shared" si="163"/>
        <v>107.25304800000001</v>
      </c>
      <c r="AI419" s="2">
        <f t="shared" si="164"/>
        <v>0.10354275015592343</v>
      </c>
      <c r="AJ419" s="2">
        <f t="shared" si="165"/>
        <v>6.3829245997171959E-3</v>
      </c>
      <c r="AK419" s="7">
        <v>145.25</v>
      </c>
      <c r="AL419" s="2">
        <f t="shared" si="166"/>
        <v>11172.309810671257</v>
      </c>
      <c r="AM419" s="5">
        <v>35190</v>
      </c>
      <c r="AN419" s="7">
        <v>497.48</v>
      </c>
      <c r="AO419" s="2">
        <f t="shared" si="167"/>
        <v>7073.6512020583741</v>
      </c>
    </row>
    <row r="420" spans="1:41" ht="15.75" x14ac:dyDescent="0.25">
      <c r="A420" s="3" t="s">
        <v>43</v>
      </c>
      <c r="B420" s="2">
        <v>2016</v>
      </c>
      <c r="C420" s="4">
        <v>1423</v>
      </c>
      <c r="D420" s="4">
        <v>500</v>
      </c>
      <c r="E420" s="4">
        <v>918</v>
      </c>
      <c r="F420" s="1">
        <f t="shared" si="168"/>
        <v>2841</v>
      </c>
      <c r="G420" s="2">
        <f t="shared" si="169"/>
        <v>0.50087997184090105</v>
      </c>
      <c r="H420" s="2">
        <f t="shared" si="170"/>
        <v>0.17599436818021824</v>
      </c>
      <c r="I420" s="2">
        <f t="shared" si="171"/>
        <v>0.32312565997888065</v>
      </c>
      <c r="J420" s="5">
        <v>2796.8</v>
      </c>
      <c r="K420" s="6">
        <v>8273.66</v>
      </c>
      <c r="L420" s="5">
        <v>7247.18</v>
      </c>
      <c r="M420" s="5">
        <v>18317.64</v>
      </c>
      <c r="N420" s="2">
        <f t="shared" si="152"/>
        <v>0.15268342428391432</v>
      </c>
      <c r="O420" s="2">
        <f t="shared" si="153"/>
        <v>0.45167718112158556</v>
      </c>
      <c r="P420" s="2">
        <f t="shared" si="172"/>
        <v>0.39563939459450009</v>
      </c>
      <c r="Q420" s="2">
        <f t="shared" si="154"/>
        <v>1.9654251581166551</v>
      </c>
      <c r="R420" s="2">
        <f t="shared" si="155"/>
        <v>16.547319999999999</v>
      </c>
      <c r="S420" s="2">
        <f t="shared" si="156"/>
        <v>7.8945315904139433</v>
      </c>
      <c r="T420" s="2">
        <f t="shared" si="157"/>
        <v>-1.1879998397437379</v>
      </c>
      <c r="U420" s="2">
        <f t="shared" si="158"/>
        <v>0.94251572806057615</v>
      </c>
      <c r="V420" s="2">
        <f t="shared" si="159"/>
        <v>0.20246188892917785</v>
      </c>
      <c r="W420" s="2">
        <f t="shared" si="160"/>
        <v>0.32442686279674343</v>
      </c>
      <c r="X420" s="2">
        <f t="shared" si="174"/>
        <v>7.6366100246675391E-3</v>
      </c>
      <c r="Y420" s="2">
        <f t="shared" si="175"/>
        <v>0.64445161915970928</v>
      </c>
      <c r="Z420" s="2">
        <f t="shared" si="173"/>
        <v>0.42344981569394069</v>
      </c>
      <c r="AA420" s="2">
        <f t="shared" si="161"/>
        <v>0.45978350320208949</v>
      </c>
      <c r="AB420" s="5">
        <v>18236.78</v>
      </c>
      <c r="AC420" s="9">
        <v>33.99</v>
      </c>
      <c r="AD420" s="4">
        <v>229.26</v>
      </c>
      <c r="AE420" s="4">
        <v>8.8800000000000008</v>
      </c>
      <c r="AF420" s="2">
        <v>6.6423000000000005</v>
      </c>
      <c r="AG420" s="2">
        <f t="shared" si="162"/>
        <v>1522.8136980000002</v>
      </c>
      <c r="AH420" s="2">
        <f t="shared" si="163"/>
        <v>58.983624000000013</v>
      </c>
      <c r="AI420" s="2">
        <f t="shared" si="164"/>
        <v>8.3133727816465455E-2</v>
      </c>
      <c r="AJ420" s="2">
        <f t="shared" si="165"/>
        <v>3.2200449402870683E-3</v>
      </c>
      <c r="AK420" s="7">
        <v>144.38</v>
      </c>
      <c r="AL420" s="2">
        <f t="shared" si="166"/>
        <v>12631.098490095581</v>
      </c>
      <c r="AM420" s="5">
        <v>38027</v>
      </c>
      <c r="AN420" s="7">
        <v>535.29</v>
      </c>
      <c r="AO420" s="2">
        <f t="shared" si="167"/>
        <v>7103.9997010966017</v>
      </c>
    </row>
    <row r="421" spans="1:41" ht="15.75" x14ac:dyDescent="0.25">
      <c r="A421" s="3" t="s">
        <v>43</v>
      </c>
      <c r="B421" s="2">
        <v>2017</v>
      </c>
      <c r="C421" s="4">
        <v>1415</v>
      </c>
      <c r="D421" s="4">
        <v>498</v>
      </c>
      <c r="E421" s="4">
        <v>929</v>
      </c>
      <c r="F421" s="1">
        <f t="shared" si="168"/>
        <v>2842</v>
      </c>
      <c r="G421" s="2">
        <f t="shared" si="169"/>
        <v>0.4978888106966925</v>
      </c>
      <c r="H421" s="2">
        <f t="shared" si="170"/>
        <v>0.17522871217452499</v>
      </c>
      <c r="I421" s="2">
        <f t="shared" si="171"/>
        <v>0.32688247712878254</v>
      </c>
      <c r="J421" s="5">
        <v>2878.3</v>
      </c>
      <c r="K421" s="6">
        <v>7450.85</v>
      </c>
      <c r="L421" s="5">
        <v>8194.11</v>
      </c>
      <c r="M421" s="5">
        <v>18523.259999999998</v>
      </c>
      <c r="N421" s="2">
        <f t="shared" si="152"/>
        <v>0.15538841435038975</v>
      </c>
      <c r="O421" s="2">
        <f t="shared" si="153"/>
        <v>0.40224290972539395</v>
      </c>
      <c r="P421" s="2">
        <f t="shared" si="172"/>
        <v>0.4423686759242163</v>
      </c>
      <c r="Q421" s="2">
        <f t="shared" si="154"/>
        <v>2.0341342756183747</v>
      </c>
      <c r="R421" s="2">
        <f t="shared" si="155"/>
        <v>14.961546184738957</v>
      </c>
      <c r="S421" s="2">
        <f t="shared" si="156"/>
        <v>8.8203552206673841</v>
      </c>
      <c r="T421" s="2">
        <f t="shared" si="157"/>
        <v>-1.1644488989779453</v>
      </c>
      <c r="U421" s="2">
        <f t="shared" si="158"/>
        <v>0.83096411183015628</v>
      </c>
      <c r="V421" s="2">
        <f t="shared" si="159"/>
        <v>0.30254293368948326</v>
      </c>
      <c r="W421" s="2">
        <f t="shared" si="160"/>
        <v>0.28714307120214427</v>
      </c>
      <c r="X421" s="2">
        <f t="shared" si="174"/>
        <v>7.9035775727997123E-3</v>
      </c>
      <c r="Y421" s="2">
        <f t="shared" si="175"/>
        <v>0.58269210143321037</v>
      </c>
      <c r="Z421" s="2">
        <f t="shared" si="173"/>
        <v>0.47310948721542206</v>
      </c>
      <c r="AA421" s="2">
        <f t="shared" si="161"/>
        <v>0.44490070816790273</v>
      </c>
      <c r="AB421" s="5">
        <v>20499.11</v>
      </c>
      <c r="AC421" s="9">
        <v>39.42</v>
      </c>
      <c r="AD421" s="4">
        <v>280.91000000000003</v>
      </c>
      <c r="AE421" s="4">
        <v>8.23</v>
      </c>
      <c r="AF421" s="2">
        <v>6.7517999999999994</v>
      </c>
      <c r="AG421" s="2">
        <f t="shared" si="162"/>
        <v>1896.648138</v>
      </c>
      <c r="AH421" s="2">
        <f t="shared" si="163"/>
        <v>55.567313999999996</v>
      </c>
      <c r="AI421" s="2">
        <f t="shared" si="164"/>
        <v>0.1023927828038909</v>
      </c>
      <c r="AJ421" s="2">
        <f t="shared" si="165"/>
        <v>2.999866870086583E-3</v>
      </c>
      <c r="AK421" s="7">
        <v>152.75</v>
      </c>
      <c r="AL421" s="2">
        <f t="shared" si="166"/>
        <v>13420.039279869066</v>
      </c>
      <c r="AM421" s="5">
        <v>38102</v>
      </c>
      <c r="AN421" s="7">
        <v>567.4</v>
      </c>
      <c r="AO421" s="2">
        <f t="shared" si="167"/>
        <v>6715.192104335566</v>
      </c>
    </row>
    <row r="422" spans="1:41" ht="15.75" x14ac:dyDescent="0.25">
      <c r="A422" s="3" t="s">
        <v>45</v>
      </c>
      <c r="B422" s="2">
        <v>1997</v>
      </c>
      <c r="C422" s="4">
        <v>203.12</v>
      </c>
      <c r="D422" s="4">
        <v>38.9</v>
      </c>
      <c r="E422" s="4">
        <v>101.05</v>
      </c>
      <c r="F422" s="1">
        <f t="shared" si="168"/>
        <v>343.07</v>
      </c>
      <c r="G422" s="2">
        <f t="shared" si="169"/>
        <v>0.59206575917451254</v>
      </c>
      <c r="H422" s="2">
        <f t="shared" si="170"/>
        <v>0.11338793832162532</v>
      </c>
      <c r="I422" s="2">
        <f t="shared" si="171"/>
        <v>0.29454630250386216</v>
      </c>
      <c r="J422" s="5">
        <v>148.52000000000001</v>
      </c>
      <c r="K422" s="5">
        <v>83.13</v>
      </c>
      <c r="L422" s="5">
        <v>179.51</v>
      </c>
      <c r="M422" s="5">
        <v>411.16</v>
      </c>
      <c r="N422" s="2">
        <f t="shared" si="152"/>
        <v>0.36122190874598697</v>
      </c>
      <c r="O422" s="2">
        <f t="shared" si="153"/>
        <v>0.20218406459772348</v>
      </c>
      <c r="P422" s="2">
        <f t="shared" si="172"/>
        <v>0.4365940266562896</v>
      </c>
      <c r="Q422" s="2">
        <f t="shared" si="154"/>
        <v>0.73119338322174088</v>
      </c>
      <c r="R422" s="2">
        <f t="shared" si="155"/>
        <v>2.1370179948586117</v>
      </c>
      <c r="S422" s="2">
        <f t="shared" si="156"/>
        <v>1.7764473033151904</v>
      </c>
      <c r="T422" s="2">
        <f t="shared" si="157"/>
        <v>-0.49412523325549551</v>
      </c>
      <c r="U422" s="2">
        <f t="shared" si="158"/>
        <v>0.57836347175064418</v>
      </c>
      <c r="V422" s="2">
        <f t="shared" si="159"/>
        <v>0.39356754766539725</v>
      </c>
      <c r="W422" s="2">
        <f t="shared" si="160"/>
        <v>0.11027625801376671</v>
      </c>
      <c r="X422" s="2">
        <f t="shared" si="174"/>
        <v>2.8410335022028342E-3</v>
      </c>
      <c r="Y422" s="2">
        <f t="shared" si="175"/>
        <v>8.3228263365914698E-2</v>
      </c>
      <c r="Z422" s="2">
        <f t="shared" si="173"/>
        <v>9.5285739826822632E-2</v>
      </c>
      <c r="AA422" s="2">
        <f t="shared" si="161"/>
        <v>5.9454856955123522E-2</v>
      </c>
      <c r="AB422" s="5">
        <v>167.83</v>
      </c>
      <c r="AC422" s="9">
        <v>3.56</v>
      </c>
      <c r="AD422" s="4">
        <v>7.24</v>
      </c>
      <c r="AE422" s="4">
        <v>7.11</v>
      </c>
      <c r="AF422" s="2">
        <v>8.2897999999999996</v>
      </c>
      <c r="AG422" s="2">
        <f t="shared" si="162"/>
        <v>60.018152000000001</v>
      </c>
      <c r="AH422" s="2">
        <f t="shared" si="163"/>
        <v>58.940477999999999</v>
      </c>
      <c r="AI422" s="2">
        <f t="shared" si="164"/>
        <v>0.14597274053896292</v>
      </c>
      <c r="AJ422" s="2">
        <f t="shared" si="165"/>
        <v>0.14335168304309756</v>
      </c>
      <c r="AK422" s="7">
        <v>105.768</v>
      </c>
      <c r="AL422" s="2">
        <f t="shared" si="166"/>
        <v>158.67748279252706</v>
      </c>
      <c r="AM422" s="5">
        <v>5567</v>
      </c>
      <c r="AN422" s="7">
        <v>114.64</v>
      </c>
      <c r="AO422" s="2">
        <f t="shared" si="167"/>
        <v>4856.0711793440332</v>
      </c>
    </row>
    <row r="423" spans="1:41" ht="15.75" x14ac:dyDescent="0.25">
      <c r="A423" s="3" t="s">
        <v>45</v>
      </c>
      <c r="B423" s="2">
        <v>1998</v>
      </c>
      <c r="C423" s="4">
        <v>198.47</v>
      </c>
      <c r="D423" s="4">
        <v>32.57</v>
      </c>
      <c r="E423" s="4">
        <v>95.66</v>
      </c>
      <c r="F423" s="1">
        <f t="shared" si="168"/>
        <v>326.7</v>
      </c>
      <c r="G423" s="2">
        <f t="shared" si="169"/>
        <v>0.6074992347719621</v>
      </c>
      <c r="H423" s="2">
        <f t="shared" si="170"/>
        <v>9.9693908784817875E-2</v>
      </c>
      <c r="I423" s="2">
        <f t="shared" si="171"/>
        <v>0.29280685644322008</v>
      </c>
      <c r="J423" s="5">
        <v>156.05000000000001</v>
      </c>
      <c r="K423" s="5">
        <v>91.41</v>
      </c>
      <c r="L423" s="5">
        <v>194.66</v>
      </c>
      <c r="M423" s="5">
        <v>442.13</v>
      </c>
      <c r="N423" s="2">
        <f t="shared" si="152"/>
        <v>0.35295048967498249</v>
      </c>
      <c r="O423" s="2">
        <f t="shared" si="153"/>
        <v>0.2067491461787257</v>
      </c>
      <c r="P423" s="2">
        <f t="shared" si="172"/>
        <v>0.44030036414629187</v>
      </c>
      <c r="Q423" s="2">
        <f t="shared" si="154"/>
        <v>0.78626492668917225</v>
      </c>
      <c r="R423" s="2">
        <f t="shared" si="155"/>
        <v>2.8065704636168252</v>
      </c>
      <c r="S423" s="2">
        <f t="shared" si="156"/>
        <v>2.0349153251097638</v>
      </c>
      <c r="T423" s="2">
        <f t="shared" si="157"/>
        <v>-0.54302312436099509</v>
      </c>
      <c r="U423" s="2">
        <f t="shared" si="158"/>
        <v>0.72940162450396873</v>
      </c>
      <c r="V423" s="2">
        <f t="shared" si="159"/>
        <v>0.40794394117541971</v>
      </c>
      <c r="W423" s="2">
        <f t="shared" si="160"/>
        <v>0.13876075129032966</v>
      </c>
      <c r="X423" s="2">
        <f t="shared" si="174"/>
        <v>3.0550125993872301E-3</v>
      </c>
      <c r="Y423" s="2">
        <f t="shared" si="175"/>
        <v>0.10930464145031817</v>
      </c>
      <c r="Z423" s="2">
        <f t="shared" si="173"/>
        <v>0.10914954351652967</v>
      </c>
      <c r="AA423" s="2">
        <f t="shared" si="161"/>
        <v>7.173549324287154E-2</v>
      </c>
      <c r="AB423" s="5">
        <v>173.37</v>
      </c>
      <c r="AC423" s="9">
        <v>4.1500000000000004</v>
      </c>
      <c r="AD423" s="4">
        <v>7.45</v>
      </c>
      <c r="AE423" s="4">
        <v>7.17</v>
      </c>
      <c r="AF423" s="2">
        <v>8.2790999999999997</v>
      </c>
      <c r="AG423" s="2">
        <f t="shared" si="162"/>
        <v>61.679294999999996</v>
      </c>
      <c r="AH423" s="2">
        <f t="shared" si="163"/>
        <v>59.361146999999995</v>
      </c>
      <c r="AI423" s="2">
        <f t="shared" si="164"/>
        <v>0.13950488544093365</v>
      </c>
      <c r="AJ423" s="2">
        <f t="shared" si="165"/>
        <v>0.134261748806912</v>
      </c>
      <c r="AK423" s="7">
        <v>105.556</v>
      </c>
      <c r="AL423" s="2">
        <f t="shared" si="166"/>
        <v>164.24457160180378</v>
      </c>
      <c r="AM423" s="5">
        <v>5912</v>
      </c>
      <c r="AN423" s="7">
        <v>121.06</v>
      </c>
      <c r="AO423" s="2">
        <f t="shared" si="167"/>
        <v>4883.5288286799932</v>
      </c>
    </row>
    <row r="424" spans="1:41" ht="15.75" x14ac:dyDescent="0.25">
      <c r="A424" s="3" t="s">
        <v>45</v>
      </c>
      <c r="B424" s="2">
        <v>1999</v>
      </c>
      <c r="C424" s="4">
        <v>198.8</v>
      </c>
      <c r="D424" s="4">
        <v>31.54</v>
      </c>
      <c r="E424" s="4">
        <v>96.43</v>
      </c>
      <c r="F424" s="1">
        <f t="shared" si="168"/>
        <v>326.77</v>
      </c>
      <c r="G424" s="2">
        <f t="shared" si="169"/>
        <v>0.60837898215870501</v>
      </c>
      <c r="H424" s="2">
        <f t="shared" si="170"/>
        <v>9.652048841692934E-2</v>
      </c>
      <c r="I424" s="2">
        <f t="shared" si="171"/>
        <v>0.29510052942436582</v>
      </c>
      <c r="J424" s="5">
        <v>172.62</v>
      </c>
      <c r="K424" s="5">
        <v>96.02</v>
      </c>
      <c r="L424" s="5">
        <v>208.04</v>
      </c>
      <c r="M424" s="5">
        <v>476.67</v>
      </c>
      <c r="N424" s="2">
        <f t="shared" si="152"/>
        <v>0.36213732771099505</v>
      </c>
      <c r="O424" s="2">
        <f t="shared" si="153"/>
        <v>0.20143915077516938</v>
      </c>
      <c r="P424" s="2">
        <f t="shared" si="172"/>
        <v>0.43642352151383557</v>
      </c>
      <c r="Q424" s="2">
        <f t="shared" si="154"/>
        <v>0.86830985915492953</v>
      </c>
      <c r="R424" s="2">
        <f t="shared" si="155"/>
        <v>3.0443880786303108</v>
      </c>
      <c r="S424" s="2">
        <f t="shared" si="156"/>
        <v>2.1574198900757025</v>
      </c>
      <c r="T424" s="2">
        <f t="shared" si="157"/>
        <v>-0.5187745154929162</v>
      </c>
      <c r="U424" s="2">
        <f t="shared" si="158"/>
        <v>0.73573205350594806</v>
      </c>
      <c r="V424" s="2">
        <f t="shared" si="159"/>
        <v>0.39129707548604425</v>
      </c>
      <c r="W424" s="2">
        <f t="shared" si="160"/>
        <v>0.13110887097282337</v>
      </c>
      <c r="X424" s="2">
        <f t="shared" si="174"/>
        <v>3.3737961211884634E-3</v>
      </c>
      <c r="Y424" s="2">
        <f t="shared" si="175"/>
        <v>0.11856668189312952</v>
      </c>
      <c r="Z424" s="2">
        <f t="shared" si="173"/>
        <v>0.11572048884272008</v>
      </c>
      <c r="AA424" s="2">
        <f t="shared" si="161"/>
        <v>7.560889247439298E-2</v>
      </c>
      <c r="AB424" s="5">
        <v>194.78</v>
      </c>
      <c r="AC424" s="9">
        <v>8.24</v>
      </c>
      <c r="AD424" s="4">
        <v>7.89</v>
      </c>
      <c r="AE424" s="4">
        <v>4.84</v>
      </c>
      <c r="AF424" s="2">
        <v>8.2782999999999998</v>
      </c>
      <c r="AG424" s="2">
        <f t="shared" si="162"/>
        <v>65.315787</v>
      </c>
      <c r="AH424" s="2">
        <f t="shared" si="163"/>
        <v>40.066972</v>
      </c>
      <c r="AI424" s="2">
        <f t="shared" si="164"/>
        <v>0.13702516835546605</v>
      </c>
      <c r="AJ424" s="2">
        <f t="shared" si="165"/>
        <v>8.4055996811211106E-2</v>
      </c>
      <c r="AK424" s="7">
        <v>105.13</v>
      </c>
      <c r="AL424" s="2">
        <f t="shared" si="166"/>
        <v>185.27537334728433</v>
      </c>
      <c r="AM424" s="5">
        <v>6294</v>
      </c>
      <c r="AN424" s="7">
        <v>131.11000000000001</v>
      </c>
      <c r="AO424" s="2">
        <f t="shared" si="167"/>
        <v>4800.5491571962466</v>
      </c>
    </row>
    <row r="425" spans="1:41" ht="15.75" x14ac:dyDescent="0.25">
      <c r="A425" s="3" t="s">
        <v>45</v>
      </c>
      <c r="B425" s="2">
        <v>2000</v>
      </c>
      <c r="C425" s="4">
        <v>203.93</v>
      </c>
      <c r="D425" s="4">
        <v>31.41</v>
      </c>
      <c r="E425" s="4">
        <v>99.83</v>
      </c>
      <c r="F425" s="1">
        <f t="shared" si="168"/>
        <v>335.17</v>
      </c>
      <c r="G425" s="2">
        <f t="shared" si="169"/>
        <v>0.60843750932362684</v>
      </c>
      <c r="H425" s="2">
        <f t="shared" si="170"/>
        <v>9.3713637855416657E-2</v>
      </c>
      <c r="I425" s="2">
        <f t="shared" si="171"/>
        <v>0.29784885282095652</v>
      </c>
      <c r="J425" s="5">
        <v>192</v>
      </c>
      <c r="K425" s="5">
        <v>103.97</v>
      </c>
      <c r="L425" s="5">
        <v>230.85</v>
      </c>
      <c r="M425" s="5">
        <v>526.82000000000005</v>
      </c>
      <c r="N425" s="2">
        <f t="shared" si="152"/>
        <v>0.36445085607987543</v>
      </c>
      <c r="O425" s="2">
        <f t="shared" si="153"/>
        <v>0.19735393493033671</v>
      </c>
      <c r="P425" s="2">
        <f t="shared" si="172"/>
        <v>0.43819520898978792</v>
      </c>
      <c r="Q425" s="2">
        <f t="shared" si="154"/>
        <v>0.94149953415387633</v>
      </c>
      <c r="R425" s="2">
        <f t="shared" si="155"/>
        <v>3.3100923272843041</v>
      </c>
      <c r="S425" s="2">
        <f t="shared" si="156"/>
        <v>2.3124311329259744</v>
      </c>
      <c r="T425" s="2">
        <f t="shared" si="157"/>
        <v>-0.51250249410109061</v>
      </c>
      <c r="U425" s="2">
        <f t="shared" si="158"/>
        <v>0.74475501401470723</v>
      </c>
      <c r="V425" s="2">
        <f t="shared" si="159"/>
        <v>0.38607834118004825</v>
      </c>
      <c r="W425" s="2">
        <f t="shared" si="160"/>
        <v>0.12937603925650865</v>
      </c>
      <c r="X425" s="2">
        <f t="shared" si="174"/>
        <v>3.6581727627974961E-3</v>
      </c>
      <c r="Y425" s="2">
        <f t="shared" si="175"/>
        <v>0.12891479465475378</v>
      </c>
      <c r="Z425" s="2">
        <f t="shared" si="173"/>
        <v>0.12403503942291411</v>
      </c>
      <c r="AA425" s="2">
        <f t="shared" si="161"/>
        <v>8.1126626212922048E-2</v>
      </c>
      <c r="AB425" s="5">
        <v>198.87</v>
      </c>
      <c r="AC425" s="9">
        <v>4.0999999999999996</v>
      </c>
      <c r="AD425" s="4">
        <v>8.0299999999999994</v>
      </c>
      <c r="AE425" s="4">
        <v>4.3099999999999996</v>
      </c>
      <c r="AF425" s="2">
        <v>8.2783999999999995</v>
      </c>
      <c r="AG425" s="2">
        <f t="shared" si="162"/>
        <v>66.475551999999993</v>
      </c>
      <c r="AH425" s="2">
        <f t="shared" si="163"/>
        <v>35.679903999999993</v>
      </c>
      <c r="AI425" s="2">
        <f t="shared" si="164"/>
        <v>0.12618266580615767</v>
      </c>
      <c r="AJ425" s="2">
        <f t="shared" si="165"/>
        <v>6.7726935196082139E-2</v>
      </c>
      <c r="AK425" s="7">
        <v>106.29</v>
      </c>
      <c r="AL425" s="2">
        <f t="shared" si="166"/>
        <v>187.10132655941291</v>
      </c>
      <c r="AM425" s="5">
        <v>6798</v>
      </c>
      <c r="AN425" s="7">
        <v>145.01</v>
      </c>
      <c r="AO425" s="2">
        <f t="shared" si="167"/>
        <v>4687.9525549962073</v>
      </c>
    </row>
    <row r="426" spans="1:41" ht="15.75" x14ac:dyDescent="0.25">
      <c r="A426" s="3" t="s">
        <v>46</v>
      </c>
      <c r="B426" s="2">
        <v>2001</v>
      </c>
      <c r="C426" s="4">
        <v>203.73</v>
      </c>
      <c r="D426" s="4">
        <v>31.74</v>
      </c>
      <c r="E426" s="4">
        <v>102.92</v>
      </c>
      <c r="F426" s="1">
        <f t="shared" si="168"/>
        <v>338.39</v>
      </c>
      <c r="G426" s="2">
        <f t="shared" si="169"/>
        <v>0.60205679836874615</v>
      </c>
      <c r="H426" s="2">
        <f t="shared" si="170"/>
        <v>9.3797098022991215E-2</v>
      </c>
      <c r="I426" s="2">
        <f t="shared" si="171"/>
        <v>0.30414610360826266</v>
      </c>
      <c r="J426" s="5">
        <v>196.78</v>
      </c>
      <c r="K426" s="5">
        <v>133.84</v>
      </c>
      <c r="L426" s="5">
        <v>248.56</v>
      </c>
      <c r="M426" s="5">
        <v>579.16999999999996</v>
      </c>
      <c r="N426" s="2">
        <f t="shared" si="152"/>
        <v>0.3397620733118083</v>
      </c>
      <c r="O426" s="2">
        <f t="shared" si="153"/>
        <v>0.23108931747155415</v>
      </c>
      <c r="P426" s="2">
        <f t="shared" si="172"/>
        <v>0.42914860921663756</v>
      </c>
      <c r="Q426" s="2">
        <f t="shared" si="154"/>
        <v>0.96588622196043794</v>
      </c>
      <c r="R426" s="2">
        <f t="shared" si="155"/>
        <v>4.2167611846250788</v>
      </c>
      <c r="S426" s="2">
        <f t="shared" si="156"/>
        <v>2.415079673532841</v>
      </c>
      <c r="T426" s="2">
        <f t="shared" si="157"/>
        <v>-0.57210620203813833</v>
      </c>
      <c r="U426" s="2">
        <f t="shared" si="158"/>
        <v>0.9016703738983578</v>
      </c>
      <c r="V426" s="2">
        <f t="shared" si="159"/>
        <v>0.34429507744519006</v>
      </c>
      <c r="W426" s="2">
        <f t="shared" si="160"/>
        <v>0.16174015557520821</v>
      </c>
      <c r="X426" s="2">
        <f t="shared" si="174"/>
        <v>3.7529266249849936E-3</v>
      </c>
      <c r="Y426" s="2">
        <f t="shared" si="175"/>
        <v>0.16422590323033856</v>
      </c>
      <c r="Z426" s="2">
        <f t="shared" si="173"/>
        <v>0.12954093994448648</v>
      </c>
      <c r="AA426" s="2">
        <f t="shared" si="161"/>
        <v>9.4818268233532774E-2</v>
      </c>
      <c r="AB426" s="5">
        <v>213.32</v>
      </c>
      <c r="AC426" s="9">
        <v>8.4</v>
      </c>
      <c r="AD426" s="4">
        <v>7.98</v>
      </c>
      <c r="AE426" s="4">
        <v>4.67</v>
      </c>
      <c r="AF426" s="2">
        <v>8.277000000000001</v>
      </c>
      <c r="AG426" s="2">
        <f t="shared" si="162"/>
        <v>66.050460000000015</v>
      </c>
      <c r="AH426" s="2">
        <f t="shared" si="163"/>
        <v>38.653590000000001</v>
      </c>
      <c r="AI426" s="2">
        <f t="shared" si="164"/>
        <v>0.11404330334789443</v>
      </c>
      <c r="AJ426" s="2">
        <f t="shared" si="165"/>
        <v>6.6739627397827933E-2</v>
      </c>
      <c r="AK426" s="7">
        <v>106.72</v>
      </c>
      <c r="AL426" s="2">
        <f t="shared" si="166"/>
        <v>199.88755622188904</v>
      </c>
      <c r="AM426" s="5">
        <v>7052</v>
      </c>
      <c r="AN426" s="7">
        <v>153.85</v>
      </c>
      <c r="AO426" s="2">
        <f t="shared" si="167"/>
        <v>4583.6854078648039</v>
      </c>
    </row>
    <row r="427" spans="1:41" ht="15.75" x14ac:dyDescent="0.25">
      <c r="A427" s="3" t="s">
        <v>45</v>
      </c>
      <c r="B427" s="2">
        <v>2002</v>
      </c>
      <c r="C427" s="4">
        <v>205.59</v>
      </c>
      <c r="D427" s="4">
        <v>33.24</v>
      </c>
      <c r="E427" s="4">
        <v>111.06</v>
      </c>
      <c r="F427" s="1">
        <f t="shared" si="168"/>
        <v>349.89</v>
      </c>
      <c r="G427" s="2">
        <f t="shared" si="169"/>
        <v>0.58758466946754695</v>
      </c>
      <c r="H427" s="2">
        <f t="shared" si="170"/>
        <v>9.5001286118494399E-2</v>
      </c>
      <c r="I427" s="2">
        <f t="shared" si="171"/>
        <v>0.31741404441395871</v>
      </c>
      <c r="J427" s="5">
        <v>222.89</v>
      </c>
      <c r="K427" s="5">
        <v>148.88</v>
      </c>
      <c r="L427" s="5">
        <v>270.95999999999998</v>
      </c>
      <c r="M427" s="5">
        <v>642.73</v>
      </c>
      <c r="N427" s="2">
        <f t="shared" si="152"/>
        <v>0.34678636441429522</v>
      </c>
      <c r="O427" s="2">
        <f t="shared" si="153"/>
        <v>0.23163692374714109</v>
      </c>
      <c r="P427" s="2">
        <f t="shared" si="172"/>
        <v>0.42157671183856371</v>
      </c>
      <c r="Q427" s="2">
        <f t="shared" si="154"/>
        <v>1.0841480616761514</v>
      </c>
      <c r="R427" s="2">
        <f t="shared" si="155"/>
        <v>4.478941034897713</v>
      </c>
      <c r="S427" s="2">
        <f t="shared" si="156"/>
        <v>2.4397622906537006</v>
      </c>
      <c r="T427" s="2">
        <f t="shared" si="157"/>
        <v>-0.52731142804138864</v>
      </c>
      <c r="U427" s="2">
        <f t="shared" si="158"/>
        <v>0.89128073235309968</v>
      </c>
      <c r="V427" s="2">
        <f t="shared" si="159"/>
        <v>0.28379470270240725</v>
      </c>
      <c r="W427" s="2">
        <f t="shared" si="160"/>
        <v>0.1432303515952712</v>
      </c>
      <c r="X427" s="2">
        <f t="shared" si="174"/>
        <v>4.2124300291105652E-3</v>
      </c>
      <c r="Y427" s="2">
        <f t="shared" si="175"/>
        <v>0.17443675483768339</v>
      </c>
      <c r="Z427" s="2">
        <f t="shared" si="173"/>
        <v>0.13086487532316854</v>
      </c>
      <c r="AA427" s="2">
        <f t="shared" si="161"/>
        <v>9.7036390408085066E-2</v>
      </c>
      <c r="AB427" s="5">
        <v>225.41</v>
      </c>
      <c r="AC427" s="9">
        <v>0.91</v>
      </c>
      <c r="AD427" s="4">
        <v>8.19</v>
      </c>
      <c r="AE427" s="4">
        <v>5.12</v>
      </c>
      <c r="AF427" s="2">
        <v>8.277000000000001</v>
      </c>
      <c r="AG427" s="2">
        <f t="shared" si="162"/>
        <v>67.788629999999998</v>
      </c>
      <c r="AH427" s="2">
        <f t="shared" si="163"/>
        <v>42.378240000000005</v>
      </c>
      <c r="AI427" s="2">
        <f t="shared" si="164"/>
        <v>0.10546983959049679</v>
      </c>
      <c r="AJ427" s="2">
        <f t="shared" si="165"/>
        <v>6.5934747094425344E-2</v>
      </c>
      <c r="AK427" s="7">
        <v>106.93</v>
      </c>
      <c r="AL427" s="2">
        <f t="shared" si="166"/>
        <v>210.80145889834466</v>
      </c>
      <c r="AM427" s="5">
        <v>7781</v>
      </c>
      <c r="AN427" s="7">
        <v>166.78</v>
      </c>
      <c r="AO427" s="2">
        <f t="shared" si="167"/>
        <v>4665.4275092936796</v>
      </c>
    </row>
    <row r="428" spans="1:41" ht="15.75" x14ac:dyDescent="0.25">
      <c r="A428" s="3" t="s">
        <v>46</v>
      </c>
      <c r="B428" s="2">
        <v>2003</v>
      </c>
      <c r="C428" s="4">
        <v>210.71</v>
      </c>
      <c r="D428" s="4">
        <v>35.42</v>
      </c>
      <c r="E428" s="4">
        <v>114.21</v>
      </c>
      <c r="F428" s="1">
        <f t="shared" si="168"/>
        <v>360.34</v>
      </c>
      <c r="G428" s="2">
        <f t="shared" si="169"/>
        <v>0.58475328856080377</v>
      </c>
      <c r="H428" s="2">
        <f t="shared" si="170"/>
        <v>9.8296053727035593E-2</v>
      </c>
      <c r="I428" s="2">
        <f t="shared" si="171"/>
        <v>0.31695065771216074</v>
      </c>
      <c r="J428" s="5">
        <v>244.29</v>
      </c>
      <c r="K428" s="5">
        <v>175.82</v>
      </c>
      <c r="L428" s="5">
        <v>293.85000000000002</v>
      </c>
      <c r="M428" s="5">
        <v>713.96</v>
      </c>
      <c r="N428" s="2">
        <f t="shared" si="152"/>
        <v>0.34216202588380301</v>
      </c>
      <c r="O428" s="2">
        <f t="shared" si="153"/>
        <v>0.24626029469438063</v>
      </c>
      <c r="P428" s="2">
        <f t="shared" si="172"/>
        <v>0.41157767942181644</v>
      </c>
      <c r="Q428" s="2">
        <f t="shared" si="154"/>
        <v>1.1593659532058278</v>
      </c>
      <c r="R428" s="2">
        <f t="shared" si="155"/>
        <v>4.9638622247317894</v>
      </c>
      <c r="S428" s="2">
        <f t="shared" si="156"/>
        <v>2.5728920409771479</v>
      </c>
      <c r="T428" s="2">
        <f t="shared" si="157"/>
        <v>-0.53590564455531953</v>
      </c>
      <c r="U428" s="2">
        <f t="shared" si="158"/>
        <v>0.9184052038945919</v>
      </c>
      <c r="V428" s="2">
        <f t="shared" si="159"/>
        <v>0.26125166582239107</v>
      </c>
      <c r="W428" s="2">
        <f t="shared" si="160"/>
        <v>0.15032552950058514</v>
      </c>
      <c r="X428" s="2">
        <f t="shared" si="174"/>
        <v>4.5046872550434536E-3</v>
      </c>
      <c r="Y428" s="2">
        <f t="shared" si="175"/>
        <v>0.19332248654248049</v>
      </c>
      <c r="Z428" s="2">
        <f t="shared" si="173"/>
        <v>0.13800573828536083</v>
      </c>
      <c r="AA428" s="2">
        <f t="shared" si="161"/>
        <v>0.10594906693454363</v>
      </c>
      <c r="AB428" s="5">
        <v>280.02</v>
      </c>
      <c r="AC428" s="9">
        <v>1.2</v>
      </c>
      <c r="AD428" s="4">
        <v>8.66</v>
      </c>
      <c r="AE428" s="4">
        <v>5.81</v>
      </c>
      <c r="AF428" s="2">
        <v>8.277000000000001</v>
      </c>
      <c r="AG428" s="2">
        <f t="shared" si="162"/>
        <v>71.678820000000016</v>
      </c>
      <c r="AH428" s="2">
        <f t="shared" si="163"/>
        <v>48.089370000000002</v>
      </c>
      <c r="AI428" s="2">
        <f t="shared" si="164"/>
        <v>0.10039612863465742</v>
      </c>
      <c r="AJ428" s="2">
        <f t="shared" si="165"/>
        <v>6.7355832259510334E-2</v>
      </c>
      <c r="AK428" s="7">
        <v>109.28</v>
      </c>
      <c r="AL428" s="2">
        <f t="shared" si="166"/>
        <v>256.24084919472915</v>
      </c>
      <c r="AM428" s="5">
        <v>8592</v>
      </c>
      <c r="AN428" s="7">
        <v>176.45</v>
      </c>
      <c r="AO428" s="2">
        <f t="shared" si="167"/>
        <v>4869.3680929441771</v>
      </c>
    </row>
    <row r="429" spans="1:41" ht="15.75" x14ac:dyDescent="0.25">
      <c r="A429" s="3" t="s">
        <v>45</v>
      </c>
      <c r="B429" s="2">
        <v>2004</v>
      </c>
      <c r="C429" s="4">
        <v>212.47</v>
      </c>
      <c r="D429" s="4">
        <v>37.11</v>
      </c>
      <c r="E429" s="4">
        <v>118.16</v>
      </c>
      <c r="F429" s="1">
        <f t="shared" si="168"/>
        <v>367.74</v>
      </c>
      <c r="G429" s="2">
        <f t="shared" si="169"/>
        <v>0.57777233915266224</v>
      </c>
      <c r="H429" s="2">
        <f t="shared" si="170"/>
        <v>0.10091368901941589</v>
      </c>
      <c r="I429" s="2">
        <f t="shared" si="171"/>
        <v>0.32131397182792187</v>
      </c>
      <c r="J429" s="5">
        <v>278.76</v>
      </c>
      <c r="K429" s="5">
        <v>205.6</v>
      </c>
      <c r="L429" s="5">
        <v>335.3</v>
      </c>
      <c r="M429" s="5">
        <v>819.66</v>
      </c>
      <c r="N429" s="2">
        <f t="shared" si="152"/>
        <v>0.34009223336505379</v>
      </c>
      <c r="O429" s="2">
        <f t="shared" si="153"/>
        <v>0.25083571236854307</v>
      </c>
      <c r="P429" s="2">
        <f t="shared" si="172"/>
        <v>0.40907205426640314</v>
      </c>
      <c r="Q429" s="2">
        <f t="shared" si="154"/>
        <v>1.3119969878100437</v>
      </c>
      <c r="R429" s="2">
        <f t="shared" si="155"/>
        <v>5.5402856372945299</v>
      </c>
      <c r="S429" s="2">
        <f t="shared" si="156"/>
        <v>2.8376777251184837</v>
      </c>
      <c r="T429" s="2">
        <f t="shared" si="157"/>
        <v>-0.52996305875898475</v>
      </c>
      <c r="U429" s="2">
        <f t="shared" si="158"/>
        <v>0.91053260510674849</v>
      </c>
      <c r="V429" s="2">
        <f t="shared" si="159"/>
        <v>0.24147256184730323</v>
      </c>
      <c r="W429" s="2">
        <f t="shared" si="160"/>
        <v>0.14693745130626562</v>
      </c>
      <c r="X429" s="2">
        <f t="shared" si="174"/>
        <v>5.0977313015798482E-3</v>
      </c>
      <c r="Y429" s="2">
        <f t="shared" si="175"/>
        <v>0.21577186212400204</v>
      </c>
      <c r="Z429" s="2">
        <f t="shared" si="173"/>
        <v>0.15220841109297747</v>
      </c>
      <c r="AA429" s="2">
        <f t="shared" si="161"/>
        <v>0.11812119497083982</v>
      </c>
      <c r="AB429" s="5">
        <v>317.05</v>
      </c>
      <c r="AC429" s="9">
        <v>0.19</v>
      </c>
      <c r="AD429" s="4">
        <v>10.93</v>
      </c>
      <c r="AE429" s="4">
        <v>6.43</v>
      </c>
      <c r="AF429" s="2">
        <v>8.2767999999999997</v>
      </c>
      <c r="AG429" s="2">
        <f t="shared" si="162"/>
        <v>90.465423999999999</v>
      </c>
      <c r="AH429" s="2">
        <f t="shared" si="163"/>
        <v>53.219823999999996</v>
      </c>
      <c r="AI429" s="2">
        <f t="shared" si="164"/>
        <v>0.11036945074787106</v>
      </c>
      <c r="AJ429" s="2">
        <f t="shared" si="165"/>
        <v>6.4929146231364226E-2</v>
      </c>
      <c r="AK429" s="7">
        <v>115.4</v>
      </c>
      <c r="AL429" s="2">
        <f t="shared" si="166"/>
        <v>274.74003466204505</v>
      </c>
      <c r="AM429" s="5">
        <v>9812</v>
      </c>
      <c r="AN429" s="7">
        <v>189.15</v>
      </c>
      <c r="AO429" s="2">
        <f t="shared" si="167"/>
        <v>5187.4173936029611</v>
      </c>
    </row>
    <row r="430" spans="1:41" ht="15.75" x14ac:dyDescent="0.25">
      <c r="A430" s="3" t="s">
        <v>45</v>
      </c>
      <c r="B430" s="2">
        <v>2005</v>
      </c>
      <c r="C430" s="4">
        <v>215.1</v>
      </c>
      <c r="D430" s="4">
        <v>39.340000000000003</v>
      </c>
      <c r="E430" s="4">
        <v>125.11</v>
      </c>
      <c r="F430" s="1">
        <f t="shared" si="168"/>
        <v>379.55</v>
      </c>
      <c r="G430" s="2">
        <f t="shared" si="169"/>
        <v>0.56672375181135548</v>
      </c>
      <c r="H430" s="2">
        <f t="shared" si="170"/>
        <v>0.10364905809511264</v>
      </c>
      <c r="I430" s="2">
        <f t="shared" si="171"/>
        <v>0.32962719009353181</v>
      </c>
      <c r="J430" s="5">
        <v>300.75</v>
      </c>
      <c r="K430" s="5">
        <v>240.83</v>
      </c>
      <c r="L430" s="5">
        <v>377.17</v>
      </c>
      <c r="M430" s="5">
        <v>918.75</v>
      </c>
      <c r="N430" s="2">
        <f t="shared" si="152"/>
        <v>0.32734693877551019</v>
      </c>
      <c r="O430" s="2">
        <f t="shared" si="153"/>
        <v>0.26212789115646262</v>
      </c>
      <c r="P430" s="2">
        <f t="shared" si="172"/>
        <v>0.41052517006802725</v>
      </c>
      <c r="Q430" s="2">
        <f t="shared" si="154"/>
        <v>1.3981868898186891</v>
      </c>
      <c r="R430" s="2">
        <f t="shared" si="155"/>
        <v>6.1217590238942554</v>
      </c>
      <c r="S430" s="2">
        <f t="shared" si="156"/>
        <v>3.0147070577891455</v>
      </c>
      <c r="T430" s="2">
        <f t="shared" si="157"/>
        <v>-0.54885139148316531</v>
      </c>
      <c r="U430" s="2">
        <f t="shared" si="158"/>
        <v>0.92782176736706046</v>
      </c>
      <c r="V430" s="2">
        <f t="shared" si="159"/>
        <v>0.21947495379874615</v>
      </c>
      <c r="W430" s="2">
        <f t="shared" si="160"/>
        <v>0.153643133138199</v>
      </c>
      <c r="X430" s="2">
        <f t="shared" si="174"/>
        <v>5.4326199983008392E-3</v>
      </c>
      <c r="Y430" s="2">
        <f t="shared" si="175"/>
        <v>0.23841791390111597</v>
      </c>
      <c r="Z430" s="2">
        <f t="shared" si="173"/>
        <v>0.16170397614750687</v>
      </c>
      <c r="AA430" s="2">
        <f t="shared" si="161"/>
        <v>0.13065788881942847</v>
      </c>
      <c r="AB430" s="5">
        <v>367.17</v>
      </c>
      <c r="AC430" s="9">
        <v>0.53</v>
      </c>
      <c r="AD430" s="4">
        <v>10.23</v>
      </c>
      <c r="AE430" s="4">
        <v>6.84</v>
      </c>
      <c r="AF430" s="2">
        <v>8.1916999999999991</v>
      </c>
      <c r="AG430" s="2">
        <f t="shared" si="162"/>
        <v>83.801091</v>
      </c>
      <c r="AH430" s="2">
        <f t="shared" si="163"/>
        <v>56.031227999999992</v>
      </c>
      <c r="AI430" s="2">
        <f t="shared" si="164"/>
        <v>9.1212071836734687E-2</v>
      </c>
      <c r="AJ430" s="2">
        <f t="shared" si="165"/>
        <v>6.0986370612244892E-2</v>
      </c>
      <c r="AK430" s="7">
        <v>117.25</v>
      </c>
      <c r="AL430" s="2">
        <f t="shared" si="166"/>
        <v>313.15138592750532</v>
      </c>
      <c r="AM430" s="5">
        <v>10871</v>
      </c>
      <c r="AN430" s="7">
        <v>207.5</v>
      </c>
      <c r="AO430" s="2">
        <f t="shared" si="167"/>
        <v>5239.0361445783137</v>
      </c>
    </row>
    <row r="431" spans="1:41" ht="15.75" x14ac:dyDescent="0.25">
      <c r="A431" s="3" t="s">
        <v>45</v>
      </c>
      <c r="B431" s="2">
        <v>2006</v>
      </c>
      <c r="C431" s="4">
        <v>218.76</v>
      </c>
      <c r="D431" s="4">
        <v>41.04</v>
      </c>
      <c r="E431" s="4">
        <v>129.22999999999999</v>
      </c>
      <c r="F431" s="1">
        <f t="shared" si="168"/>
        <v>389.03</v>
      </c>
      <c r="G431" s="2">
        <f t="shared" si="169"/>
        <v>0.56232167185049997</v>
      </c>
      <c r="H431" s="2">
        <f t="shared" si="170"/>
        <v>0.10549314962856335</v>
      </c>
      <c r="I431" s="2">
        <f t="shared" si="171"/>
        <v>0.33218517852093671</v>
      </c>
      <c r="J431" s="5">
        <v>323.48</v>
      </c>
      <c r="K431" s="5">
        <v>308.62</v>
      </c>
      <c r="L431" s="5">
        <v>433.57</v>
      </c>
      <c r="M431" s="5">
        <v>1065.67</v>
      </c>
      <c r="N431" s="2">
        <f t="shared" si="152"/>
        <v>0.30354612591139846</v>
      </c>
      <c r="O431" s="2">
        <f t="shared" si="153"/>
        <v>0.28960184672553413</v>
      </c>
      <c r="P431" s="2">
        <f t="shared" si="172"/>
        <v>0.40685202736306736</v>
      </c>
      <c r="Q431" s="2">
        <f t="shared" si="154"/>
        <v>1.4786981166575244</v>
      </c>
      <c r="R431" s="2">
        <f t="shared" si="155"/>
        <v>7.5199805068226127</v>
      </c>
      <c r="S431" s="2">
        <f t="shared" si="156"/>
        <v>3.3550259227733501</v>
      </c>
      <c r="T431" s="2">
        <f t="shared" si="157"/>
        <v>-0.61654047710281645</v>
      </c>
      <c r="U431" s="2">
        <f t="shared" si="158"/>
        <v>1.0098610189286787</v>
      </c>
      <c r="V431" s="2">
        <f t="shared" si="159"/>
        <v>0.20275697015097527</v>
      </c>
      <c r="W431" s="2">
        <f t="shared" si="160"/>
        <v>0.18780122709366698</v>
      </c>
      <c r="X431" s="2">
        <f t="shared" si="174"/>
        <v>5.7454443454588288E-3</v>
      </c>
      <c r="Y431" s="2">
        <f t="shared" si="175"/>
        <v>0.29287302195589882</v>
      </c>
      <c r="Z431" s="2">
        <f t="shared" si="173"/>
        <v>0.17995812574514961</v>
      </c>
      <c r="AA431" s="2">
        <f t="shared" si="161"/>
        <v>0.15977690368709171</v>
      </c>
      <c r="AB431" s="5">
        <v>423.89</v>
      </c>
      <c r="AC431" s="9">
        <v>0.85</v>
      </c>
      <c r="AD431" s="4">
        <v>13.76</v>
      </c>
      <c r="AE431" s="4">
        <v>7.49</v>
      </c>
      <c r="AF431" s="2">
        <v>7.9717999999999991</v>
      </c>
      <c r="AG431" s="2">
        <f t="shared" si="162"/>
        <v>109.69196799999999</v>
      </c>
      <c r="AH431" s="2">
        <f t="shared" si="163"/>
        <v>59.708781999999992</v>
      </c>
      <c r="AI431" s="2">
        <f t="shared" si="164"/>
        <v>0.10293239745887561</v>
      </c>
      <c r="AJ431" s="2">
        <f t="shared" si="165"/>
        <v>5.602933553539087E-2</v>
      </c>
      <c r="AK431" s="7">
        <v>119</v>
      </c>
      <c r="AL431" s="2">
        <f t="shared" si="166"/>
        <v>356.21008403361344</v>
      </c>
      <c r="AM431" s="5">
        <v>12650</v>
      </c>
      <c r="AN431" s="7">
        <v>224.93</v>
      </c>
      <c r="AO431" s="2">
        <f t="shared" si="167"/>
        <v>5623.9719023696262</v>
      </c>
    </row>
    <row r="432" spans="1:41" ht="15.75" x14ac:dyDescent="0.25">
      <c r="A432" s="3" t="s">
        <v>46</v>
      </c>
      <c r="B432" s="2">
        <v>2007</v>
      </c>
      <c r="C432" s="4">
        <v>221.43</v>
      </c>
      <c r="D432" s="4">
        <v>43.11</v>
      </c>
      <c r="E432" s="4">
        <v>132.91999999999999</v>
      </c>
      <c r="F432" s="1">
        <f t="shared" si="168"/>
        <v>397.46000000000004</v>
      </c>
      <c r="G432" s="2">
        <f t="shared" si="169"/>
        <v>0.55711266542545157</v>
      </c>
      <c r="H432" s="2">
        <f t="shared" si="170"/>
        <v>0.10846374477934885</v>
      </c>
      <c r="I432" s="2">
        <f t="shared" si="171"/>
        <v>0.33442358979519943</v>
      </c>
      <c r="J432" s="5">
        <v>361.07</v>
      </c>
      <c r="K432" s="5">
        <v>364.26</v>
      </c>
      <c r="L432" s="5">
        <v>528.84</v>
      </c>
      <c r="M432" s="5">
        <v>1254.17</v>
      </c>
      <c r="N432" s="2">
        <f t="shared" si="152"/>
        <v>0.2878955803439725</v>
      </c>
      <c r="O432" s="2">
        <f t="shared" si="153"/>
        <v>0.29043909517848454</v>
      </c>
      <c r="P432" s="2">
        <f t="shared" si="172"/>
        <v>0.42166532447754301</v>
      </c>
      <c r="Q432" s="2">
        <f t="shared" si="154"/>
        <v>1.6306281894955517</v>
      </c>
      <c r="R432" s="2">
        <f t="shared" si="155"/>
        <v>8.4495476687543487</v>
      </c>
      <c r="S432" s="2">
        <f t="shared" si="156"/>
        <v>3.9786337646704792</v>
      </c>
      <c r="T432" s="2">
        <f t="shared" si="157"/>
        <v>-0.66016964518997823</v>
      </c>
      <c r="U432" s="2">
        <f t="shared" si="158"/>
        <v>0.98497793151869451</v>
      </c>
      <c r="V432" s="2">
        <f t="shared" si="159"/>
        <v>0.23180350706284295</v>
      </c>
      <c r="W432" s="2">
        <f t="shared" si="160"/>
        <v>0.19375967709430783</v>
      </c>
      <c r="X432" s="2">
        <f t="shared" si="174"/>
        <v>6.3357648226807272E-3</v>
      </c>
      <c r="Y432" s="2">
        <f t="shared" si="175"/>
        <v>0.32907592747924658</v>
      </c>
      <c r="Z432" s="2">
        <f t="shared" si="173"/>
        <v>0.2134074346360384</v>
      </c>
      <c r="AA432" s="2">
        <f t="shared" si="161"/>
        <v>0.18738706848436676</v>
      </c>
      <c r="AB432" s="5">
        <v>502.37</v>
      </c>
      <c r="AC432" s="9">
        <v>0.73</v>
      </c>
      <c r="AD432" s="4">
        <v>13.64</v>
      </c>
      <c r="AE432" s="4">
        <v>11.2</v>
      </c>
      <c r="AF432" s="2">
        <v>7.6040000000000001</v>
      </c>
      <c r="AG432" s="2">
        <f t="shared" si="162"/>
        <v>103.71856000000001</v>
      </c>
      <c r="AH432" s="2">
        <f t="shared" si="163"/>
        <v>85.1648</v>
      </c>
      <c r="AI432" s="2">
        <f t="shared" si="164"/>
        <v>8.2698964255244506E-2</v>
      </c>
      <c r="AJ432" s="2">
        <f t="shared" si="165"/>
        <v>6.7905307892869388E-2</v>
      </c>
      <c r="AK432" s="7">
        <v>123.65</v>
      </c>
      <c r="AL432" s="2">
        <f t="shared" si="166"/>
        <v>406.28386575010109</v>
      </c>
      <c r="AM432" s="5">
        <v>14923</v>
      </c>
      <c r="AN432" s="7">
        <v>253.72</v>
      </c>
      <c r="AO432" s="2">
        <f t="shared" si="167"/>
        <v>5881.6805927794421</v>
      </c>
    </row>
    <row r="433" spans="1:41" ht="15.75" x14ac:dyDescent="0.25">
      <c r="A433" s="3" t="s">
        <v>45</v>
      </c>
      <c r="B433" s="2">
        <v>2008</v>
      </c>
      <c r="C433" s="4">
        <v>221.24</v>
      </c>
      <c r="D433" s="4">
        <v>45.82</v>
      </c>
      <c r="E433" s="4">
        <v>141.30000000000001</v>
      </c>
      <c r="F433" s="1">
        <f t="shared" si="168"/>
        <v>408.36</v>
      </c>
      <c r="G433" s="2">
        <f t="shared" si="169"/>
        <v>0.54177686355176802</v>
      </c>
      <c r="H433" s="2">
        <f t="shared" si="170"/>
        <v>0.11220491722989519</v>
      </c>
      <c r="I433" s="2">
        <f t="shared" si="171"/>
        <v>0.34601821921833675</v>
      </c>
      <c r="J433" s="5">
        <v>436.04</v>
      </c>
      <c r="K433" s="5">
        <v>423.55</v>
      </c>
      <c r="L433" s="5">
        <v>643.47</v>
      </c>
      <c r="M433" s="5">
        <v>1503.06</v>
      </c>
      <c r="N433" s="2">
        <f t="shared" si="152"/>
        <v>0.29010152621984486</v>
      </c>
      <c r="O433" s="2">
        <f t="shared" si="153"/>
        <v>0.28179181137146891</v>
      </c>
      <c r="P433" s="2">
        <f t="shared" si="172"/>
        <v>0.42810666240868622</v>
      </c>
      <c r="Q433" s="2">
        <f t="shared" si="154"/>
        <v>1.9708913397215693</v>
      </c>
      <c r="R433" s="2">
        <f t="shared" si="155"/>
        <v>9.2437800087298125</v>
      </c>
      <c r="S433" s="2">
        <f t="shared" si="156"/>
        <v>4.5539278131634822</v>
      </c>
      <c r="T433" s="2">
        <f t="shared" si="157"/>
        <v>-0.62462327368137149</v>
      </c>
      <c r="U433" s="2">
        <f t="shared" si="158"/>
        <v>0.92084172303715861</v>
      </c>
      <c r="V433" s="2">
        <f t="shared" si="159"/>
        <v>0.21288094539727914</v>
      </c>
      <c r="W433" s="2">
        <f t="shared" si="160"/>
        <v>0.16941724313809864</v>
      </c>
      <c r="X433" s="2">
        <f t="shared" si="174"/>
        <v>7.6578487358279993E-3</v>
      </c>
      <c r="Y433" s="2">
        <f t="shared" si="175"/>
        <v>0.36000808552575758</v>
      </c>
      <c r="Z433" s="2">
        <f t="shared" si="173"/>
        <v>0.2442652703434777</v>
      </c>
      <c r="AA433" s="2">
        <f t="shared" si="161"/>
        <v>0.20824047376360399</v>
      </c>
      <c r="AB433" s="5">
        <v>705.42</v>
      </c>
      <c r="AC433" s="9">
        <v>3.56</v>
      </c>
      <c r="AD433" s="4">
        <v>15.87</v>
      </c>
      <c r="AE433" s="4">
        <v>12.83</v>
      </c>
      <c r="AF433" s="2">
        <v>6.9451000000000001</v>
      </c>
      <c r="AG433" s="2">
        <f t="shared" si="162"/>
        <v>110.21873699999999</v>
      </c>
      <c r="AH433" s="2">
        <f t="shared" si="163"/>
        <v>89.105632999999997</v>
      </c>
      <c r="AI433" s="2">
        <f t="shared" si="164"/>
        <v>7.3329565686000561E-2</v>
      </c>
      <c r="AJ433" s="2">
        <f t="shared" si="165"/>
        <v>5.9282818383830323E-2</v>
      </c>
      <c r="AK433" s="7">
        <v>134.65</v>
      </c>
      <c r="AL433" s="2">
        <f t="shared" si="166"/>
        <v>523.89157073895274</v>
      </c>
      <c r="AM433" s="5">
        <v>17691</v>
      </c>
      <c r="AN433" s="7">
        <v>274.77999999999997</v>
      </c>
      <c r="AO433" s="2">
        <f t="shared" si="167"/>
        <v>6438.2415022927435</v>
      </c>
    </row>
    <row r="434" spans="1:41" ht="15.75" x14ac:dyDescent="0.25">
      <c r="A434" s="3" t="s">
        <v>45</v>
      </c>
      <c r="B434" s="2">
        <v>2009</v>
      </c>
      <c r="C434" s="4">
        <v>225.59</v>
      </c>
      <c r="D434" s="4">
        <v>48.24</v>
      </c>
      <c r="E434" s="4">
        <v>150.72999999999999</v>
      </c>
      <c r="F434" s="1">
        <f t="shared" si="168"/>
        <v>424.55999999999995</v>
      </c>
      <c r="G434" s="2">
        <f t="shared" si="169"/>
        <v>0.53135010363670632</v>
      </c>
      <c r="H434" s="2">
        <f t="shared" si="170"/>
        <v>0.11362351611079707</v>
      </c>
      <c r="I434" s="2">
        <f t="shared" si="171"/>
        <v>0.35502638025249672</v>
      </c>
      <c r="J434" s="5">
        <v>462.19</v>
      </c>
      <c r="K434" s="5">
        <v>443.43</v>
      </c>
      <c r="L434" s="5">
        <v>748.59</v>
      </c>
      <c r="M434" s="5">
        <v>1654.21</v>
      </c>
      <c r="N434" s="2">
        <f t="shared" si="152"/>
        <v>0.27940225243469691</v>
      </c>
      <c r="O434" s="2">
        <f t="shared" si="153"/>
        <v>0.2680614915881297</v>
      </c>
      <c r="P434" s="2">
        <f t="shared" si="172"/>
        <v>0.45253625597717345</v>
      </c>
      <c r="Q434" s="2">
        <f t="shared" si="154"/>
        <v>2.0488053548472891</v>
      </c>
      <c r="R434" s="2">
        <f t="shared" si="155"/>
        <v>9.192164179104477</v>
      </c>
      <c r="S434" s="2">
        <f t="shared" si="156"/>
        <v>4.9664300404697146</v>
      </c>
      <c r="T434" s="2">
        <f t="shared" si="157"/>
        <v>-0.64276862438779336</v>
      </c>
      <c r="U434" s="2">
        <f t="shared" si="158"/>
        <v>0.85832590753503435</v>
      </c>
      <c r="V434" s="2">
        <f t="shared" si="159"/>
        <v>0.24267578635177331</v>
      </c>
      <c r="W434" s="2">
        <f t="shared" si="160"/>
        <v>0.16031271336622321</v>
      </c>
      <c r="X434" s="2">
        <f t="shared" si="174"/>
        <v>7.9605816821902604E-3</v>
      </c>
      <c r="Y434" s="2">
        <f t="shared" si="175"/>
        <v>0.35799785637829934</v>
      </c>
      <c r="Z434" s="2">
        <f t="shared" si="173"/>
        <v>0.26639121792195908</v>
      </c>
      <c r="AA434" s="2">
        <f t="shared" si="161"/>
        <v>0.21874132820241698</v>
      </c>
      <c r="AB434" s="5">
        <v>988.32</v>
      </c>
      <c r="AC434" s="9">
        <v>0.56000000000000005</v>
      </c>
      <c r="AD434" s="4">
        <v>13.09</v>
      </c>
      <c r="AE434" s="4">
        <v>9.3800000000000008</v>
      </c>
      <c r="AF434" s="2">
        <v>6.8310000000000004</v>
      </c>
      <c r="AG434" s="2">
        <f t="shared" si="162"/>
        <v>89.417790000000011</v>
      </c>
      <c r="AH434" s="2">
        <f t="shared" si="163"/>
        <v>64.074780000000004</v>
      </c>
      <c r="AI434" s="2">
        <f t="shared" si="164"/>
        <v>5.4054678668367384E-2</v>
      </c>
      <c r="AJ434" s="2">
        <f t="shared" si="165"/>
        <v>3.8734368671450421E-2</v>
      </c>
      <c r="AK434" s="7">
        <v>134.41999999999999</v>
      </c>
      <c r="AL434" s="2">
        <f t="shared" si="166"/>
        <v>735.24773099241202</v>
      </c>
      <c r="AM434" s="5">
        <v>19254</v>
      </c>
      <c r="AN434" s="7">
        <v>310.70999999999998</v>
      </c>
      <c r="AO434" s="2">
        <f t="shared" si="167"/>
        <v>6196.7751279327995</v>
      </c>
    </row>
    <row r="435" spans="1:41" ht="15.75" x14ac:dyDescent="0.25">
      <c r="A435" s="3" t="s">
        <v>45</v>
      </c>
      <c r="B435" s="2">
        <v>2010</v>
      </c>
      <c r="C435" s="4">
        <v>221.45</v>
      </c>
      <c r="D435" s="4">
        <v>52.33</v>
      </c>
      <c r="E435" s="4">
        <v>165.87</v>
      </c>
      <c r="F435" s="1">
        <f t="shared" si="168"/>
        <v>439.65</v>
      </c>
      <c r="G435" s="2">
        <f t="shared" si="169"/>
        <v>0.50369612191515978</v>
      </c>
      <c r="H435" s="2">
        <f t="shared" si="170"/>
        <v>0.11902649835096099</v>
      </c>
      <c r="I435" s="2">
        <f t="shared" si="171"/>
        <v>0.37727737973387926</v>
      </c>
      <c r="J435" s="5">
        <v>539.83000000000004</v>
      </c>
      <c r="K435" s="5">
        <v>571</v>
      </c>
      <c r="L435" s="5">
        <v>953.67</v>
      </c>
      <c r="M435" s="5">
        <v>2064.5</v>
      </c>
      <c r="N435" s="2">
        <f t="shared" si="152"/>
        <v>0.26148219907968034</v>
      </c>
      <c r="O435" s="2">
        <f t="shared" si="153"/>
        <v>0.2765802857834827</v>
      </c>
      <c r="P435" s="2">
        <f t="shared" si="172"/>
        <v>0.46193751513683701</v>
      </c>
      <c r="Q435" s="2">
        <f t="shared" si="154"/>
        <v>2.4377060284488601</v>
      </c>
      <c r="R435" s="2">
        <f t="shared" si="155"/>
        <v>10.911523026944392</v>
      </c>
      <c r="S435" s="2">
        <f t="shared" si="156"/>
        <v>5.7495026225357204</v>
      </c>
      <c r="T435" s="2">
        <f t="shared" si="157"/>
        <v>-0.655606944691422</v>
      </c>
      <c r="U435" s="2">
        <f t="shared" si="158"/>
        <v>0.84315499977076014</v>
      </c>
      <c r="V435" s="2">
        <f t="shared" si="159"/>
        <v>0.20244896113817704</v>
      </c>
      <c r="W435" s="2">
        <f t="shared" si="160"/>
        <v>0.15528927521674935</v>
      </c>
      <c r="X435" s="2">
        <f t="shared" si="174"/>
        <v>9.4716454692599095E-3</v>
      </c>
      <c r="Y435" s="2">
        <f t="shared" si="175"/>
        <v>0.42495997431685406</v>
      </c>
      <c r="Z435" s="2">
        <f t="shared" si="173"/>
        <v>0.30839395573524103</v>
      </c>
      <c r="AA435" s="2">
        <f t="shared" si="161"/>
        <v>0.2624709554248591</v>
      </c>
      <c r="AB435" s="5">
        <v>1317.04</v>
      </c>
      <c r="AC435" s="9">
        <v>3.27</v>
      </c>
      <c r="AD435" s="4">
        <v>23.2</v>
      </c>
      <c r="AE435" s="4">
        <v>15.12</v>
      </c>
      <c r="AF435" s="2">
        <v>6.7695000000000007</v>
      </c>
      <c r="AG435" s="2">
        <f t="shared" si="162"/>
        <v>157.05240000000001</v>
      </c>
      <c r="AH435" s="2">
        <f t="shared" si="163"/>
        <v>102.35484000000001</v>
      </c>
      <c r="AI435" s="2">
        <f t="shared" si="164"/>
        <v>7.6072850569145076E-2</v>
      </c>
      <c r="AJ435" s="2">
        <f t="shared" si="165"/>
        <v>4.9578512957132483E-2</v>
      </c>
      <c r="AK435" s="7">
        <v>136.15</v>
      </c>
      <c r="AL435" s="2">
        <f t="shared" si="166"/>
        <v>967.34484024972448</v>
      </c>
      <c r="AM435" s="5">
        <v>23831</v>
      </c>
      <c r="AN435" s="7">
        <v>330.67</v>
      </c>
      <c r="AO435" s="2">
        <f t="shared" si="167"/>
        <v>7206.8829951310972</v>
      </c>
    </row>
    <row r="436" spans="1:41" ht="15.75" x14ac:dyDescent="0.25">
      <c r="A436" s="3" t="s">
        <v>45</v>
      </c>
      <c r="B436" s="2">
        <v>2011</v>
      </c>
      <c r="C436" s="4">
        <v>224.98</v>
      </c>
      <c r="D436" s="4">
        <v>54.73</v>
      </c>
      <c r="E436" s="4">
        <v>179.51</v>
      </c>
      <c r="F436" s="1">
        <f t="shared" si="168"/>
        <v>459.21999999999997</v>
      </c>
      <c r="G436" s="2">
        <f t="shared" si="169"/>
        <v>0.48991768651191153</v>
      </c>
      <c r="H436" s="2">
        <f t="shared" si="170"/>
        <v>0.119180349287923</v>
      </c>
      <c r="I436" s="2">
        <f t="shared" si="171"/>
        <v>0.39090196420016549</v>
      </c>
      <c r="J436" s="5">
        <v>659.23</v>
      </c>
      <c r="K436" s="5">
        <v>714.5</v>
      </c>
      <c r="L436" s="5">
        <v>1148.93</v>
      </c>
      <c r="M436" s="5">
        <v>2522.66</v>
      </c>
      <c r="N436" s="2">
        <f t="shared" si="152"/>
        <v>0.26132336501946363</v>
      </c>
      <c r="O436" s="2">
        <f t="shared" si="153"/>
        <v>0.28323277809930791</v>
      </c>
      <c r="P436" s="2">
        <f t="shared" si="172"/>
        <v>0.45544385688122846</v>
      </c>
      <c r="Q436" s="2">
        <f t="shared" si="154"/>
        <v>2.9301715708062943</v>
      </c>
      <c r="R436" s="2">
        <f t="shared" si="155"/>
        <v>13.054997259272794</v>
      </c>
      <c r="S436" s="2">
        <f t="shared" si="156"/>
        <v>6.4003676675394132</v>
      </c>
      <c r="T436" s="2">
        <f t="shared" si="157"/>
        <v>-0.62847880338631967</v>
      </c>
      <c r="U436" s="2">
        <f t="shared" si="158"/>
        <v>0.86563121092399109</v>
      </c>
      <c r="V436" s="2">
        <f t="shared" si="159"/>
        <v>0.15281565547847872</v>
      </c>
      <c r="W436" s="2">
        <f t="shared" si="160"/>
        <v>0.1505378884581024</v>
      </c>
      <c r="X436" s="2">
        <f t="shared" si="174"/>
        <v>1.1385107949395163E-2</v>
      </c>
      <c r="Y436" s="2">
        <f t="shared" si="175"/>
        <v>0.50843968218804725</v>
      </c>
      <c r="Z436" s="2">
        <f t="shared" si="173"/>
        <v>0.34330529660353321</v>
      </c>
      <c r="AA436" s="2">
        <f t="shared" si="161"/>
        <v>0.30333826677536291</v>
      </c>
      <c r="AB436" s="5">
        <v>1657.23</v>
      </c>
      <c r="AC436" s="9">
        <v>3.46</v>
      </c>
      <c r="AD436" s="4">
        <v>25.42</v>
      </c>
      <c r="AE436" s="4">
        <v>15.23</v>
      </c>
      <c r="AF436" s="2">
        <v>6.4588000000000001</v>
      </c>
      <c r="AG436" s="2">
        <f t="shared" si="162"/>
        <v>164.18269600000002</v>
      </c>
      <c r="AH436" s="2">
        <f t="shared" si="163"/>
        <v>98.367524000000003</v>
      </c>
      <c r="AI436" s="2">
        <f t="shared" si="164"/>
        <v>6.5083164596100959E-2</v>
      </c>
      <c r="AJ436" s="2">
        <f t="shared" si="165"/>
        <v>3.8993571864619096E-2</v>
      </c>
      <c r="AK436" s="7">
        <v>145.13999999999999</v>
      </c>
      <c r="AL436" s="2">
        <f t="shared" si="166"/>
        <v>1141.8147995039274</v>
      </c>
      <c r="AM436" s="5">
        <v>28898</v>
      </c>
      <c r="AN436" s="7">
        <v>367.05</v>
      </c>
      <c r="AO436" s="2">
        <f t="shared" si="167"/>
        <v>7873.041819915542</v>
      </c>
    </row>
    <row r="437" spans="1:41" ht="15.75" x14ac:dyDescent="0.25">
      <c r="A437" s="3" t="s">
        <v>45</v>
      </c>
      <c r="B437" s="2">
        <v>2012</v>
      </c>
      <c r="C437" s="4">
        <v>230.79</v>
      </c>
      <c r="D437" s="4">
        <v>59.2</v>
      </c>
      <c r="E437" s="4">
        <v>193.91</v>
      </c>
      <c r="F437" s="1">
        <f t="shared" si="168"/>
        <v>483.9</v>
      </c>
      <c r="G437" s="2">
        <f t="shared" si="169"/>
        <v>0.47693738375697459</v>
      </c>
      <c r="H437" s="2">
        <f t="shared" si="170"/>
        <v>0.12233932630708826</v>
      </c>
      <c r="I437" s="2">
        <f t="shared" si="171"/>
        <v>0.4007232899359372</v>
      </c>
      <c r="J437" s="5">
        <v>711.54</v>
      </c>
      <c r="K437" s="5">
        <v>804.47</v>
      </c>
      <c r="L437" s="5">
        <v>1339.53</v>
      </c>
      <c r="M437" s="5">
        <v>2855.54</v>
      </c>
      <c r="N437" s="2">
        <f t="shared" si="152"/>
        <v>0.24917878930079773</v>
      </c>
      <c r="O437" s="2">
        <f t="shared" si="153"/>
        <v>0.28172254634850152</v>
      </c>
      <c r="P437" s="2">
        <f t="shared" si="172"/>
        <v>0.46909866435070074</v>
      </c>
      <c r="Q437" s="2">
        <f t="shared" si="154"/>
        <v>3.0830625243728065</v>
      </c>
      <c r="R437" s="2">
        <f t="shared" si="155"/>
        <v>13.58902027027027</v>
      </c>
      <c r="S437" s="2">
        <f t="shared" si="156"/>
        <v>6.9079985560311483</v>
      </c>
      <c r="T437" s="2">
        <f t="shared" si="157"/>
        <v>-0.64921454319635841</v>
      </c>
      <c r="U437" s="2">
        <f t="shared" si="158"/>
        <v>0.83412416134262868</v>
      </c>
      <c r="V437" s="2">
        <f t="shared" si="159"/>
        <v>0.15754197899374983</v>
      </c>
      <c r="W437" s="2">
        <f t="shared" si="160"/>
        <v>0.14712382075924885</v>
      </c>
      <c r="X437" s="2">
        <f t="shared" si="174"/>
        <v>1.1979161904523028E-2</v>
      </c>
      <c r="Y437" s="2">
        <f t="shared" si="175"/>
        <v>0.52923773251316741</v>
      </c>
      <c r="Z437" s="2">
        <f t="shared" si="173"/>
        <v>0.3705337906199978</v>
      </c>
      <c r="AA437" s="2">
        <f t="shared" si="161"/>
        <v>0.32590006096416713</v>
      </c>
      <c r="AB437" s="5">
        <v>2145.4</v>
      </c>
      <c r="AC437" s="9">
        <v>0.56999999999999995</v>
      </c>
      <c r="AD437" s="4">
        <v>31.36</v>
      </c>
      <c r="AE437" s="4">
        <v>16.41</v>
      </c>
      <c r="AF437" s="2">
        <v>6.3125</v>
      </c>
      <c r="AG437" s="2">
        <f t="shared" si="162"/>
        <v>197.96</v>
      </c>
      <c r="AH437" s="2">
        <f t="shared" si="163"/>
        <v>103.58812500000001</v>
      </c>
      <c r="AI437" s="2">
        <f t="shared" si="164"/>
        <v>6.9324891263999114E-2</v>
      </c>
      <c r="AJ437" s="2">
        <f t="shared" si="165"/>
        <v>3.6276194695224022E-2</v>
      </c>
      <c r="AK437" s="7">
        <v>146.72999999999999</v>
      </c>
      <c r="AL437" s="2">
        <f t="shared" si="166"/>
        <v>1462.1413480542494</v>
      </c>
      <c r="AM437" s="5">
        <v>32377</v>
      </c>
      <c r="AN437" s="7">
        <v>400.45</v>
      </c>
      <c r="AO437" s="2">
        <f t="shared" si="167"/>
        <v>8085.1542015232862</v>
      </c>
    </row>
    <row r="438" spans="1:41" ht="15.75" x14ac:dyDescent="0.25">
      <c r="A438" s="3" t="s">
        <v>46</v>
      </c>
      <c r="B438" s="2">
        <v>2013</v>
      </c>
      <c r="C438" s="4">
        <v>222.45</v>
      </c>
      <c r="D438" s="4">
        <v>65.25</v>
      </c>
      <c r="E438" s="4">
        <v>226.86</v>
      </c>
      <c r="F438" s="1">
        <f t="shared" si="168"/>
        <v>514.55999999999995</v>
      </c>
      <c r="G438" s="2">
        <f t="shared" si="169"/>
        <v>0.43231110074626866</v>
      </c>
      <c r="H438" s="2">
        <f t="shared" si="170"/>
        <v>0.12680736940298509</v>
      </c>
      <c r="I438" s="2">
        <f t="shared" si="171"/>
        <v>0.44088152985074636</v>
      </c>
      <c r="J438" s="5">
        <v>736.03</v>
      </c>
      <c r="K438" s="5">
        <v>797.39</v>
      </c>
      <c r="L438" s="5">
        <v>1644.14</v>
      </c>
      <c r="M438" s="5">
        <v>3177.56</v>
      </c>
      <c r="N438" s="2">
        <f t="shared" si="152"/>
        <v>0.23163370636589081</v>
      </c>
      <c r="O438" s="2">
        <f t="shared" si="153"/>
        <v>0.25094412064603028</v>
      </c>
      <c r="P438" s="2">
        <f t="shared" si="172"/>
        <v>0.5174221729880788</v>
      </c>
      <c r="Q438" s="2">
        <f t="shared" si="154"/>
        <v>3.3087435378736796</v>
      </c>
      <c r="R438" s="2">
        <f t="shared" si="155"/>
        <v>12.220536398467432</v>
      </c>
      <c r="S438" s="2">
        <f t="shared" si="156"/>
        <v>7.2473772370625058</v>
      </c>
      <c r="T438" s="2">
        <f t="shared" si="157"/>
        <v>-0.62398819758856883</v>
      </c>
      <c r="U438" s="2">
        <f t="shared" si="158"/>
        <v>0.68256112880409614</v>
      </c>
      <c r="V438" s="2">
        <f t="shared" si="159"/>
        <v>0.16008292390607265</v>
      </c>
      <c r="W438" s="2">
        <f t="shared" si="160"/>
        <v>0.10957845766465908</v>
      </c>
      <c r="X438" s="2">
        <f t="shared" si="174"/>
        <v>1.2856039806976135E-2</v>
      </c>
      <c r="Y438" s="2">
        <f t="shared" si="175"/>
        <v>0.47594078491214886</v>
      </c>
      <c r="Z438" s="2">
        <f t="shared" si="173"/>
        <v>0.38873751028180559</v>
      </c>
      <c r="AA438" s="2">
        <f t="shared" si="161"/>
        <v>0.32355384119102543</v>
      </c>
      <c r="AB438" s="5">
        <v>2697.93</v>
      </c>
      <c r="AC438" s="9">
        <v>3.87</v>
      </c>
      <c r="AD438" s="4">
        <v>37.06</v>
      </c>
      <c r="AE438" s="4">
        <v>18.11</v>
      </c>
      <c r="AF438" s="2">
        <v>6.1932000000000009</v>
      </c>
      <c r="AG438" s="2">
        <f t="shared" si="162"/>
        <v>229.51999200000006</v>
      </c>
      <c r="AH438" s="2">
        <f t="shared" si="163"/>
        <v>112.15885200000001</v>
      </c>
      <c r="AI438" s="2">
        <f t="shared" si="164"/>
        <v>7.2231521041302149E-2</v>
      </c>
      <c r="AJ438" s="2">
        <f t="shared" si="165"/>
        <v>3.52971626027518E-2</v>
      </c>
      <c r="AK438" s="7">
        <v>147.16999999999999</v>
      </c>
      <c r="AL438" s="2">
        <f t="shared" si="166"/>
        <v>1833.2064958891078</v>
      </c>
      <c r="AM438" s="5">
        <v>35663</v>
      </c>
      <c r="AN438" s="7">
        <v>429.68</v>
      </c>
      <c r="AO438" s="2">
        <f t="shared" si="167"/>
        <v>8299.8975982126231</v>
      </c>
    </row>
    <row r="439" spans="1:41" ht="15.75" x14ac:dyDescent="0.25">
      <c r="A439" s="3" t="s">
        <v>45</v>
      </c>
      <c r="B439" s="2">
        <v>2014</v>
      </c>
      <c r="C439" s="4">
        <v>231.14</v>
      </c>
      <c r="D439" s="4">
        <v>68.680000000000007</v>
      </c>
      <c r="E439" s="4">
        <v>243.28</v>
      </c>
      <c r="F439" s="1">
        <f t="shared" si="168"/>
        <v>543.1</v>
      </c>
      <c r="G439" s="2">
        <f t="shared" si="169"/>
        <v>0.4255938132940526</v>
      </c>
      <c r="H439" s="2">
        <f t="shared" si="170"/>
        <v>0.12645921561406739</v>
      </c>
      <c r="I439" s="2">
        <f t="shared" si="171"/>
        <v>0.44794697109187992</v>
      </c>
      <c r="J439" s="5">
        <v>809.52</v>
      </c>
      <c r="K439" s="5">
        <v>875.97</v>
      </c>
      <c r="L439" s="5">
        <v>1815.23</v>
      </c>
      <c r="M439" s="5">
        <v>3500.72</v>
      </c>
      <c r="N439" s="2">
        <f t="shared" si="152"/>
        <v>0.23124385840627071</v>
      </c>
      <c r="O439" s="2">
        <f t="shared" si="153"/>
        <v>0.25022566786261113</v>
      </c>
      <c r="P439" s="2">
        <f t="shared" si="172"/>
        <v>0.51853047373111816</v>
      </c>
      <c r="Q439" s="2">
        <f t="shared" si="154"/>
        <v>3.5022929826079432</v>
      </c>
      <c r="R439" s="2">
        <f t="shared" si="155"/>
        <v>12.75436808386721</v>
      </c>
      <c r="S439" s="2">
        <f t="shared" si="156"/>
        <v>7.4614847089773102</v>
      </c>
      <c r="T439" s="2">
        <f t="shared" si="157"/>
        <v>-0.61001258369192801</v>
      </c>
      <c r="U439" s="2">
        <f t="shared" si="158"/>
        <v>0.68244333217920938</v>
      </c>
      <c r="V439" s="2">
        <f t="shared" si="159"/>
        <v>0.1463239414982655</v>
      </c>
      <c r="W439" s="2">
        <f t="shared" si="160"/>
        <v>0.10557659774692893</v>
      </c>
      <c r="X439" s="2">
        <f t="shared" si="174"/>
        <v>1.3608071307042434E-2</v>
      </c>
      <c r="Y439" s="2">
        <f t="shared" si="175"/>
        <v>0.49673138387407395</v>
      </c>
      <c r="Z439" s="2">
        <f t="shared" si="173"/>
        <v>0.40022188633156502</v>
      </c>
      <c r="AA439" s="2">
        <f t="shared" si="161"/>
        <v>0.3349689695097855</v>
      </c>
      <c r="AB439" s="5">
        <v>3112.23</v>
      </c>
      <c r="AC439" s="9">
        <v>0.65</v>
      </c>
      <c r="AD439" s="4">
        <v>44.17</v>
      </c>
      <c r="AE439" s="4">
        <v>18.89</v>
      </c>
      <c r="AF439" s="2">
        <v>6.1427999999999994</v>
      </c>
      <c r="AG439" s="2">
        <f t="shared" si="162"/>
        <v>271.32747599999999</v>
      </c>
      <c r="AH439" s="2">
        <f t="shared" si="163"/>
        <v>116.03749199999999</v>
      </c>
      <c r="AI439" s="2">
        <f t="shared" si="164"/>
        <v>7.750619186910121E-2</v>
      </c>
      <c r="AJ439" s="2">
        <f t="shared" si="165"/>
        <v>3.3146750382778395E-2</v>
      </c>
      <c r="AK439" s="7">
        <v>147.91</v>
      </c>
      <c r="AL439" s="2">
        <f t="shared" si="166"/>
        <v>2104.1376512744237</v>
      </c>
      <c r="AM439" s="5">
        <v>38924</v>
      </c>
      <c r="AN439" s="7">
        <v>462.77</v>
      </c>
      <c r="AO439" s="2">
        <f t="shared" si="167"/>
        <v>8411.0897422045509</v>
      </c>
    </row>
    <row r="440" spans="1:41" ht="15.75" x14ac:dyDescent="0.25">
      <c r="A440" s="3" t="s">
        <v>45</v>
      </c>
      <c r="B440" s="2">
        <v>2015</v>
      </c>
      <c r="C440" s="4">
        <v>229.86</v>
      </c>
      <c r="D440" s="4">
        <v>69.77</v>
      </c>
      <c r="E440" s="4">
        <v>256.14</v>
      </c>
      <c r="F440" s="1">
        <f t="shared" si="168"/>
        <v>555.77</v>
      </c>
      <c r="G440" s="2">
        <f t="shared" si="169"/>
        <v>0.41358835489501056</v>
      </c>
      <c r="H440" s="2">
        <f t="shared" si="170"/>
        <v>0.12553754250859167</v>
      </c>
      <c r="I440" s="2">
        <f t="shared" si="171"/>
        <v>0.46087410259639777</v>
      </c>
      <c r="J440" s="5">
        <v>854.72</v>
      </c>
      <c r="K440" s="5">
        <v>875.82</v>
      </c>
      <c r="L440" s="5">
        <v>1972.22</v>
      </c>
      <c r="M440" s="5">
        <v>3702.76</v>
      </c>
      <c r="N440" s="2">
        <f t="shared" si="152"/>
        <v>0.23083321630351414</v>
      </c>
      <c r="O440" s="2">
        <f t="shared" si="153"/>
        <v>0.23653166826907496</v>
      </c>
      <c r="P440" s="2">
        <f t="shared" si="172"/>
        <v>0.53263511542741093</v>
      </c>
      <c r="Q440" s="2">
        <f t="shared" si="154"/>
        <v>3.7184373096667538</v>
      </c>
      <c r="R440" s="2">
        <f t="shared" si="155"/>
        <v>12.552959724810092</v>
      </c>
      <c r="S440" s="2">
        <f t="shared" si="156"/>
        <v>7.6997735613336458</v>
      </c>
      <c r="T440" s="2">
        <f t="shared" si="157"/>
        <v>-0.58317572491669745</v>
      </c>
      <c r="U440" s="2">
        <f t="shared" si="158"/>
        <v>0.63347724552171569</v>
      </c>
      <c r="V440" s="2">
        <f t="shared" si="159"/>
        <v>0.14471169391053784</v>
      </c>
      <c r="W440" s="2">
        <f t="shared" si="160"/>
        <v>9.2299631230830598E-2</v>
      </c>
      <c r="X440" s="2">
        <f t="shared" si="174"/>
        <v>1.4447894654156811E-2</v>
      </c>
      <c r="Y440" s="2">
        <f t="shared" si="175"/>
        <v>0.48888733764141157</v>
      </c>
      <c r="Z440" s="2">
        <f t="shared" si="173"/>
        <v>0.4130033122409546</v>
      </c>
      <c r="AA440" s="2">
        <f t="shared" si="161"/>
        <v>0.33895245844714683</v>
      </c>
      <c r="AB440" s="5">
        <v>3451.22</v>
      </c>
      <c r="AC440" s="9">
        <v>2.19</v>
      </c>
      <c r="AD440" s="4">
        <v>37.43</v>
      </c>
      <c r="AE440" s="4">
        <v>20.059999999999999</v>
      </c>
      <c r="AF440" s="2">
        <v>6.2284000000000006</v>
      </c>
      <c r="AG440" s="2">
        <f t="shared" si="162"/>
        <v>233.12901200000002</v>
      </c>
      <c r="AH440" s="2">
        <f t="shared" si="163"/>
        <v>124.941704</v>
      </c>
      <c r="AI440" s="2">
        <f t="shared" si="164"/>
        <v>6.2960875671121005E-2</v>
      </c>
      <c r="AJ440" s="2">
        <f t="shared" si="165"/>
        <v>3.3742857760157285E-2</v>
      </c>
      <c r="AK440" s="7">
        <v>145.25</v>
      </c>
      <c r="AL440" s="2">
        <f t="shared" si="166"/>
        <v>2376.0550774526678</v>
      </c>
      <c r="AM440" s="5">
        <v>40818</v>
      </c>
      <c r="AN440" s="7">
        <v>497.48</v>
      </c>
      <c r="AO440" s="2">
        <f t="shared" si="167"/>
        <v>8204.9529629331828</v>
      </c>
    </row>
    <row r="441" spans="1:41" ht="15.75" x14ac:dyDescent="0.25">
      <c r="A441" s="3" t="s">
        <v>45</v>
      </c>
      <c r="B441" s="2">
        <v>2016</v>
      </c>
      <c r="C441" s="4">
        <v>229.46</v>
      </c>
      <c r="D441" s="4">
        <v>68.47</v>
      </c>
      <c r="E441" s="4">
        <v>260.20999999999998</v>
      </c>
      <c r="F441" s="1">
        <f t="shared" si="168"/>
        <v>558.14</v>
      </c>
      <c r="G441" s="2">
        <f t="shared" si="169"/>
        <v>0.41111549073709108</v>
      </c>
      <c r="H441" s="2">
        <f t="shared" si="170"/>
        <v>0.12267531443723798</v>
      </c>
      <c r="I441" s="2">
        <f t="shared" si="171"/>
        <v>0.46620919482567097</v>
      </c>
      <c r="J441" s="5">
        <v>948.35</v>
      </c>
      <c r="K441" s="5">
        <v>905.95</v>
      </c>
      <c r="L441" s="5">
        <v>2198.9</v>
      </c>
      <c r="M441" s="5">
        <v>4053.2</v>
      </c>
      <c r="N441" s="2">
        <f t="shared" si="152"/>
        <v>0.23397562419816442</v>
      </c>
      <c r="O441" s="2">
        <f t="shared" si="153"/>
        <v>0.22351475377479524</v>
      </c>
      <c r="P441" s="2">
        <f t="shared" si="172"/>
        <v>0.54250962202704034</v>
      </c>
      <c r="Q441" s="2">
        <f t="shared" si="154"/>
        <v>4.1329643510851568</v>
      </c>
      <c r="R441" s="2">
        <f t="shared" si="155"/>
        <v>13.231342193661458</v>
      </c>
      <c r="S441" s="2">
        <f t="shared" si="156"/>
        <v>8.4504823027554679</v>
      </c>
      <c r="T441" s="2">
        <f t="shared" si="157"/>
        <v>-0.56365723454532168</v>
      </c>
      <c r="U441" s="2">
        <f t="shared" si="158"/>
        <v>0.59993627914448888</v>
      </c>
      <c r="V441" s="2">
        <f t="shared" si="159"/>
        <v>0.15157137238474974</v>
      </c>
      <c r="W441" s="2">
        <f t="shared" si="160"/>
        <v>8.4441484369564807E-2</v>
      </c>
      <c r="X441" s="2">
        <f t="shared" si="174"/>
        <v>1.6058529048917958E-2</v>
      </c>
      <c r="Y441" s="2">
        <f t="shared" si="175"/>
        <v>0.51530760874638948</v>
      </c>
      <c r="Z441" s="2">
        <f t="shared" si="173"/>
        <v>0.45327010635713755</v>
      </c>
      <c r="AA441" s="2">
        <f t="shared" si="161"/>
        <v>0.36483955172111976</v>
      </c>
      <c r="AB441" s="5">
        <v>3890.45</v>
      </c>
      <c r="AC441" s="9">
        <v>3.44</v>
      </c>
      <c r="AD441" s="4">
        <v>21.26</v>
      </c>
      <c r="AE441" s="4">
        <v>21.31</v>
      </c>
      <c r="AF441" s="2">
        <v>6.6423000000000005</v>
      </c>
      <c r="AG441" s="2">
        <f t="shared" si="162"/>
        <v>141.21529800000002</v>
      </c>
      <c r="AH441" s="2">
        <f t="shared" si="163"/>
        <v>141.54741300000001</v>
      </c>
      <c r="AI441" s="2">
        <f t="shared" si="164"/>
        <v>3.4840446560742137E-2</v>
      </c>
      <c r="AJ441" s="2">
        <f t="shared" si="165"/>
        <v>3.4922385522550087E-2</v>
      </c>
      <c r="AK441" s="7">
        <v>144.38</v>
      </c>
      <c r="AL441" s="2">
        <f t="shared" si="166"/>
        <v>2694.5906635268043</v>
      </c>
      <c r="AM441" s="5">
        <v>44347</v>
      </c>
      <c r="AN441" s="7">
        <v>535.29</v>
      </c>
      <c r="AO441" s="2">
        <f t="shared" si="167"/>
        <v>8284.6681238207348</v>
      </c>
    </row>
    <row r="442" spans="1:41" ht="15.75" x14ac:dyDescent="0.25">
      <c r="A442" s="3" t="s">
        <v>45</v>
      </c>
      <c r="B442" s="2">
        <v>2017</v>
      </c>
      <c r="C442" s="4">
        <v>235.35</v>
      </c>
      <c r="D442" s="4">
        <v>68.67</v>
      </c>
      <c r="E442" s="4">
        <v>279.87</v>
      </c>
      <c r="F442" s="1">
        <f t="shared" si="168"/>
        <v>583.89</v>
      </c>
      <c r="G442" s="2">
        <f t="shared" si="169"/>
        <v>0.40307249653188099</v>
      </c>
      <c r="H442" s="2">
        <f t="shared" si="170"/>
        <v>0.11760776858654884</v>
      </c>
      <c r="I442" s="2">
        <f t="shared" si="171"/>
        <v>0.4793197348815702</v>
      </c>
      <c r="J442" s="5">
        <v>962.84</v>
      </c>
      <c r="K442" s="5">
        <v>996.35</v>
      </c>
      <c r="L442" s="5">
        <v>2503.35</v>
      </c>
      <c r="M442" s="5">
        <v>4462.54</v>
      </c>
      <c r="N442" s="2">
        <f t="shared" si="152"/>
        <v>0.21576053099804149</v>
      </c>
      <c r="O442" s="2">
        <f t="shared" si="153"/>
        <v>0.22326970738637639</v>
      </c>
      <c r="P442" s="2">
        <f t="shared" si="172"/>
        <v>0.5609697616155821</v>
      </c>
      <c r="Q442" s="2">
        <f t="shared" si="154"/>
        <v>4.0910983641385172</v>
      </c>
      <c r="R442" s="2">
        <f t="shared" si="155"/>
        <v>14.509247123926023</v>
      </c>
      <c r="S442" s="2">
        <f t="shared" si="156"/>
        <v>8.9446886054239467</v>
      </c>
      <c r="T442" s="2">
        <f t="shared" si="157"/>
        <v>-0.62494729801947291</v>
      </c>
      <c r="U442" s="2">
        <f t="shared" si="158"/>
        <v>0.64102539813544557</v>
      </c>
      <c r="V442" s="2">
        <f t="shared" si="159"/>
        <v>0.15729912350597938</v>
      </c>
      <c r="W442" s="2">
        <f t="shared" si="160"/>
        <v>9.6522644017952866E-2</v>
      </c>
      <c r="X442" s="2">
        <f t="shared" si="174"/>
        <v>1.5895859809497176E-2</v>
      </c>
      <c r="Y442" s="2">
        <f t="shared" si="175"/>
        <v>0.56507687056287548</v>
      </c>
      <c r="Z442" s="2">
        <f t="shared" si="173"/>
        <v>0.47977852745635291</v>
      </c>
      <c r="AA442" s="2">
        <f t="shared" si="161"/>
        <v>0.39873549287001531</v>
      </c>
      <c r="AB442" s="5">
        <v>4244.3999999999996</v>
      </c>
      <c r="AC442" s="9">
        <v>4.1100000000000003</v>
      </c>
      <c r="AD442" s="4">
        <v>43.66</v>
      </c>
      <c r="AE442" s="4">
        <v>23.06</v>
      </c>
      <c r="AF442" s="2">
        <v>6.7517999999999994</v>
      </c>
      <c r="AG442" s="2">
        <f t="shared" si="162"/>
        <v>294.78358799999995</v>
      </c>
      <c r="AH442" s="2">
        <f t="shared" si="163"/>
        <v>155.69650799999997</v>
      </c>
      <c r="AI442" s="2">
        <f t="shared" si="164"/>
        <v>6.6057354780013164E-2</v>
      </c>
      <c r="AJ442" s="2">
        <f t="shared" si="165"/>
        <v>3.4889661045055052E-2</v>
      </c>
      <c r="AK442" s="7">
        <v>152.75</v>
      </c>
      <c r="AL442" s="2">
        <f t="shared" si="166"/>
        <v>2778.6579378068736</v>
      </c>
      <c r="AM442" s="5">
        <v>48430</v>
      </c>
      <c r="AN442" s="7">
        <v>567.4</v>
      </c>
      <c r="AO442" s="2">
        <f t="shared" si="167"/>
        <v>8535.4247444483626</v>
      </c>
    </row>
    <row r="443" spans="1:41" ht="15.75" x14ac:dyDescent="0.25">
      <c r="A443" s="3" t="s">
        <v>5</v>
      </c>
      <c r="B443" s="2">
        <v>1997</v>
      </c>
      <c r="C443" s="4">
        <v>966.79</v>
      </c>
      <c r="D443" s="4">
        <v>290.97000000000003</v>
      </c>
      <c r="E443" s="4">
        <v>432.15</v>
      </c>
      <c r="F443" s="1">
        <f t="shared" si="168"/>
        <v>1689.9099999999999</v>
      </c>
      <c r="G443" s="2">
        <f t="shared" si="169"/>
        <v>0.57209555538460632</v>
      </c>
      <c r="H443" s="2">
        <f t="shared" si="170"/>
        <v>0.17218076702309593</v>
      </c>
      <c r="I443" s="2">
        <f t="shared" si="171"/>
        <v>0.2557236775922978</v>
      </c>
      <c r="J443" s="5">
        <v>307.20999999999998</v>
      </c>
      <c r="K443" s="5">
        <v>650.4</v>
      </c>
      <c r="L443" s="5">
        <v>552.14</v>
      </c>
      <c r="M443" s="5">
        <v>1509.75</v>
      </c>
      <c r="N443" s="2">
        <f t="shared" si="152"/>
        <v>0.20348402053320086</v>
      </c>
      <c r="O443" s="2">
        <f t="shared" si="153"/>
        <v>0.43079980129160456</v>
      </c>
      <c r="P443" s="2">
        <f t="shared" si="172"/>
        <v>0.36571617817519453</v>
      </c>
      <c r="Q443" s="2">
        <f t="shared" si="154"/>
        <v>0.31776290611197883</v>
      </c>
      <c r="R443" s="2">
        <f t="shared" si="155"/>
        <v>2.2352819878337971</v>
      </c>
      <c r="S443" s="2">
        <f t="shared" si="156"/>
        <v>1.2776582205252807</v>
      </c>
      <c r="T443" s="2">
        <f t="shared" si="157"/>
        <v>-1.0337185536747107</v>
      </c>
      <c r="U443" s="2">
        <f t="shared" si="158"/>
        <v>0.91709858803321043</v>
      </c>
      <c r="V443" s="2">
        <f t="shared" si="159"/>
        <v>0.35776008598310094</v>
      </c>
      <c r="W443" s="2">
        <f t="shared" si="160"/>
        <v>0.31557933343739131</v>
      </c>
      <c r="X443" s="2">
        <f t="shared" si="174"/>
        <v>1.2346597804861305E-3</v>
      </c>
      <c r="Y443" s="2">
        <f t="shared" si="175"/>
        <v>8.7055251021798341E-2</v>
      </c>
      <c r="Z443" s="2">
        <f t="shared" si="173"/>
        <v>6.8531505866443701E-2</v>
      </c>
      <c r="AA443" s="2">
        <f t="shared" si="161"/>
        <v>6.2817698787772144E-2</v>
      </c>
      <c r="AB443" s="5">
        <v>370.95</v>
      </c>
      <c r="AC443" s="9">
        <v>6.06</v>
      </c>
      <c r="AD443" s="4">
        <v>7.8</v>
      </c>
      <c r="AE443" s="4">
        <v>3.85</v>
      </c>
      <c r="AF443" s="2">
        <v>8.2897999999999996</v>
      </c>
      <c r="AG443" s="2">
        <f t="shared" si="162"/>
        <v>64.660439999999994</v>
      </c>
      <c r="AH443" s="2">
        <f t="shared" si="163"/>
        <v>31.91573</v>
      </c>
      <c r="AI443" s="2">
        <f t="shared" si="164"/>
        <v>4.2828574267262789E-2</v>
      </c>
      <c r="AJ443" s="2">
        <f t="shared" si="165"/>
        <v>2.1139744990892533E-2</v>
      </c>
      <c r="AK443" s="7">
        <v>105.768</v>
      </c>
      <c r="AL443" s="2">
        <f t="shared" si="166"/>
        <v>350.72044474699339</v>
      </c>
      <c r="AM443" s="5">
        <v>5253</v>
      </c>
      <c r="AN443" s="7">
        <v>114.64</v>
      </c>
      <c r="AO443" s="2">
        <f t="shared" si="167"/>
        <v>4582.1702721563161</v>
      </c>
    </row>
    <row r="444" spans="1:41" ht="15.75" x14ac:dyDescent="0.25">
      <c r="A444" s="3" t="s">
        <v>47</v>
      </c>
      <c r="B444" s="2">
        <v>1998</v>
      </c>
      <c r="C444" s="4">
        <v>979.48</v>
      </c>
      <c r="D444" s="4">
        <v>303.18</v>
      </c>
      <c r="E444" s="4">
        <v>428.31</v>
      </c>
      <c r="F444" s="1">
        <f t="shared" si="168"/>
        <v>1710.97</v>
      </c>
      <c r="G444" s="2">
        <f t="shared" si="169"/>
        <v>0.57247058686008523</v>
      </c>
      <c r="H444" s="2">
        <f t="shared" si="170"/>
        <v>0.17719772994266411</v>
      </c>
      <c r="I444" s="2">
        <f t="shared" si="171"/>
        <v>0.25033168319725069</v>
      </c>
      <c r="J444" s="5">
        <v>300.89</v>
      </c>
      <c r="K444" s="5">
        <v>675.64</v>
      </c>
      <c r="L444" s="5">
        <v>625.85</v>
      </c>
      <c r="M444" s="5">
        <v>1602.38</v>
      </c>
      <c r="N444" s="2">
        <f t="shared" si="152"/>
        <v>0.18777693181392677</v>
      </c>
      <c r="O444" s="2">
        <f t="shared" si="153"/>
        <v>0.4216477988991375</v>
      </c>
      <c r="P444" s="2">
        <f t="shared" si="172"/>
        <v>0.39057526928693576</v>
      </c>
      <c r="Q444" s="2">
        <f t="shared" si="154"/>
        <v>0.30719361293747699</v>
      </c>
      <c r="R444" s="2">
        <f t="shared" si="155"/>
        <v>2.2285111155089385</v>
      </c>
      <c r="S444" s="2">
        <f t="shared" si="156"/>
        <v>1.4612080035488315</v>
      </c>
      <c r="T444" s="2">
        <f t="shared" si="157"/>
        <v>-1.114706632007145</v>
      </c>
      <c r="U444" s="2">
        <f t="shared" si="158"/>
        <v>0.86690413841703795</v>
      </c>
      <c r="V444" s="2">
        <f t="shared" si="159"/>
        <v>0.44483393044156005</v>
      </c>
      <c r="W444" s="2">
        <f t="shared" si="160"/>
        <v>0.32995316275933795</v>
      </c>
      <c r="X444" s="2">
        <f t="shared" si="174"/>
        <v>1.1935930576568604E-3</v>
      </c>
      <c r="Y444" s="2">
        <f t="shared" si="175"/>
        <v>8.6791552753264292E-2</v>
      </c>
      <c r="Z444" s="2">
        <f t="shared" si="173"/>
        <v>7.8376817257225034E-2</v>
      </c>
      <c r="AA444" s="2">
        <f t="shared" si="161"/>
        <v>6.7431642929747099E-2</v>
      </c>
      <c r="AB444" s="5">
        <v>492.97</v>
      </c>
      <c r="AC444" s="9">
        <v>9.3000000000000007</v>
      </c>
      <c r="AD444" s="4">
        <v>5.14</v>
      </c>
      <c r="AE444" s="4">
        <v>4.3099999999999996</v>
      </c>
      <c r="AF444" s="2">
        <v>8.2790999999999997</v>
      </c>
      <c r="AG444" s="2">
        <f t="shared" si="162"/>
        <v>42.554573999999995</v>
      </c>
      <c r="AH444" s="2">
        <f t="shared" si="163"/>
        <v>35.682920999999993</v>
      </c>
      <c r="AI444" s="2">
        <f t="shared" si="164"/>
        <v>2.6557105056228856E-2</v>
      </c>
      <c r="AJ444" s="2">
        <f t="shared" si="165"/>
        <v>2.2268700932363106E-2</v>
      </c>
      <c r="AK444" s="7">
        <v>105.556</v>
      </c>
      <c r="AL444" s="2">
        <f t="shared" si="166"/>
        <v>467.02224411686694</v>
      </c>
      <c r="AM444" s="5">
        <v>5579</v>
      </c>
      <c r="AN444" s="7">
        <v>121.06</v>
      </c>
      <c r="AO444" s="2">
        <f t="shared" si="167"/>
        <v>4608.4586155625311</v>
      </c>
    </row>
    <row r="445" spans="1:41" ht="15.75" x14ac:dyDescent="0.25">
      <c r="A445" s="3" t="s">
        <v>47</v>
      </c>
      <c r="B445" s="2">
        <v>1999</v>
      </c>
      <c r="C445" s="4">
        <v>959.71</v>
      </c>
      <c r="D445" s="4">
        <v>296.12</v>
      </c>
      <c r="E445" s="4">
        <v>443.23</v>
      </c>
      <c r="F445" s="1">
        <f t="shared" si="168"/>
        <v>1699.06</v>
      </c>
      <c r="G445" s="2">
        <f t="shared" si="169"/>
        <v>0.5648476216260756</v>
      </c>
      <c r="H445" s="2">
        <f t="shared" si="170"/>
        <v>0.17428460442833096</v>
      </c>
      <c r="I445" s="2">
        <f t="shared" si="171"/>
        <v>0.26086777394559346</v>
      </c>
      <c r="J445" s="5">
        <v>286.16000000000003</v>
      </c>
      <c r="K445" s="5">
        <v>697.81</v>
      </c>
      <c r="L445" s="5">
        <v>679.23</v>
      </c>
      <c r="M445" s="5">
        <v>1663.2</v>
      </c>
      <c r="N445" s="2">
        <f t="shared" si="152"/>
        <v>0.17205387205387207</v>
      </c>
      <c r="O445" s="2">
        <f t="shared" si="153"/>
        <v>0.41955868205868202</v>
      </c>
      <c r="P445" s="2">
        <f t="shared" si="172"/>
        <v>0.40838744588744597</v>
      </c>
      <c r="Q445" s="2">
        <f t="shared" si="154"/>
        <v>0.29817340654989527</v>
      </c>
      <c r="R445" s="2">
        <f t="shared" si="155"/>
        <v>2.356510873970012</v>
      </c>
      <c r="S445" s="2">
        <f t="shared" si="156"/>
        <v>1.5324549331047086</v>
      </c>
      <c r="T445" s="2">
        <f t="shared" si="157"/>
        <v>-1.1887483611457401</v>
      </c>
      <c r="U445" s="2">
        <f t="shared" si="158"/>
        <v>0.87851378122457457</v>
      </c>
      <c r="V445" s="2">
        <f t="shared" si="159"/>
        <v>0.44820268035575467</v>
      </c>
      <c r="W445" s="2">
        <f t="shared" si="160"/>
        <v>0.34709967365854655</v>
      </c>
      <c r="X445" s="2">
        <f t="shared" si="174"/>
        <v>1.1585452725811957E-3</v>
      </c>
      <c r="Y445" s="2">
        <f t="shared" si="175"/>
        <v>9.1776628982665226E-2</v>
      </c>
      <c r="Z445" s="2">
        <f t="shared" si="173"/>
        <v>8.2198386509773097E-2</v>
      </c>
      <c r="AA445" s="2">
        <f t="shared" si="161"/>
        <v>7.2273802822648295E-2</v>
      </c>
      <c r="AB445" s="5">
        <v>525.26</v>
      </c>
      <c r="AC445" s="9">
        <v>32.53</v>
      </c>
      <c r="AD445" s="4">
        <v>4.9000000000000004</v>
      </c>
      <c r="AE445" s="4">
        <v>2.39</v>
      </c>
      <c r="AF445" s="2">
        <v>8.2782999999999998</v>
      </c>
      <c r="AG445" s="2">
        <f t="shared" si="162"/>
        <v>40.563670000000002</v>
      </c>
      <c r="AH445" s="2">
        <f t="shared" si="163"/>
        <v>19.785136999999999</v>
      </c>
      <c r="AI445" s="2">
        <f t="shared" si="164"/>
        <v>2.4388930976430977E-2</v>
      </c>
      <c r="AJ445" s="2">
        <f t="shared" si="165"/>
        <v>1.1895825517075517E-2</v>
      </c>
      <c r="AK445" s="7">
        <v>105.13</v>
      </c>
      <c r="AL445" s="2">
        <f t="shared" si="166"/>
        <v>499.6290307238657</v>
      </c>
      <c r="AM445" s="5">
        <v>5804</v>
      </c>
      <c r="AN445" s="7">
        <v>131.11000000000001</v>
      </c>
      <c r="AO445" s="2">
        <f t="shared" si="167"/>
        <v>4426.8171764167491</v>
      </c>
    </row>
    <row r="446" spans="1:41" ht="15.75" x14ac:dyDescent="0.25">
      <c r="A446" s="3" t="s">
        <v>47</v>
      </c>
      <c r="B446" s="2">
        <v>2000</v>
      </c>
      <c r="C446" s="4">
        <v>920.92</v>
      </c>
      <c r="D446" s="4">
        <v>290.23</v>
      </c>
      <c r="E446" s="4">
        <v>450.01</v>
      </c>
      <c r="F446" s="1">
        <f t="shared" si="168"/>
        <v>1661.16</v>
      </c>
      <c r="G446" s="2">
        <f t="shared" si="169"/>
        <v>0.55438368369091473</v>
      </c>
      <c r="H446" s="2">
        <f t="shared" si="170"/>
        <v>0.17471525921645115</v>
      </c>
      <c r="I446" s="2">
        <f t="shared" si="171"/>
        <v>0.27090105709263407</v>
      </c>
      <c r="J446" s="5">
        <v>284.87</v>
      </c>
      <c r="K446" s="5">
        <v>760.03</v>
      </c>
      <c r="L446" s="5">
        <v>746.1</v>
      </c>
      <c r="M446" s="5">
        <v>1791</v>
      </c>
      <c r="N446" s="2">
        <f t="shared" si="152"/>
        <v>0.15905639307649358</v>
      </c>
      <c r="O446" s="2">
        <f t="shared" si="153"/>
        <v>0.42436069235064211</v>
      </c>
      <c r="P446" s="2">
        <f t="shared" si="172"/>
        <v>0.41658291457286434</v>
      </c>
      <c r="Q446" s="2">
        <f t="shared" si="154"/>
        <v>0.30933197237545068</v>
      </c>
      <c r="R446" s="2">
        <f t="shared" si="155"/>
        <v>2.618716190607449</v>
      </c>
      <c r="S446" s="2">
        <f t="shared" si="156"/>
        <v>1.6579631563743029</v>
      </c>
      <c r="T446" s="2">
        <f t="shared" si="157"/>
        <v>-1.24859820409512</v>
      </c>
      <c r="U446" s="2">
        <f t="shared" si="158"/>
        <v>0.88742622452400644</v>
      </c>
      <c r="V446" s="2">
        <f t="shared" si="159"/>
        <v>0.43033186516472316</v>
      </c>
      <c r="W446" s="2">
        <f t="shared" si="160"/>
        <v>0.3572601829278636</v>
      </c>
      <c r="X446" s="2">
        <f t="shared" si="174"/>
        <v>1.2019015994769011E-3</v>
      </c>
      <c r="Y446" s="2">
        <f t="shared" si="175"/>
        <v>0.10198847240258339</v>
      </c>
      <c r="Z446" s="2">
        <f t="shared" si="173"/>
        <v>8.89304431749358E-2</v>
      </c>
      <c r="AA446" s="2">
        <f t="shared" si="161"/>
        <v>8.0517972105861563E-2</v>
      </c>
      <c r="AB446" s="5">
        <v>572.59</v>
      </c>
      <c r="AC446" s="9">
        <v>29.66</v>
      </c>
      <c r="AD446" s="4">
        <v>9.9600000000000009</v>
      </c>
      <c r="AE446" s="4">
        <v>2.44</v>
      </c>
      <c r="AF446" s="2">
        <v>8.2783999999999995</v>
      </c>
      <c r="AG446" s="2">
        <f t="shared" si="162"/>
        <v>82.452864000000005</v>
      </c>
      <c r="AH446" s="2">
        <f t="shared" si="163"/>
        <v>20.199295999999997</v>
      </c>
      <c r="AI446" s="2">
        <f t="shared" si="164"/>
        <v>4.6037333333333333E-2</v>
      </c>
      <c r="AJ446" s="2">
        <f t="shared" si="165"/>
        <v>1.1278222222222221E-2</v>
      </c>
      <c r="AK446" s="7">
        <v>106.29</v>
      </c>
      <c r="AL446" s="2">
        <f t="shared" si="166"/>
        <v>538.705428544548</v>
      </c>
      <c r="AM446" s="5">
        <v>5616</v>
      </c>
      <c r="AN446" s="7">
        <v>145.01</v>
      </c>
      <c r="AO446" s="2">
        <f t="shared" si="167"/>
        <v>3872.8363561133719</v>
      </c>
    </row>
    <row r="447" spans="1:41" ht="15.75" x14ac:dyDescent="0.25">
      <c r="A447" s="3" t="s">
        <v>5</v>
      </c>
      <c r="B447" s="2">
        <v>2001</v>
      </c>
      <c r="C447" s="4">
        <v>870.52</v>
      </c>
      <c r="D447" s="4">
        <v>287.31</v>
      </c>
      <c r="E447" s="4">
        <v>458.25</v>
      </c>
      <c r="F447" s="1">
        <f t="shared" si="168"/>
        <v>1616.08</v>
      </c>
      <c r="G447" s="2">
        <f t="shared" si="169"/>
        <v>0.5386614524033464</v>
      </c>
      <c r="H447" s="2">
        <f t="shared" si="170"/>
        <v>0.17778204049304491</v>
      </c>
      <c r="I447" s="2">
        <f t="shared" si="171"/>
        <v>0.28355650710360875</v>
      </c>
      <c r="J447" s="5">
        <v>294.89999999999998</v>
      </c>
      <c r="K447" s="5">
        <v>841.95</v>
      </c>
      <c r="L447" s="5">
        <v>840.01</v>
      </c>
      <c r="M447" s="5">
        <v>1976.86</v>
      </c>
      <c r="N447" s="2">
        <f t="shared" si="152"/>
        <v>0.14917596592576104</v>
      </c>
      <c r="O447" s="2">
        <f t="shared" si="153"/>
        <v>0.42590269417156507</v>
      </c>
      <c r="P447" s="2">
        <f t="shared" si="172"/>
        <v>0.42492133990267394</v>
      </c>
      <c r="Q447" s="2">
        <f t="shared" si="154"/>
        <v>0.33876303818407388</v>
      </c>
      <c r="R447" s="2">
        <f t="shared" si="155"/>
        <v>2.930458389892451</v>
      </c>
      <c r="S447" s="2">
        <f t="shared" si="156"/>
        <v>1.8330823786142936</v>
      </c>
      <c r="T447" s="2">
        <f t="shared" si="157"/>
        <v>-1.2839606819163913</v>
      </c>
      <c r="U447" s="2">
        <f t="shared" si="158"/>
        <v>0.87365259436292497</v>
      </c>
      <c r="V447" s="2">
        <f t="shared" si="159"/>
        <v>0.40449264631683296</v>
      </c>
      <c r="W447" s="2">
        <f t="shared" si="160"/>
        <v>0.35243247602729777</v>
      </c>
      <c r="X447" s="2">
        <f t="shared" si="174"/>
        <v>1.3162552655336384E-3</v>
      </c>
      <c r="Y447" s="2">
        <f t="shared" si="175"/>
        <v>0.11412957833935312</v>
      </c>
      <c r="Z447" s="2">
        <f t="shared" si="173"/>
        <v>9.8323553017200943E-2</v>
      </c>
      <c r="AA447" s="2">
        <f t="shared" si="161"/>
        <v>9.0584224442096656E-2</v>
      </c>
      <c r="AB447" s="5">
        <v>697.03</v>
      </c>
      <c r="AC447" s="9">
        <v>28.95</v>
      </c>
      <c r="AD447" s="4">
        <v>11.03</v>
      </c>
      <c r="AE447" s="4">
        <v>2.56</v>
      </c>
      <c r="AF447" s="2">
        <v>8.277000000000001</v>
      </c>
      <c r="AG447" s="2">
        <f t="shared" si="162"/>
        <v>91.295310000000001</v>
      </c>
      <c r="AH447" s="2">
        <f t="shared" si="163"/>
        <v>21.189120000000003</v>
      </c>
      <c r="AI447" s="2">
        <f t="shared" si="164"/>
        <v>4.6181980514553383E-2</v>
      </c>
      <c r="AJ447" s="2">
        <f t="shared" si="165"/>
        <v>1.0718573900023272E-2</v>
      </c>
      <c r="AK447" s="7">
        <v>106.72</v>
      </c>
      <c r="AL447" s="2">
        <f t="shared" si="166"/>
        <v>653.13905547226386</v>
      </c>
      <c r="AM447" s="5">
        <v>6219</v>
      </c>
      <c r="AN447" s="7">
        <v>153.85</v>
      </c>
      <c r="AO447" s="2">
        <f t="shared" si="167"/>
        <v>4042.2489437764057</v>
      </c>
    </row>
    <row r="448" spans="1:41" ht="15.75" x14ac:dyDescent="0.25">
      <c r="A448" s="3" t="s">
        <v>5</v>
      </c>
      <c r="B448" s="2">
        <v>2002</v>
      </c>
      <c r="C448" s="4">
        <v>801.04</v>
      </c>
      <c r="D448" s="4">
        <v>285.08999999999997</v>
      </c>
      <c r="E448" s="4">
        <v>465.64</v>
      </c>
      <c r="F448" s="1">
        <f t="shared" si="168"/>
        <v>1551.77</v>
      </c>
      <c r="G448" s="2">
        <f t="shared" si="169"/>
        <v>0.51621052088904928</v>
      </c>
      <c r="H448" s="2">
        <f t="shared" si="170"/>
        <v>0.18371923674255849</v>
      </c>
      <c r="I448" s="2">
        <f t="shared" si="171"/>
        <v>0.30007024236839219</v>
      </c>
      <c r="J448" s="5">
        <v>317.87</v>
      </c>
      <c r="K448" s="5">
        <v>958.87</v>
      </c>
      <c r="L448" s="5">
        <v>956.12</v>
      </c>
      <c r="M448" s="5">
        <v>2232.86</v>
      </c>
      <c r="N448" s="2">
        <f t="shared" si="152"/>
        <v>0.14236002257194807</v>
      </c>
      <c r="O448" s="2">
        <f t="shared" si="153"/>
        <v>0.42943579086910955</v>
      </c>
      <c r="P448" s="2">
        <f t="shared" si="172"/>
        <v>0.42820418655894232</v>
      </c>
      <c r="Q448" s="2">
        <f t="shared" si="154"/>
        <v>0.3968216318785579</v>
      </c>
      <c r="R448" s="2">
        <f t="shared" si="155"/>
        <v>3.3633940159247961</v>
      </c>
      <c r="S448" s="2">
        <f t="shared" si="156"/>
        <v>2.0533459324800276</v>
      </c>
      <c r="T448" s="2">
        <f t="shared" si="157"/>
        <v>-1.2881554492995142</v>
      </c>
      <c r="U448" s="2">
        <f t="shared" si="158"/>
        <v>0.84906352786538175</v>
      </c>
      <c r="V448" s="2">
        <f t="shared" si="159"/>
        <v>0.35558356474141933</v>
      </c>
      <c r="W448" s="2">
        <f t="shared" si="160"/>
        <v>0.3334987998423582</v>
      </c>
      <c r="X448" s="2">
        <f t="shared" si="174"/>
        <v>1.5418404712558705E-3</v>
      </c>
      <c r="Y448" s="2">
        <f t="shared" si="175"/>
        <v>0.13099068123628552</v>
      </c>
      <c r="Z448" s="2">
        <f t="shared" si="173"/>
        <v>0.11013813127562386</v>
      </c>
      <c r="AA448" s="2">
        <f t="shared" si="161"/>
        <v>0.10363319214947854</v>
      </c>
      <c r="AB448" s="5">
        <v>899.26</v>
      </c>
      <c r="AC448" s="9">
        <v>40.94</v>
      </c>
      <c r="AD448" s="4">
        <v>10.91</v>
      </c>
      <c r="AE448" s="4">
        <v>2.81</v>
      </c>
      <c r="AF448" s="2">
        <v>8.277000000000001</v>
      </c>
      <c r="AG448" s="2">
        <f t="shared" si="162"/>
        <v>90.302070000000015</v>
      </c>
      <c r="AH448" s="2">
        <f t="shared" si="163"/>
        <v>23.258370000000003</v>
      </c>
      <c r="AI448" s="2">
        <f t="shared" si="164"/>
        <v>4.0442334046917411E-2</v>
      </c>
      <c r="AJ448" s="2">
        <f t="shared" si="165"/>
        <v>1.0416403177986977E-2</v>
      </c>
      <c r="AK448" s="7">
        <v>106.93</v>
      </c>
      <c r="AL448" s="2">
        <f t="shared" si="166"/>
        <v>840.9800804264471</v>
      </c>
      <c r="AM448" s="5">
        <v>7052</v>
      </c>
      <c r="AN448" s="7">
        <v>166.78</v>
      </c>
      <c r="AO448" s="2">
        <f t="shared" si="167"/>
        <v>4228.3247391773593</v>
      </c>
    </row>
    <row r="449" spans="1:41" ht="15.75" x14ac:dyDescent="0.25">
      <c r="A449" s="3" t="s">
        <v>5</v>
      </c>
      <c r="B449" s="2">
        <v>2003</v>
      </c>
      <c r="C449" s="4">
        <v>742.9</v>
      </c>
      <c r="D449" s="4">
        <v>280.83</v>
      </c>
      <c r="E449" s="4">
        <v>476.26</v>
      </c>
      <c r="F449" s="1">
        <f t="shared" ref="F449:F505" si="176">SUM(C449:E449)</f>
        <v>1499.99</v>
      </c>
      <c r="G449" s="2">
        <f t="shared" ref="G449:G505" si="177">C449/F449</f>
        <v>0.49526996846645643</v>
      </c>
      <c r="H449" s="2">
        <f t="shared" ref="H449:H505" si="178">D449/F449</f>
        <v>0.18722124814165428</v>
      </c>
      <c r="I449" s="2">
        <f t="shared" ref="I449:I505" si="179">E449/F449</f>
        <v>0.31750878339188926</v>
      </c>
      <c r="J449" s="5">
        <v>339.06</v>
      </c>
      <c r="K449" s="5">
        <v>1135.31</v>
      </c>
      <c r="L449" s="5">
        <v>1081.3499999999999</v>
      </c>
      <c r="M449" s="5">
        <v>2555.7199999999998</v>
      </c>
      <c r="N449" s="2">
        <f t="shared" si="152"/>
        <v>0.13266711533344813</v>
      </c>
      <c r="O449" s="2">
        <f t="shared" si="153"/>
        <v>0.44422315433615578</v>
      </c>
      <c r="P449" s="2">
        <f t="shared" ref="P449:P505" si="180">1-N449-O449</f>
        <v>0.42310973033039612</v>
      </c>
      <c r="Q449" s="2">
        <f t="shared" si="154"/>
        <v>0.4564005922735227</v>
      </c>
      <c r="R449" s="2">
        <f t="shared" si="155"/>
        <v>4.0426948687818252</v>
      </c>
      <c r="S449" s="2">
        <f t="shared" si="156"/>
        <v>2.2705035064880525</v>
      </c>
      <c r="T449" s="2">
        <f t="shared" si="157"/>
        <v>-1.3172599062174628</v>
      </c>
      <c r="U449" s="2">
        <f t="shared" si="158"/>
        <v>0.8640359733949402</v>
      </c>
      <c r="V449" s="2">
        <f t="shared" si="159"/>
        <v>0.2871260729933911</v>
      </c>
      <c r="W449" s="2">
        <f t="shared" si="160"/>
        <v>0.3305535489741912</v>
      </c>
      <c r="X449" s="2">
        <f t="shared" si="174"/>
        <v>1.7733330235581105E-3</v>
      </c>
      <c r="Y449" s="2">
        <f t="shared" si="175"/>
        <v>0.15744671970778928</v>
      </c>
      <c r="Z449" s="2">
        <f t="shared" ref="Z449:Z505" si="181">S449/18.64337</f>
        <v>0.12178610983357904</v>
      </c>
      <c r="AA449" s="2">
        <f t="shared" si="161"/>
        <v>0.12170562953490935</v>
      </c>
      <c r="AB449" s="5">
        <v>1161.51</v>
      </c>
      <c r="AC449" s="9">
        <v>55.51</v>
      </c>
      <c r="AD449" s="4">
        <v>15.85</v>
      </c>
      <c r="AE449" s="4">
        <v>3.11</v>
      </c>
      <c r="AF449" s="2">
        <v>8.277000000000001</v>
      </c>
      <c r="AG449" s="2">
        <f t="shared" si="162"/>
        <v>131.19045000000003</v>
      </c>
      <c r="AH449" s="2">
        <f t="shared" si="163"/>
        <v>25.741470000000003</v>
      </c>
      <c r="AI449" s="2">
        <f t="shared" si="164"/>
        <v>5.1332090369837088E-2</v>
      </c>
      <c r="AJ449" s="2">
        <f t="shared" si="165"/>
        <v>1.0072101012630494E-2</v>
      </c>
      <c r="AK449" s="7">
        <v>109.28</v>
      </c>
      <c r="AL449" s="2">
        <f t="shared" si="166"/>
        <v>1062.8751830161054</v>
      </c>
      <c r="AM449" s="5">
        <v>8091</v>
      </c>
      <c r="AN449" s="7">
        <v>176.45</v>
      </c>
      <c r="AO449" s="2">
        <f t="shared" si="167"/>
        <v>4585.4349674128653</v>
      </c>
    </row>
    <row r="450" spans="1:41" ht="15.75" x14ac:dyDescent="0.25">
      <c r="A450" s="3" t="s">
        <v>47</v>
      </c>
      <c r="B450" s="2">
        <v>2004</v>
      </c>
      <c r="C450" s="4">
        <v>704.22</v>
      </c>
      <c r="D450" s="4">
        <v>280.73</v>
      </c>
      <c r="E450" s="4">
        <v>486.39</v>
      </c>
      <c r="F450" s="1">
        <f t="shared" si="176"/>
        <v>1471.3400000000001</v>
      </c>
      <c r="G450" s="2">
        <f t="shared" si="177"/>
        <v>0.47862492693734959</v>
      </c>
      <c r="H450" s="2">
        <f t="shared" si="178"/>
        <v>0.19079886362091697</v>
      </c>
      <c r="I450" s="2">
        <f t="shared" si="179"/>
        <v>0.33057620944173333</v>
      </c>
      <c r="J450" s="5">
        <v>428.05</v>
      </c>
      <c r="K450" s="5">
        <v>1376.91</v>
      </c>
      <c r="L450" s="5">
        <v>1229.6199999999999</v>
      </c>
      <c r="M450" s="5">
        <v>3034.58</v>
      </c>
      <c r="N450" s="2">
        <f t="shared" ref="N450:N513" si="182">J450/M450</f>
        <v>0.14105741156931109</v>
      </c>
      <c r="O450" s="2">
        <f t="shared" ref="O450:O513" si="183">K450/M450</f>
        <v>0.4537398915171128</v>
      </c>
      <c r="P450" s="2">
        <f t="shared" si="180"/>
        <v>0.40520269691357613</v>
      </c>
      <c r="Q450" s="2">
        <f t="shared" ref="Q450:Q513" si="184">J450/C450</f>
        <v>0.60783561955070853</v>
      </c>
      <c r="R450" s="2">
        <f t="shared" ref="R450:R513" si="185">K450/D450</f>
        <v>4.9047483346988212</v>
      </c>
      <c r="S450" s="2">
        <f t="shared" ref="S450:S513" si="186">L450/E450</f>
        <v>2.5280536195234276</v>
      </c>
      <c r="T450" s="2">
        <f t="shared" ref="T450:T513" si="187">LN(N450/G450)</f>
        <v>-1.2217502753906486</v>
      </c>
      <c r="U450" s="2">
        <f t="shared" ref="U450:U513" si="188">LN(O450/H450)</f>
        <v>0.86630430455143892</v>
      </c>
      <c r="V450" s="2">
        <f t="shared" ref="V450:V513" si="189">LN(P450/I450)</f>
        <v>0.20355020707514143</v>
      </c>
      <c r="W450" s="2">
        <f t="shared" ref="W450:W513" si="190">T450*N450+U450*O450+V450*P450</f>
        <v>0.30321898260144409</v>
      </c>
      <c r="X450" s="2">
        <f t="shared" ref="X450:X505" si="191">Q450/257.3688</f>
        <v>2.361730013702937E-3</v>
      </c>
      <c r="Y450" s="2">
        <f t="shared" ref="Y450:Y505" si="192">R450/25.67659</f>
        <v>0.1910202380728446</v>
      </c>
      <c r="Z450" s="2">
        <f t="shared" si="181"/>
        <v>0.13560067839255605</v>
      </c>
      <c r="AA450" s="2">
        <f t="shared" ref="AA450:AA513" si="193">N450*X450+O450*Y450+P450*Z450</f>
        <v>0.14195240221127825</v>
      </c>
      <c r="AB450" s="5">
        <v>1537.05</v>
      </c>
      <c r="AC450" s="9">
        <v>59.62</v>
      </c>
      <c r="AD450" s="4">
        <v>20.91</v>
      </c>
      <c r="AE450" s="4">
        <v>4.05</v>
      </c>
      <c r="AF450" s="2">
        <v>8.2767999999999997</v>
      </c>
      <c r="AG450" s="2">
        <f t="shared" si="162"/>
        <v>173.06788799999998</v>
      </c>
      <c r="AH450" s="2">
        <f t="shared" si="163"/>
        <v>33.521039999999999</v>
      </c>
      <c r="AI450" s="2">
        <f t="shared" si="164"/>
        <v>5.7031908204759799E-2</v>
      </c>
      <c r="AJ450" s="2">
        <f t="shared" si="165"/>
        <v>1.1046352378253334E-2</v>
      </c>
      <c r="AK450" s="7">
        <v>115.4</v>
      </c>
      <c r="AL450" s="2">
        <f t="shared" si="166"/>
        <v>1331.9324090121318</v>
      </c>
      <c r="AM450" s="5">
        <v>9624</v>
      </c>
      <c r="AN450" s="7">
        <v>189.15</v>
      </c>
      <c r="AO450" s="2">
        <f t="shared" si="167"/>
        <v>5088.0253766851702</v>
      </c>
    </row>
    <row r="451" spans="1:41" ht="15.75" x14ac:dyDescent="0.25">
      <c r="A451" s="3" t="s">
        <v>47</v>
      </c>
      <c r="B451" s="2">
        <v>2005</v>
      </c>
      <c r="C451" s="4">
        <v>678.32</v>
      </c>
      <c r="D451" s="4">
        <v>283.08</v>
      </c>
      <c r="E451" s="4">
        <v>494.9</v>
      </c>
      <c r="F451" s="1">
        <f t="shared" si="176"/>
        <v>1456.3000000000002</v>
      </c>
      <c r="G451" s="2">
        <f t="shared" si="177"/>
        <v>0.46578314907642654</v>
      </c>
      <c r="H451" s="2">
        <f t="shared" si="178"/>
        <v>0.19438302547552011</v>
      </c>
      <c r="I451" s="2">
        <f t="shared" si="179"/>
        <v>0.33983382544805324</v>
      </c>
      <c r="J451" s="5">
        <v>463.4</v>
      </c>
      <c r="K451" s="5">
        <v>1564</v>
      </c>
      <c r="L451" s="5">
        <v>1440.32</v>
      </c>
      <c r="M451" s="5">
        <v>3467.72</v>
      </c>
      <c r="N451" s="2">
        <f t="shared" si="182"/>
        <v>0.13363247321006311</v>
      </c>
      <c r="O451" s="2">
        <f t="shared" si="183"/>
        <v>0.45101680643189185</v>
      </c>
      <c r="P451" s="2">
        <f t="shared" si="180"/>
        <v>0.41535072035804504</v>
      </c>
      <c r="Q451" s="2">
        <f t="shared" si="184"/>
        <v>0.683158391319731</v>
      </c>
      <c r="R451" s="2">
        <f t="shared" si="185"/>
        <v>5.524939946304932</v>
      </c>
      <c r="S451" s="2">
        <f t="shared" si="186"/>
        <v>2.9103253182461102</v>
      </c>
      <c r="T451" s="2">
        <f t="shared" si="187"/>
        <v>-1.2486268859722434</v>
      </c>
      <c r="U451" s="2">
        <f t="shared" si="188"/>
        <v>0.84167403292290088</v>
      </c>
      <c r="V451" s="2">
        <f t="shared" si="189"/>
        <v>0.20066652317195585</v>
      </c>
      <c r="W451" s="2">
        <f t="shared" si="190"/>
        <v>0.29609902044770359</v>
      </c>
      <c r="X451" s="2">
        <f t="shared" si="191"/>
        <v>2.6543947491682401E-3</v>
      </c>
      <c r="Y451" s="2">
        <f t="shared" si="192"/>
        <v>0.21517420912609236</v>
      </c>
      <c r="Z451" s="2">
        <f t="shared" si="181"/>
        <v>0.15610510965807739</v>
      </c>
      <c r="AA451" s="2">
        <f t="shared" si="193"/>
        <v>0.16224026770981942</v>
      </c>
      <c r="AB451" s="5">
        <v>1933.16</v>
      </c>
      <c r="AC451" s="9">
        <v>35.71</v>
      </c>
      <c r="AD451" s="4">
        <v>25.21</v>
      </c>
      <c r="AE451" s="4">
        <v>5.16</v>
      </c>
      <c r="AF451" s="2">
        <v>8.1916999999999991</v>
      </c>
      <c r="AG451" s="2">
        <f t="shared" ref="AG451:AG514" si="194">AD451*AF451</f>
        <v>206.51275699999999</v>
      </c>
      <c r="AH451" s="2">
        <f t="shared" ref="AH451:AH514" si="195">AE451*AF451</f>
        <v>42.269171999999998</v>
      </c>
      <c r="AI451" s="2">
        <f t="shared" ref="AI451:AI514" si="196">AG451/M451</f>
        <v>5.9552892678762993E-2</v>
      </c>
      <c r="AJ451" s="2">
        <f t="shared" ref="AJ451:AJ514" si="197">AH451/M451</f>
        <v>1.2189326704578224E-2</v>
      </c>
      <c r="AK451" s="7">
        <v>117.25</v>
      </c>
      <c r="AL451" s="2">
        <f t="shared" ref="AL451:AL514" si="198">AB451/AK451*100</f>
        <v>1648.7505330490408</v>
      </c>
      <c r="AM451" s="5">
        <v>10982</v>
      </c>
      <c r="AN451" s="7">
        <v>207.5</v>
      </c>
      <c r="AO451" s="2">
        <f t="shared" ref="AO451:AO514" si="199">AM451/AN451*100</f>
        <v>5292.530120481928</v>
      </c>
    </row>
    <row r="452" spans="1:41" ht="15.75" x14ac:dyDescent="0.25">
      <c r="A452" s="3" t="s">
        <v>47</v>
      </c>
      <c r="B452" s="2">
        <v>2006</v>
      </c>
      <c r="C452" s="4">
        <v>664.35</v>
      </c>
      <c r="D452" s="4">
        <v>286.45999999999998</v>
      </c>
      <c r="E452" s="4">
        <v>503.96</v>
      </c>
      <c r="F452" s="1">
        <f t="shared" si="176"/>
        <v>1454.77</v>
      </c>
      <c r="G452" s="2">
        <f t="shared" si="177"/>
        <v>0.45667012654921396</v>
      </c>
      <c r="H452" s="2">
        <f t="shared" si="178"/>
        <v>0.19691085188723989</v>
      </c>
      <c r="I452" s="2">
        <f t="shared" si="179"/>
        <v>0.34641902156354609</v>
      </c>
      <c r="J452" s="5">
        <v>386.38</v>
      </c>
      <c r="K452" s="5">
        <v>1871.65</v>
      </c>
      <c r="L452" s="5">
        <v>1649.2</v>
      </c>
      <c r="M452" s="5">
        <v>3907.23</v>
      </c>
      <c r="N452" s="2">
        <f t="shared" si="182"/>
        <v>9.8888470860430538E-2</v>
      </c>
      <c r="O452" s="2">
        <f t="shared" si="183"/>
        <v>0.47902222290471769</v>
      </c>
      <c r="P452" s="2">
        <f t="shared" si="180"/>
        <v>0.4220893062348518</v>
      </c>
      <c r="Q452" s="2">
        <f t="shared" si="184"/>
        <v>0.58159102882516744</v>
      </c>
      <c r="R452" s="2">
        <f t="shared" si="185"/>
        <v>6.5337219856175386</v>
      </c>
      <c r="S452" s="2">
        <f t="shared" si="186"/>
        <v>3.2724819430113503</v>
      </c>
      <c r="T452" s="2">
        <f t="shared" si="187"/>
        <v>-1.5299686483835422</v>
      </c>
      <c r="U452" s="2">
        <f t="shared" si="188"/>
        <v>0.88899589288293313</v>
      </c>
      <c r="V452" s="2">
        <f t="shared" si="189"/>
        <v>0.19756783047968265</v>
      </c>
      <c r="W452" s="2">
        <f t="shared" si="190"/>
        <v>0.35794379716039282</v>
      </c>
      <c r="X452" s="2">
        <f t="shared" si="191"/>
        <v>2.2597573164469332E-3</v>
      </c>
      <c r="Y452" s="2">
        <f t="shared" si="192"/>
        <v>0.25446221580114564</v>
      </c>
      <c r="Z452" s="2">
        <f t="shared" si="181"/>
        <v>0.17553060112047073</v>
      </c>
      <c r="AA452" s="2">
        <f t="shared" si="193"/>
        <v>0.19620610985378986</v>
      </c>
      <c r="AB452" s="5">
        <v>2407.36</v>
      </c>
      <c r="AC452" s="9">
        <v>55.35</v>
      </c>
      <c r="AD452" s="4">
        <v>33.51</v>
      </c>
      <c r="AE452" s="4">
        <v>6.96</v>
      </c>
      <c r="AF452" s="2">
        <v>7.9717999999999991</v>
      </c>
      <c r="AG452" s="2">
        <f t="shared" si="194"/>
        <v>267.13501799999995</v>
      </c>
      <c r="AH452" s="2">
        <f t="shared" si="195"/>
        <v>55.483727999999992</v>
      </c>
      <c r="AI452" s="2">
        <f t="shared" si="196"/>
        <v>6.8369412089894874E-2</v>
      </c>
      <c r="AJ452" s="2">
        <f t="shared" si="197"/>
        <v>1.4200271803809858E-2</v>
      </c>
      <c r="AK452" s="7">
        <v>119</v>
      </c>
      <c r="AL452" s="2">
        <f t="shared" si="198"/>
        <v>2022.9915966386557</v>
      </c>
      <c r="AM452" s="5">
        <v>12437</v>
      </c>
      <c r="AN452" s="7">
        <v>224.93</v>
      </c>
      <c r="AO452" s="2">
        <f t="shared" si="199"/>
        <v>5529.2757746854577</v>
      </c>
    </row>
    <row r="453" spans="1:41" ht="15.75" x14ac:dyDescent="0.25">
      <c r="A453" s="3" t="s">
        <v>47</v>
      </c>
      <c r="B453" s="2">
        <v>2007</v>
      </c>
      <c r="C453" s="4">
        <v>658.52</v>
      </c>
      <c r="D453" s="4">
        <v>294.43</v>
      </c>
      <c r="E453" s="4">
        <v>515.91999999999996</v>
      </c>
      <c r="F453" s="1">
        <f t="shared" si="176"/>
        <v>1468.87</v>
      </c>
      <c r="G453" s="2">
        <f t="shared" si="177"/>
        <v>0.44831741406659542</v>
      </c>
      <c r="H453" s="2">
        <f t="shared" si="178"/>
        <v>0.20044660180955431</v>
      </c>
      <c r="I453" s="2">
        <f t="shared" si="179"/>
        <v>0.35123598412385032</v>
      </c>
      <c r="J453" s="5">
        <v>482.39</v>
      </c>
      <c r="K453" s="5">
        <v>2368.5300000000002</v>
      </c>
      <c r="L453" s="5">
        <v>1825.21</v>
      </c>
      <c r="M453" s="5">
        <v>4676.13</v>
      </c>
      <c r="N453" s="2">
        <f t="shared" si="182"/>
        <v>0.10316009178530108</v>
      </c>
      <c r="O453" s="2">
        <f t="shared" si="183"/>
        <v>0.50651500279076933</v>
      </c>
      <c r="P453" s="2">
        <f t="shared" si="180"/>
        <v>0.39032490542392961</v>
      </c>
      <c r="Q453" s="2">
        <f t="shared" si="184"/>
        <v>0.73253659721800402</v>
      </c>
      <c r="R453" s="2">
        <f t="shared" si="185"/>
        <v>8.0444587847705744</v>
      </c>
      <c r="S453" s="2">
        <f t="shared" si="186"/>
        <v>3.5377771747557762</v>
      </c>
      <c r="T453" s="2">
        <f t="shared" si="187"/>
        <v>-1.4692194243292065</v>
      </c>
      <c r="U453" s="2">
        <f t="shared" si="188"/>
        <v>0.92700605762849897</v>
      </c>
      <c r="V453" s="2">
        <f t="shared" si="189"/>
        <v>0.1055211661251599</v>
      </c>
      <c r="W453" s="2">
        <f t="shared" si="190"/>
        <v>0.3591652043882369</v>
      </c>
      <c r="X453" s="2">
        <f t="shared" si="191"/>
        <v>2.8462525264057025E-3</v>
      </c>
      <c r="Y453" s="2">
        <f t="shared" si="192"/>
        <v>0.31329934328392417</v>
      </c>
      <c r="Z453" s="2">
        <f t="shared" si="181"/>
        <v>0.18976060523155289</v>
      </c>
      <c r="AA453" s="2">
        <f t="shared" si="193"/>
        <v>0.23305272769986474</v>
      </c>
      <c r="AB453" s="5">
        <v>3127.74</v>
      </c>
      <c r="AC453" s="9">
        <v>39.57</v>
      </c>
      <c r="AD453" s="4">
        <v>45.07</v>
      </c>
      <c r="AE453" s="4">
        <v>10.29</v>
      </c>
      <c r="AF453" s="2">
        <v>7.6040000000000001</v>
      </c>
      <c r="AG453" s="2">
        <f t="shared" si="194"/>
        <v>342.71228000000002</v>
      </c>
      <c r="AH453" s="2">
        <f t="shared" si="195"/>
        <v>78.245159999999998</v>
      </c>
      <c r="AI453" s="2">
        <f t="shared" si="196"/>
        <v>7.3289724622711522E-2</v>
      </c>
      <c r="AJ453" s="2">
        <f t="shared" si="197"/>
        <v>1.6732888093359252E-2</v>
      </c>
      <c r="AK453" s="7">
        <v>123.65</v>
      </c>
      <c r="AL453" s="2">
        <f t="shared" si="198"/>
        <v>2529.5107157298821</v>
      </c>
      <c r="AM453" s="5">
        <v>16629</v>
      </c>
      <c r="AN453" s="7">
        <v>253.72</v>
      </c>
      <c r="AO453" s="2">
        <f t="shared" si="199"/>
        <v>6554.0753586630926</v>
      </c>
    </row>
    <row r="454" spans="1:41" ht="15.75" x14ac:dyDescent="0.25">
      <c r="A454" s="3" t="s">
        <v>5</v>
      </c>
      <c r="B454" s="2">
        <v>2008</v>
      </c>
      <c r="C454" s="4">
        <v>652.19000000000005</v>
      </c>
      <c r="D454" s="4">
        <v>307.66000000000003</v>
      </c>
      <c r="E454" s="4">
        <v>532.58000000000004</v>
      </c>
      <c r="F454" s="1">
        <f t="shared" si="176"/>
        <v>1492.4300000000003</v>
      </c>
      <c r="G454" s="2">
        <f t="shared" si="177"/>
        <v>0.43699872020798292</v>
      </c>
      <c r="H454" s="2">
        <f t="shared" si="178"/>
        <v>0.2061470219708797</v>
      </c>
      <c r="I454" s="2">
        <f t="shared" si="179"/>
        <v>0.35685425782113728</v>
      </c>
      <c r="J454" s="5">
        <v>575.4</v>
      </c>
      <c r="K454" s="5">
        <v>3057.78</v>
      </c>
      <c r="L454" s="5">
        <v>2160.48</v>
      </c>
      <c r="M454" s="5">
        <v>5793.66</v>
      </c>
      <c r="N454" s="2">
        <f t="shared" si="182"/>
        <v>9.9315458622010952E-2</v>
      </c>
      <c r="O454" s="2">
        <f t="shared" si="183"/>
        <v>0.52778036681475959</v>
      </c>
      <c r="P454" s="2">
        <f t="shared" si="180"/>
        <v>0.37290417456322944</v>
      </c>
      <c r="Q454" s="2">
        <f t="shared" si="184"/>
        <v>0.88225823763013833</v>
      </c>
      <c r="R454" s="2">
        <f t="shared" si="185"/>
        <v>9.9388285770005851</v>
      </c>
      <c r="S454" s="2">
        <f t="shared" si="186"/>
        <v>4.0566299898606779</v>
      </c>
      <c r="T454" s="2">
        <f t="shared" si="187"/>
        <v>-1.481629031618795</v>
      </c>
      <c r="U454" s="2">
        <f t="shared" si="188"/>
        <v>0.94009061210878175</v>
      </c>
      <c r="V454" s="2">
        <f t="shared" si="189"/>
        <v>4.399402495288094E-2</v>
      </c>
      <c r="W454" s="2">
        <f t="shared" si="190"/>
        <v>0.36541825687574625</v>
      </c>
      <c r="X454" s="2">
        <f t="shared" si="191"/>
        <v>3.4279921949752195E-3</v>
      </c>
      <c r="Y454" s="2">
        <f t="shared" si="192"/>
        <v>0.38707743423097013</v>
      </c>
      <c r="Z454" s="2">
        <f t="shared" si="181"/>
        <v>0.21759102511298536</v>
      </c>
      <c r="AA454" s="2">
        <f t="shared" si="193"/>
        <v>0.28577292445325875</v>
      </c>
      <c r="AB454" s="5">
        <v>3979.59</v>
      </c>
      <c r="AC454" s="9">
        <v>62.19</v>
      </c>
      <c r="AD454" s="4">
        <v>57.22</v>
      </c>
      <c r="AE454" s="4">
        <v>24.52</v>
      </c>
      <c r="AF454" s="2">
        <v>6.9451000000000001</v>
      </c>
      <c r="AG454" s="2">
        <f t="shared" si="194"/>
        <v>397.39862199999999</v>
      </c>
      <c r="AH454" s="2">
        <f t="shared" si="195"/>
        <v>170.29385199999999</v>
      </c>
      <c r="AI454" s="2">
        <f t="shared" si="196"/>
        <v>6.8591981925069823E-2</v>
      </c>
      <c r="AJ454" s="2">
        <f t="shared" si="197"/>
        <v>2.9393138706793286E-2</v>
      </c>
      <c r="AK454" s="7">
        <v>134.65</v>
      </c>
      <c r="AL454" s="2">
        <f t="shared" si="198"/>
        <v>2955.506869662087</v>
      </c>
      <c r="AM454" s="5">
        <v>20490</v>
      </c>
      <c r="AN454" s="7">
        <v>274.77999999999997</v>
      </c>
      <c r="AO454" s="2">
        <f t="shared" si="199"/>
        <v>7456.8745905815576</v>
      </c>
    </row>
    <row r="455" spans="1:41" ht="15.75" x14ac:dyDescent="0.25">
      <c r="A455" s="3" t="s">
        <v>47</v>
      </c>
      <c r="B455" s="2">
        <v>2009</v>
      </c>
      <c r="C455" s="4">
        <v>638.08000000000004</v>
      </c>
      <c r="D455" s="4">
        <v>326.04000000000002</v>
      </c>
      <c r="E455" s="4">
        <v>548.88</v>
      </c>
      <c r="F455" s="1">
        <f t="shared" si="176"/>
        <v>1513</v>
      </c>
      <c r="G455" s="2">
        <f t="shared" si="177"/>
        <v>0.42173165895571713</v>
      </c>
      <c r="H455" s="2">
        <f t="shared" si="178"/>
        <v>0.21549239920687377</v>
      </c>
      <c r="I455" s="2">
        <f t="shared" si="179"/>
        <v>0.36277594183740913</v>
      </c>
      <c r="J455" s="5">
        <v>606.79999999999995</v>
      </c>
      <c r="K455" s="5">
        <v>3448.77</v>
      </c>
      <c r="L455" s="5">
        <v>2474.44</v>
      </c>
      <c r="M455" s="5">
        <v>6530.01</v>
      </c>
      <c r="N455" s="2">
        <f t="shared" si="182"/>
        <v>9.2924819410690015E-2</v>
      </c>
      <c r="O455" s="2">
        <f t="shared" si="183"/>
        <v>0.52814161080917177</v>
      </c>
      <c r="P455" s="2">
        <f t="shared" si="180"/>
        <v>0.37893356978013826</v>
      </c>
      <c r="Q455" s="2">
        <f t="shared" si="184"/>
        <v>0.95097793380140405</v>
      </c>
      <c r="R455" s="2">
        <f t="shared" si="185"/>
        <v>10.577751196172247</v>
      </c>
      <c r="S455" s="2">
        <f t="shared" si="186"/>
        <v>4.5081620754991985</v>
      </c>
      <c r="T455" s="2">
        <f t="shared" si="187"/>
        <v>-1.5125784597335581</v>
      </c>
      <c r="U455" s="2">
        <f t="shared" si="188"/>
        <v>0.89643881161651695</v>
      </c>
      <c r="V455" s="2">
        <f t="shared" si="189"/>
        <v>4.3575508518126659E-2</v>
      </c>
      <c r="W455" s="2">
        <f t="shared" si="190"/>
        <v>0.34940278074152498</v>
      </c>
      <c r="X455" s="2">
        <f t="shared" si="191"/>
        <v>3.6950008462618778E-3</v>
      </c>
      <c r="Y455" s="2">
        <f t="shared" si="192"/>
        <v>0.4119609027589819</v>
      </c>
      <c r="Z455" s="2">
        <f t="shared" si="181"/>
        <v>0.24181047071957473</v>
      </c>
      <c r="AA455" s="2">
        <f t="shared" si="193"/>
        <v>0.30954715693987456</v>
      </c>
      <c r="AB455" s="5">
        <v>5214.28</v>
      </c>
      <c r="AC455" s="9">
        <v>38.32</v>
      </c>
      <c r="AD455" s="4">
        <v>42.8</v>
      </c>
      <c r="AE455" s="4">
        <v>33.76</v>
      </c>
      <c r="AF455" s="2">
        <v>6.8310000000000004</v>
      </c>
      <c r="AG455" s="2">
        <f t="shared" si="194"/>
        <v>292.36680000000001</v>
      </c>
      <c r="AH455" s="2">
        <f t="shared" si="195"/>
        <v>230.61456000000001</v>
      </c>
      <c r="AI455" s="2">
        <f t="shared" si="196"/>
        <v>4.4772795141201929E-2</v>
      </c>
      <c r="AJ455" s="2">
        <f t="shared" si="197"/>
        <v>3.5316111307639654E-2</v>
      </c>
      <c r="AK455" s="7">
        <v>134.41999999999999</v>
      </c>
      <c r="AL455" s="2">
        <f t="shared" si="198"/>
        <v>3879.0953727123942</v>
      </c>
      <c r="AM455" s="5">
        <v>22920</v>
      </c>
      <c r="AN455" s="7">
        <v>310.70999999999998</v>
      </c>
      <c r="AO455" s="2">
        <f t="shared" si="199"/>
        <v>7376.6534710823607</v>
      </c>
    </row>
    <row r="456" spans="1:41" ht="15.75" x14ac:dyDescent="0.25">
      <c r="A456" s="3" t="s">
        <v>5</v>
      </c>
      <c r="B456" s="2">
        <v>2010</v>
      </c>
      <c r="C456" s="4">
        <v>621.29</v>
      </c>
      <c r="D456" s="4">
        <v>351.86</v>
      </c>
      <c r="E456" s="4">
        <v>566.79999999999995</v>
      </c>
      <c r="F456" s="1">
        <f t="shared" si="176"/>
        <v>1539.9499999999998</v>
      </c>
      <c r="G456" s="2">
        <f t="shared" si="177"/>
        <v>0.40344816390142541</v>
      </c>
      <c r="H456" s="2">
        <f t="shared" si="178"/>
        <v>0.22848793792006236</v>
      </c>
      <c r="I456" s="2">
        <f t="shared" si="179"/>
        <v>0.36806389817851232</v>
      </c>
      <c r="J456" s="5">
        <v>685.38</v>
      </c>
      <c r="K456" s="5">
        <v>4359.12</v>
      </c>
      <c r="L456" s="5">
        <v>2881.08</v>
      </c>
      <c r="M456" s="5">
        <v>7925.58</v>
      </c>
      <c r="N456" s="2">
        <f t="shared" si="182"/>
        <v>8.6476951844533773E-2</v>
      </c>
      <c r="O456" s="2">
        <f t="shared" si="183"/>
        <v>0.55000643486028777</v>
      </c>
      <c r="P456" s="2">
        <f t="shared" si="180"/>
        <v>0.36351661329517848</v>
      </c>
      <c r="Q456" s="2">
        <f t="shared" si="184"/>
        <v>1.1031563360105587</v>
      </c>
      <c r="R456" s="2">
        <f t="shared" si="185"/>
        <v>12.388790996419029</v>
      </c>
      <c r="S456" s="2">
        <f t="shared" si="186"/>
        <v>5.0830628087508822</v>
      </c>
      <c r="T456" s="2">
        <f t="shared" si="187"/>
        <v>-1.5401700875213815</v>
      </c>
      <c r="U456" s="2">
        <f t="shared" si="188"/>
        <v>0.8784465570591411</v>
      </c>
      <c r="V456" s="2">
        <f t="shared" si="189"/>
        <v>-1.2431559820716616E-2</v>
      </c>
      <c r="W456" s="2">
        <f t="shared" si="190"/>
        <v>0.3454429660484114</v>
      </c>
      <c r="X456" s="2">
        <f t="shared" si="191"/>
        <v>4.2862862010102183E-3</v>
      </c>
      <c r="Y456" s="2">
        <f t="shared" si="192"/>
        <v>0.48249362537700796</v>
      </c>
      <c r="Z456" s="2">
        <f t="shared" si="181"/>
        <v>0.27264720963811168</v>
      </c>
      <c r="AA456" s="2">
        <f t="shared" si="193"/>
        <v>0.36485705397384705</v>
      </c>
      <c r="AB456" s="5">
        <v>6688.91</v>
      </c>
      <c r="AC456" s="9">
        <v>79.44</v>
      </c>
      <c r="AD456" s="4">
        <v>74.89</v>
      </c>
      <c r="AE456" s="4">
        <v>30.43</v>
      </c>
      <c r="AF456" s="2">
        <v>6.7695000000000007</v>
      </c>
      <c r="AG456" s="2">
        <f t="shared" si="194"/>
        <v>506.96785500000004</v>
      </c>
      <c r="AH456" s="2">
        <f t="shared" si="195"/>
        <v>205.99588500000002</v>
      </c>
      <c r="AI456" s="2">
        <f t="shared" si="196"/>
        <v>6.3966025830286238E-2</v>
      </c>
      <c r="AJ456" s="2">
        <f t="shared" si="197"/>
        <v>2.5991269408674193E-2</v>
      </c>
      <c r="AK456" s="7">
        <v>136.15</v>
      </c>
      <c r="AL456" s="2">
        <f t="shared" si="198"/>
        <v>4912.8975394785157</v>
      </c>
      <c r="AM456" s="5">
        <v>27596</v>
      </c>
      <c r="AN456" s="7">
        <v>330.67</v>
      </c>
      <c r="AO456" s="2">
        <f t="shared" si="199"/>
        <v>8345.4803883025361</v>
      </c>
    </row>
    <row r="457" spans="1:41" ht="15.75" x14ac:dyDescent="0.25">
      <c r="A457" s="3" t="s">
        <v>47</v>
      </c>
      <c r="B457" s="2">
        <v>2011</v>
      </c>
      <c r="C457" s="4">
        <v>604.38</v>
      </c>
      <c r="D457" s="4">
        <v>390.8</v>
      </c>
      <c r="E457" s="4">
        <v>589.98</v>
      </c>
      <c r="F457" s="1">
        <f t="shared" si="176"/>
        <v>1585.16</v>
      </c>
      <c r="G457" s="2">
        <f t="shared" si="177"/>
        <v>0.3812738146306997</v>
      </c>
      <c r="H457" s="2">
        <f t="shared" si="178"/>
        <v>0.24653662721744177</v>
      </c>
      <c r="I457" s="2">
        <f t="shared" si="179"/>
        <v>0.3721895581518585</v>
      </c>
      <c r="J457" s="5">
        <v>844.52</v>
      </c>
      <c r="K457" s="5">
        <v>5543.04</v>
      </c>
      <c r="L457" s="5">
        <v>3623.81</v>
      </c>
      <c r="M457" s="5">
        <v>10011.370000000001</v>
      </c>
      <c r="N457" s="2">
        <f t="shared" si="182"/>
        <v>8.4356087128934387E-2</v>
      </c>
      <c r="O457" s="2">
        <f t="shared" si="183"/>
        <v>0.55367447212519361</v>
      </c>
      <c r="P457" s="2">
        <f t="shared" si="180"/>
        <v>0.36196944074587201</v>
      </c>
      <c r="Q457" s="2">
        <f t="shared" si="184"/>
        <v>1.397332803865118</v>
      </c>
      <c r="R457" s="2">
        <f t="shared" si="185"/>
        <v>14.183828045035824</v>
      </c>
      <c r="S457" s="2">
        <f t="shared" si="186"/>
        <v>6.14225905962914</v>
      </c>
      <c r="T457" s="2">
        <f t="shared" si="187"/>
        <v>-1.5084708190551088</v>
      </c>
      <c r="U457" s="2">
        <f t="shared" si="188"/>
        <v>0.80906634704165137</v>
      </c>
      <c r="V457" s="2">
        <f t="shared" si="189"/>
        <v>-2.7843498980075626E-2</v>
      </c>
      <c r="W457" s="2">
        <f t="shared" si="190"/>
        <v>0.310632191014651</v>
      </c>
      <c r="X457" s="2">
        <f t="shared" si="191"/>
        <v>5.4293014688070887E-3</v>
      </c>
      <c r="Y457" s="2">
        <f t="shared" si="192"/>
        <v>0.5524031051255569</v>
      </c>
      <c r="Z457" s="2">
        <f t="shared" si="181"/>
        <v>0.32946077128915746</v>
      </c>
      <c r="AA457" s="2">
        <f t="shared" si="193"/>
        <v>0.42556422338970246</v>
      </c>
      <c r="AB457" s="5">
        <v>7473.38</v>
      </c>
      <c r="AC457" s="9">
        <v>68.150000000000006</v>
      </c>
      <c r="AD457" s="4">
        <v>198.32</v>
      </c>
      <c r="AE457" s="4">
        <v>58.26</v>
      </c>
      <c r="AF457" s="2">
        <v>6.4588000000000001</v>
      </c>
      <c r="AG457" s="2">
        <f t="shared" si="194"/>
        <v>1280.909216</v>
      </c>
      <c r="AH457" s="2">
        <f t="shared" si="195"/>
        <v>376.28968800000001</v>
      </c>
      <c r="AI457" s="2">
        <f t="shared" si="196"/>
        <v>0.12794544762604917</v>
      </c>
      <c r="AJ457" s="2">
        <f t="shared" si="197"/>
        <v>3.7586233252791576E-2</v>
      </c>
      <c r="AK457" s="7">
        <v>145.13999999999999</v>
      </c>
      <c r="AL457" s="2">
        <f t="shared" si="198"/>
        <v>5149.0836433788072</v>
      </c>
      <c r="AM457" s="5">
        <v>34500</v>
      </c>
      <c r="AN457" s="7">
        <v>367.05</v>
      </c>
      <c r="AO457" s="2">
        <f t="shared" si="199"/>
        <v>9399.2644053943604</v>
      </c>
    </row>
    <row r="458" spans="1:41" ht="15.75" x14ac:dyDescent="0.25">
      <c r="A458" s="3" t="s">
        <v>47</v>
      </c>
      <c r="B458" s="2">
        <v>2012</v>
      </c>
      <c r="C458" s="4">
        <v>592.59</v>
      </c>
      <c r="D458" s="4">
        <v>422.73</v>
      </c>
      <c r="E458" s="4">
        <v>617.82000000000005</v>
      </c>
      <c r="F458" s="1">
        <f t="shared" si="176"/>
        <v>1633.14</v>
      </c>
      <c r="G458" s="2">
        <f t="shared" si="177"/>
        <v>0.36285315404680551</v>
      </c>
      <c r="H458" s="2">
        <f t="shared" si="178"/>
        <v>0.2588449245012675</v>
      </c>
      <c r="I458" s="2">
        <f t="shared" si="179"/>
        <v>0.37830192145192698</v>
      </c>
      <c r="J458" s="5">
        <v>940.01</v>
      </c>
      <c r="K458" s="5">
        <v>5975.18</v>
      </c>
      <c r="L458" s="5">
        <v>4494.41</v>
      </c>
      <c r="M458" s="5">
        <v>11409.6</v>
      </c>
      <c r="N458" s="2">
        <f t="shared" si="182"/>
        <v>8.2387638479876596E-2</v>
      </c>
      <c r="O458" s="2">
        <f t="shared" si="183"/>
        <v>0.52369758799607347</v>
      </c>
      <c r="P458" s="2">
        <f t="shared" si="180"/>
        <v>0.39391477352404991</v>
      </c>
      <c r="Q458" s="2">
        <f t="shared" si="184"/>
        <v>1.5862738149479403</v>
      </c>
      <c r="R458" s="2">
        <f t="shared" si="185"/>
        <v>14.134743216710429</v>
      </c>
      <c r="S458" s="2">
        <f t="shared" si="186"/>
        <v>7.2746269139878921</v>
      </c>
      <c r="T458" s="2">
        <f t="shared" si="187"/>
        <v>-1.4825628108990201</v>
      </c>
      <c r="U458" s="2">
        <f t="shared" si="188"/>
        <v>0.70468526029749945</v>
      </c>
      <c r="V458" s="2">
        <f t="shared" si="189"/>
        <v>4.0441964245552554E-2</v>
      </c>
      <c r="W458" s="2">
        <f t="shared" si="190"/>
        <v>0.26282780941278211</v>
      </c>
      <c r="X458" s="2">
        <f t="shared" si="191"/>
        <v>6.1634270158152041E-3</v>
      </c>
      <c r="Y458" s="2">
        <f t="shared" si="192"/>
        <v>0.55049144830798902</v>
      </c>
      <c r="Z458" s="2">
        <f t="shared" si="181"/>
        <v>0.39019913856710947</v>
      </c>
      <c r="AA458" s="2">
        <f t="shared" si="193"/>
        <v>0.44250403918607739</v>
      </c>
      <c r="AB458" s="5">
        <v>8736.2000000000007</v>
      </c>
      <c r="AC458" s="9">
        <v>54.02</v>
      </c>
      <c r="AD458" s="4">
        <v>385.68</v>
      </c>
      <c r="AE458" s="4">
        <v>35.24</v>
      </c>
      <c r="AF458" s="2">
        <v>6.3125</v>
      </c>
      <c r="AG458" s="2">
        <f t="shared" si="194"/>
        <v>2434.605</v>
      </c>
      <c r="AH458" s="2">
        <f t="shared" si="195"/>
        <v>222.45250000000001</v>
      </c>
      <c r="AI458" s="2">
        <f t="shared" si="196"/>
        <v>0.21338215187210768</v>
      </c>
      <c r="AJ458" s="2">
        <f t="shared" si="197"/>
        <v>1.9496958701444397E-2</v>
      </c>
      <c r="AK458" s="7">
        <v>146.72999999999999</v>
      </c>
      <c r="AL458" s="2">
        <f t="shared" si="198"/>
        <v>5953.9289852109323</v>
      </c>
      <c r="AM458" s="5">
        <v>38914</v>
      </c>
      <c r="AN458" s="7">
        <v>400.45</v>
      </c>
      <c r="AO458" s="2">
        <f t="shared" si="199"/>
        <v>9717.5677362966671</v>
      </c>
    </row>
    <row r="459" spans="1:41" ht="15.75" x14ac:dyDescent="0.25">
      <c r="A459" s="3" t="s">
        <v>47</v>
      </c>
      <c r="B459" s="2">
        <v>2013</v>
      </c>
      <c r="C459" s="4">
        <v>580.91999999999996</v>
      </c>
      <c r="D459" s="4">
        <v>452.21</v>
      </c>
      <c r="E459" s="4">
        <v>650.38</v>
      </c>
      <c r="F459" s="1">
        <f t="shared" si="176"/>
        <v>1683.5099999999998</v>
      </c>
      <c r="G459" s="2">
        <f t="shared" si="177"/>
        <v>0.34506477538000963</v>
      </c>
      <c r="H459" s="2">
        <f t="shared" si="178"/>
        <v>0.2686114130596195</v>
      </c>
      <c r="I459" s="2">
        <f t="shared" si="179"/>
        <v>0.38632381156037093</v>
      </c>
      <c r="J459" s="5">
        <v>1002.68</v>
      </c>
      <c r="K459" s="5">
        <v>5812.29</v>
      </c>
      <c r="L459" s="5">
        <v>5968.29</v>
      </c>
      <c r="M459" s="5">
        <v>12783.26</v>
      </c>
      <c r="N459" s="2">
        <f t="shared" si="182"/>
        <v>7.8436955831298116E-2</v>
      </c>
      <c r="O459" s="2">
        <f t="shared" si="183"/>
        <v>0.45467979216569171</v>
      </c>
      <c r="P459" s="2">
        <f t="shared" si="180"/>
        <v>0.46688325200301023</v>
      </c>
      <c r="Q459" s="2">
        <f t="shared" si="184"/>
        <v>1.7260207946016664</v>
      </c>
      <c r="R459" s="2">
        <f t="shared" si="185"/>
        <v>12.853077110192167</v>
      </c>
      <c r="S459" s="2">
        <f t="shared" si="186"/>
        <v>9.1766198222577575</v>
      </c>
      <c r="T459" s="2">
        <f t="shared" si="187"/>
        <v>-1.4814369624392236</v>
      </c>
      <c r="U459" s="2">
        <f t="shared" si="188"/>
        <v>0.52632764361736151</v>
      </c>
      <c r="V459" s="2">
        <f t="shared" si="189"/>
        <v>0.18940332285785458</v>
      </c>
      <c r="W459" s="2">
        <f t="shared" si="190"/>
        <v>0.21154037733735359</v>
      </c>
      <c r="X459" s="2">
        <f t="shared" si="191"/>
        <v>6.7064103908541601E-3</v>
      </c>
      <c r="Y459" s="2">
        <f t="shared" si="192"/>
        <v>0.50057570379057992</v>
      </c>
      <c r="Z459" s="2">
        <f t="shared" si="181"/>
        <v>0.49221894015179429</v>
      </c>
      <c r="AA459" s="2">
        <f t="shared" si="193"/>
        <v>0.45793646685385453</v>
      </c>
      <c r="AB459" s="5">
        <v>10435.24</v>
      </c>
      <c r="AC459" s="9">
        <v>90.28</v>
      </c>
      <c r="AD459" s="4">
        <v>467.96</v>
      </c>
      <c r="AE459" s="4">
        <v>41.44</v>
      </c>
      <c r="AF459" s="2">
        <v>6.1932000000000009</v>
      </c>
      <c r="AG459" s="2">
        <f t="shared" si="194"/>
        <v>2898.1698720000004</v>
      </c>
      <c r="AH459" s="2">
        <f t="shared" si="195"/>
        <v>256.646208</v>
      </c>
      <c r="AI459" s="2">
        <f t="shared" si="196"/>
        <v>0.22671602329922105</v>
      </c>
      <c r="AJ459" s="2">
        <f t="shared" si="197"/>
        <v>2.0076741613641591E-2</v>
      </c>
      <c r="AK459" s="7">
        <v>147.16999999999999</v>
      </c>
      <c r="AL459" s="2">
        <f t="shared" si="198"/>
        <v>7090.6027043555068</v>
      </c>
      <c r="AM459" s="5">
        <v>43223</v>
      </c>
      <c r="AN459" s="7">
        <v>429.68</v>
      </c>
      <c r="AO459" s="2">
        <f t="shared" si="199"/>
        <v>10059.346490411468</v>
      </c>
    </row>
    <row r="460" spans="1:41" ht="15.75" x14ac:dyDescent="0.25">
      <c r="A460" s="3" t="s">
        <v>47</v>
      </c>
      <c r="B460" s="2">
        <v>2014</v>
      </c>
      <c r="C460" s="4">
        <v>555.59</v>
      </c>
      <c r="D460" s="4">
        <v>464.48</v>
      </c>
      <c r="E460" s="4">
        <v>676.87</v>
      </c>
      <c r="F460" s="1">
        <f t="shared" si="176"/>
        <v>1696.94</v>
      </c>
      <c r="G460" s="2">
        <f t="shared" si="177"/>
        <v>0.32740697962214338</v>
      </c>
      <c r="H460" s="2">
        <f t="shared" si="178"/>
        <v>0.27371621860525419</v>
      </c>
      <c r="I460" s="2">
        <f t="shared" si="179"/>
        <v>0.39887680177260243</v>
      </c>
      <c r="J460" s="5">
        <v>1061.03</v>
      </c>
      <c r="K460" s="5">
        <v>6529.06</v>
      </c>
      <c r="L460" s="5">
        <v>6672.51</v>
      </c>
      <c r="M460" s="5">
        <v>14262.6</v>
      </c>
      <c r="N460" s="2">
        <f t="shared" si="182"/>
        <v>7.4392467011624802E-2</v>
      </c>
      <c r="O460" s="2">
        <f t="shared" si="183"/>
        <v>0.45777487975544434</v>
      </c>
      <c r="P460" s="2">
        <f t="shared" si="180"/>
        <v>0.46783265323293083</v>
      </c>
      <c r="Q460" s="2">
        <f t="shared" si="184"/>
        <v>1.9097355963930234</v>
      </c>
      <c r="R460" s="2">
        <f t="shared" si="185"/>
        <v>14.056708577333794</v>
      </c>
      <c r="S460" s="2">
        <f t="shared" si="186"/>
        <v>9.8578899936472286</v>
      </c>
      <c r="T460" s="2">
        <f t="shared" si="187"/>
        <v>-1.4818492961733731</v>
      </c>
      <c r="U460" s="2">
        <f t="shared" si="188"/>
        <v>0.51428566319522562</v>
      </c>
      <c r="V460" s="2">
        <f t="shared" si="189"/>
        <v>0.15945805168491836</v>
      </c>
      <c r="W460" s="2">
        <f t="shared" si="190"/>
        <v>0.19978831614647541</v>
      </c>
      <c r="X460" s="2">
        <f t="shared" si="191"/>
        <v>7.4202296330908146E-3</v>
      </c>
      <c r="Y460" s="2">
        <f t="shared" si="192"/>
        <v>0.54745231268380234</v>
      </c>
      <c r="Z460" s="2">
        <f t="shared" si="181"/>
        <v>0.52876116247476868</v>
      </c>
      <c r="AA460" s="2">
        <f t="shared" si="193"/>
        <v>0.49853366336596577</v>
      </c>
      <c r="AB460" s="5">
        <v>12285.42</v>
      </c>
      <c r="AC460" s="9">
        <v>156.19999999999999</v>
      </c>
      <c r="AD460" s="4">
        <v>634.01</v>
      </c>
      <c r="AE460" s="4">
        <v>42.33</v>
      </c>
      <c r="AF460" s="2">
        <v>6.1427999999999994</v>
      </c>
      <c r="AG460" s="2">
        <f t="shared" si="194"/>
        <v>3894.5966279999993</v>
      </c>
      <c r="AH460" s="2">
        <f t="shared" si="195"/>
        <v>260.02472399999994</v>
      </c>
      <c r="AI460" s="2">
        <f t="shared" si="196"/>
        <v>0.27306358083378901</v>
      </c>
      <c r="AJ460" s="2">
        <f t="shared" si="197"/>
        <v>1.823122880821168E-2</v>
      </c>
      <c r="AK460" s="7">
        <v>147.91</v>
      </c>
      <c r="AL460" s="2">
        <f t="shared" si="198"/>
        <v>8306.0104117368664</v>
      </c>
      <c r="AM460" s="5">
        <v>47850</v>
      </c>
      <c r="AN460" s="7">
        <v>462.77</v>
      </c>
      <c r="AO460" s="2">
        <f t="shared" si="199"/>
        <v>10339.909674352271</v>
      </c>
    </row>
    <row r="461" spans="1:41" ht="15.75" x14ac:dyDescent="0.25">
      <c r="A461" s="3" t="s">
        <v>5</v>
      </c>
      <c r="B461" s="2">
        <v>2015</v>
      </c>
      <c r="C461" s="4">
        <v>526.46</v>
      </c>
      <c r="D461" s="4">
        <v>473.7</v>
      </c>
      <c r="E461" s="4">
        <v>707.21</v>
      </c>
      <c r="F461" s="1">
        <f t="shared" si="176"/>
        <v>1707.3700000000001</v>
      </c>
      <c r="G461" s="2">
        <f t="shared" si="177"/>
        <v>0.3083455841440344</v>
      </c>
      <c r="H461" s="2">
        <f t="shared" si="178"/>
        <v>0.27744425637090964</v>
      </c>
      <c r="I461" s="2">
        <f t="shared" si="179"/>
        <v>0.41421015948505596</v>
      </c>
      <c r="J461" s="5">
        <v>1150.1500000000001</v>
      </c>
      <c r="K461" s="5">
        <v>7069.37</v>
      </c>
      <c r="L461" s="5">
        <v>7497.75</v>
      </c>
      <c r="M461" s="5">
        <v>15717.27</v>
      </c>
      <c r="N461" s="2">
        <f t="shared" si="182"/>
        <v>7.3177466570212263E-2</v>
      </c>
      <c r="O461" s="2">
        <f t="shared" si="183"/>
        <v>0.44978358200883484</v>
      </c>
      <c r="P461" s="2">
        <f t="shared" si="180"/>
        <v>0.47703895142095287</v>
      </c>
      <c r="Q461" s="2">
        <f t="shared" si="184"/>
        <v>2.1846863959275158</v>
      </c>
      <c r="R461" s="2">
        <f t="shared" si="185"/>
        <v>14.92372809795229</v>
      </c>
      <c r="S461" s="2">
        <f t="shared" si="186"/>
        <v>10.601872145473056</v>
      </c>
      <c r="T461" s="2">
        <f t="shared" si="187"/>
        <v>-1.4383336405775722</v>
      </c>
      <c r="U461" s="2">
        <f t="shared" si="188"/>
        <v>0.48314650314658414</v>
      </c>
      <c r="V461" s="2">
        <f t="shared" si="189"/>
        <v>0.14122467008744341</v>
      </c>
      <c r="W461" s="2">
        <f t="shared" si="190"/>
        <v>0.17942742145342044</v>
      </c>
      <c r="X461" s="2">
        <f t="shared" si="191"/>
        <v>8.4885440501238519E-3</v>
      </c>
      <c r="Y461" s="2">
        <f t="shared" si="192"/>
        <v>0.58121923892355998</v>
      </c>
      <c r="Z461" s="2">
        <f t="shared" si="181"/>
        <v>0.56866715328146444</v>
      </c>
      <c r="AA461" s="2">
        <f t="shared" si="193"/>
        <v>0.53332042387287348</v>
      </c>
      <c r="AB461" s="5">
        <v>14353.24</v>
      </c>
      <c r="AC461" s="9">
        <v>57.24</v>
      </c>
      <c r="AD461" s="4">
        <v>551.87</v>
      </c>
      <c r="AE461" s="4">
        <v>37.72</v>
      </c>
      <c r="AF461" s="2">
        <v>6.2284000000000006</v>
      </c>
      <c r="AG461" s="2">
        <f t="shared" si="194"/>
        <v>3437.2671080000005</v>
      </c>
      <c r="AH461" s="2">
        <f t="shared" si="195"/>
        <v>234.93524800000003</v>
      </c>
      <c r="AI461" s="2">
        <f t="shared" si="196"/>
        <v>0.21869364768817998</v>
      </c>
      <c r="AJ461" s="2">
        <f t="shared" si="197"/>
        <v>1.4947586190222604E-2</v>
      </c>
      <c r="AK461" s="7">
        <v>145.25</v>
      </c>
      <c r="AL461" s="2">
        <f t="shared" si="198"/>
        <v>9881.7487091222029</v>
      </c>
      <c r="AM461" s="5">
        <v>52321</v>
      </c>
      <c r="AN461" s="7">
        <v>497.48</v>
      </c>
      <c r="AO461" s="2">
        <f t="shared" si="199"/>
        <v>10517.206721878265</v>
      </c>
    </row>
    <row r="462" spans="1:41" ht="15.75" x14ac:dyDescent="0.25">
      <c r="A462" s="3" t="s">
        <v>47</v>
      </c>
      <c r="B462" s="2">
        <v>2016</v>
      </c>
      <c r="C462" s="4">
        <v>496.01</v>
      </c>
      <c r="D462" s="4">
        <v>476.66</v>
      </c>
      <c r="E462" s="4">
        <v>744.85</v>
      </c>
      <c r="F462" s="1">
        <f t="shared" si="176"/>
        <v>1717.52</v>
      </c>
      <c r="G462" s="2">
        <f t="shared" si="177"/>
        <v>0.28879430807210399</v>
      </c>
      <c r="H462" s="2">
        <f t="shared" si="178"/>
        <v>0.277528063719782</v>
      </c>
      <c r="I462" s="2">
        <f t="shared" si="179"/>
        <v>0.43367762820811406</v>
      </c>
      <c r="J462" s="5">
        <v>1303.24</v>
      </c>
      <c r="K462" s="5">
        <v>7898.92</v>
      </c>
      <c r="L462" s="5">
        <v>8538.43</v>
      </c>
      <c r="M462" s="5">
        <v>17740.59</v>
      </c>
      <c r="N462" s="2">
        <f t="shared" si="182"/>
        <v>7.3460916463319426E-2</v>
      </c>
      <c r="O462" s="2">
        <f t="shared" si="183"/>
        <v>0.44524562035422721</v>
      </c>
      <c r="P462" s="2">
        <f t="shared" si="180"/>
        <v>0.48129346318245336</v>
      </c>
      <c r="Q462" s="2">
        <f t="shared" si="184"/>
        <v>2.6274470272776758</v>
      </c>
      <c r="R462" s="2">
        <f t="shared" si="185"/>
        <v>16.571392606889606</v>
      </c>
      <c r="S462" s="2">
        <f t="shared" si="186"/>
        <v>11.463287910317513</v>
      </c>
      <c r="T462" s="2">
        <f t="shared" si="187"/>
        <v>-1.3689611819409568</v>
      </c>
      <c r="U462" s="2">
        <f t="shared" si="188"/>
        <v>0.47270402715195403</v>
      </c>
      <c r="V462" s="2">
        <f t="shared" si="189"/>
        <v>0.10417572868397772</v>
      </c>
      <c r="W462" s="2">
        <f t="shared" si="190"/>
        <v>0.16004335202298889</v>
      </c>
      <c r="X462" s="2">
        <f t="shared" si="191"/>
        <v>1.0208879348536712E-2</v>
      </c>
      <c r="Y462" s="2">
        <f t="shared" si="192"/>
        <v>0.64538915046311074</v>
      </c>
      <c r="Z462" s="2">
        <f t="shared" si="181"/>
        <v>0.61487209181159375</v>
      </c>
      <c r="AA462" s="2">
        <f t="shared" si="193"/>
        <v>0.58404056478308375</v>
      </c>
      <c r="AB462" s="5">
        <v>16048.1</v>
      </c>
      <c r="AC462" s="9">
        <v>147.19</v>
      </c>
      <c r="AD462" s="4">
        <v>406.54</v>
      </c>
      <c r="AE462" s="4">
        <v>27.9</v>
      </c>
      <c r="AF462" s="2">
        <v>6.6423000000000005</v>
      </c>
      <c r="AG462" s="2">
        <f t="shared" si="194"/>
        <v>2700.3606420000006</v>
      </c>
      <c r="AH462" s="2">
        <f t="shared" si="195"/>
        <v>185.32017000000002</v>
      </c>
      <c r="AI462" s="2">
        <f t="shared" si="196"/>
        <v>0.15221368860900344</v>
      </c>
      <c r="AJ462" s="2">
        <f t="shared" si="197"/>
        <v>1.044611086778963E-2</v>
      </c>
      <c r="AK462" s="7">
        <v>144.38</v>
      </c>
      <c r="AL462" s="2">
        <f t="shared" si="198"/>
        <v>11115.182158193657</v>
      </c>
      <c r="AM462" s="5">
        <v>58502</v>
      </c>
      <c r="AN462" s="7">
        <v>535.29</v>
      </c>
      <c r="AO462" s="2">
        <f t="shared" si="199"/>
        <v>10929.029124399858</v>
      </c>
    </row>
    <row r="463" spans="1:41" ht="15.75" x14ac:dyDescent="0.25">
      <c r="A463" s="3" t="s">
        <v>5</v>
      </c>
      <c r="B463" s="2">
        <v>2017</v>
      </c>
      <c r="C463" s="4">
        <v>474.88</v>
      </c>
      <c r="D463" s="4">
        <v>461.68</v>
      </c>
      <c r="E463" s="4">
        <v>777.99</v>
      </c>
      <c r="F463" s="1">
        <f t="shared" si="176"/>
        <v>1714.55</v>
      </c>
      <c r="G463" s="2">
        <f t="shared" si="177"/>
        <v>0.27697063369397218</v>
      </c>
      <c r="H463" s="2">
        <f t="shared" si="178"/>
        <v>0.26927182059432503</v>
      </c>
      <c r="I463" s="2">
        <f t="shared" si="179"/>
        <v>0.45375754571170279</v>
      </c>
      <c r="J463" s="5">
        <v>1276.0899999999999</v>
      </c>
      <c r="K463" s="5">
        <v>8584.61</v>
      </c>
      <c r="L463" s="5">
        <v>9564.0300000000007</v>
      </c>
      <c r="M463" s="5">
        <v>19424.73</v>
      </c>
      <c r="N463" s="2">
        <f t="shared" si="182"/>
        <v>6.5694092015693401E-2</v>
      </c>
      <c r="O463" s="2">
        <f t="shared" si="183"/>
        <v>0.44194230756360581</v>
      </c>
      <c r="P463" s="2">
        <f t="shared" si="180"/>
        <v>0.49236360042070076</v>
      </c>
      <c r="Q463" s="2">
        <f t="shared" si="184"/>
        <v>2.6871841307277626</v>
      </c>
      <c r="R463" s="2">
        <f t="shared" si="185"/>
        <v>18.594286085600416</v>
      </c>
      <c r="S463" s="2">
        <f t="shared" si="186"/>
        <v>12.293255697374002</v>
      </c>
      <c r="T463" s="2">
        <f t="shared" si="187"/>
        <v>-1.4389024872325109</v>
      </c>
      <c r="U463" s="2">
        <f t="shared" si="188"/>
        <v>0.49545799279844333</v>
      </c>
      <c r="V463" s="2">
        <f t="shared" si="189"/>
        <v>8.1654453684491632E-2</v>
      </c>
      <c r="W463" s="2">
        <f t="shared" si="190"/>
        <v>0.16464013704679542</v>
      </c>
      <c r="X463" s="2">
        <f t="shared" si="191"/>
        <v>1.0440986361702593E-2</v>
      </c>
      <c r="Y463" s="2">
        <f t="shared" si="192"/>
        <v>0.7241727225305391</v>
      </c>
      <c r="Z463" s="2">
        <f t="shared" si="181"/>
        <v>0.65939021203645054</v>
      </c>
      <c r="AA463" s="2">
        <f t="shared" si="193"/>
        <v>0.64538821406898172</v>
      </c>
      <c r="AB463" s="5">
        <v>17537.05</v>
      </c>
      <c r="AC463" s="9">
        <v>51.36</v>
      </c>
      <c r="AD463" s="4">
        <v>425.95</v>
      </c>
      <c r="AE463" s="4">
        <v>22.6</v>
      </c>
      <c r="AF463" s="2">
        <v>6.7517999999999994</v>
      </c>
      <c r="AG463" s="2">
        <f t="shared" si="194"/>
        <v>2875.9292099999998</v>
      </c>
      <c r="AH463" s="2">
        <f t="shared" si="195"/>
        <v>152.59067999999999</v>
      </c>
      <c r="AI463" s="2">
        <f t="shared" si="196"/>
        <v>0.14805504169169917</v>
      </c>
      <c r="AJ463" s="2">
        <f t="shared" si="197"/>
        <v>7.8554852499880309E-3</v>
      </c>
      <c r="AK463" s="7">
        <v>152.75</v>
      </c>
      <c r="AL463" s="2">
        <f t="shared" si="198"/>
        <v>11480.88379705401</v>
      </c>
      <c r="AM463" s="5">
        <v>63442</v>
      </c>
      <c r="AN463" s="7">
        <v>567.4</v>
      </c>
      <c r="AO463" s="2">
        <f t="shared" si="199"/>
        <v>11181.177299964751</v>
      </c>
    </row>
    <row r="464" spans="1:41" ht="15.75" x14ac:dyDescent="0.25">
      <c r="A464" s="3" t="s">
        <v>48</v>
      </c>
      <c r="B464" s="2">
        <v>1997</v>
      </c>
      <c r="C464" s="4">
        <v>2872.41</v>
      </c>
      <c r="D464" s="4">
        <v>780.44</v>
      </c>
      <c r="E464" s="4">
        <v>988.35</v>
      </c>
      <c r="F464" s="1">
        <f t="shared" si="176"/>
        <v>4641.2</v>
      </c>
      <c r="G464" s="2">
        <f t="shared" si="177"/>
        <v>0.61889382056364728</v>
      </c>
      <c r="H464" s="2">
        <f t="shared" si="178"/>
        <v>0.1681547875549427</v>
      </c>
      <c r="I464" s="2">
        <f t="shared" si="179"/>
        <v>0.21295139188140999</v>
      </c>
      <c r="J464" s="5">
        <v>880.28</v>
      </c>
      <c r="K464" s="5">
        <v>1265.32</v>
      </c>
      <c r="L464" s="5">
        <v>1095.8699999999999</v>
      </c>
      <c r="M464" s="5">
        <v>3241.47</v>
      </c>
      <c r="N464" s="2">
        <f t="shared" si="182"/>
        <v>0.27156814655079331</v>
      </c>
      <c r="O464" s="2">
        <f t="shared" si="183"/>
        <v>0.39035375925120391</v>
      </c>
      <c r="P464" s="2">
        <f t="shared" si="180"/>
        <v>0.33807809419800278</v>
      </c>
      <c r="Q464" s="2">
        <f t="shared" si="184"/>
        <v>0.30646042869924561</v>
      </c>
      <c r="R464" s="2">
        <f t="shared" si="185"/>
        <v>1.6212905540464351</v>
      </c>
      <c r="S464" s="2">
        <f t="shared" si="186"/>
        <v>1.1087873728942175</v>
      </c>
      <c r="T464" s="2">
        <f t="shared" si="187"/>
        <v>-0.82372061608232616</v>
      </c>
      <c r="U464" s="2">
        <f t="shared" si="188"/>
        <v>0.84216849327241061</v>
      </c>
      <c r="V464" s="2">
        <f t="shared" si="189"/>
        <v>0.46221298418195783</v>
      </c>
      <c r="W464" s="2">
        <f t="shared" si="190"/>
        <v>0.26131144109246074</v>
      </c>
      <c r="X464" s="2">
        <f t="shared" si="191"/>
        <v>1.1907442887375843E-3</v>
      </c>
      <c r="Y464" s="2">
        <f t="shared" si="192"/>
        <v>6.314275197938804E-2</v>
      </c>
      <c r="Z464" s="2">
        <f t="shared" si="181"/>
        <v>5.9473548660688352E-2</v>
      </c>
      <c r="AA464" s="2">
        <f t="shared" si="193"/>
        <v>4.5078082810526623E-2</v>
      </c>
      <c r="AB464" s="5">
        <v>949.3</v>
      </c>
      <c r="AC464" s="9">
        <v>15.8</v>
      </c>
      <c r="AD464" s="4">
        <v>10.8</v>
      </c>
      <c r="AE464" s="4">
        <v>2.48</v>
      </c>
      <c r="AF464" s="2">
        <v>8.2897999999999996</v>
      </c>
      <c r="AG464" s="2">
        <f t="shared" si="194"/>
        <v>89.529840000000007</v>
      </c>
      <c r="AH464" s="2">
        <f t="shared" si="195"/>
        <v>20.558703999999999</v>
      </c>
      <c r="AI464" s="2">
        <f t="shared" si="196"/>
        <v>2.7620135308980189E-2</v>
      </c>
      <c r="AJ464" s="2">
        <f t="shared" si="197"/>
        <v>6.3424014413213754E-3</v>
      </c>
      <c r="AK464" s="7">
        <v>105.768</v>
      </c>
      <c r="AL464" s="2">
        <f t="shared" si="198"/>
        <v>897.53044399062082</v>
      </c>
      <c r="AM464" s="5">
        <v>4032</v>
      </c>
      <c r="AN464" s="7">
        <v>114.64</v>
      </c>
      <c r="AO464" s="2">
        <f t="shared" si="199"/>
        <v>3517.0969993021636</v>
      </c>
    </row>
    <row r="465" spans="1:41" ht="15.75" x14ac:dyDescent="0.25">
      <c r="A465" s="3" t="s">
        <v>48</v>
      </c>
      <c r="B465" s="2">
        <v>1998</v>
      </c>
      <c r="C465" s="4">
        <v>2824.4</v>
      </c>
      <c r="D465" s="4">
        <v>786.09</v>
      </c>
      <c r="E465" s="4">
        <v>1040.9100000000001</v>
      </c>
      <c r="F465" s="1">
        <f t="shared" si="176"/>
        <v>4651.4000000000005</v>
      </c>
      <c r="G465" s="2">
        <f t="shared" si="177"/>
        <v>0.60721503203336624</v>
      </c>
      <c r="H465" s="2">
        <f t="shared" si="178"/>
        <v>0.16900073096272089</v>
      </c>
      <c r="I465" s="2">
        <f t="shared" si="179"/>
        <v>0.22378423700391278</v>
      </c>
      <c r="J465" s="5">
        <v>912.24</v>
      </c>
      <c r="K465" s="5">
        <v>1324.01</v>
      </c>
      <c r="L465" s="5">
        <v>1237.8399999999999</v>
      </c>
      <c r="M465" s="5">
        <v>3474.09</v>
      </c>
      <c r="N465" s="2">
        <f t="shared" si="182"/>
        <v>0.26258387088417395</v>
      </c>
      <c r="O465" s="2">
        <f t="shared" si="183"/>
        <v>0.3811098733769131</v>
      </c>
      <c r="P465" s="2">
        <f t="shared" si="180"/>
        <v>0.356306255738913</v>
      </c>
      <c r="Q465" s="2">
        <f t="shared" si="184"/>
        <v>0.32298541283104376</v>
      </c>
      <c r="R465" s="2">
        <f t="shared" si="185"/>
        <v>1.6842982355709906</v>
      </c>
      <c r="S465" s="2">
        <f t="shared" si="186"/>
        <v>1.1891902277814603</v>
      </c>
      <c r="T465" s="2">
        <f t="shared" si="187"/>
        <v>-0.8383124429581611</v>
      </c>
      <c r="U465" s="2">
        <f t="shared" si="188"/>
        <v>0.81318467498251024</v>
      </c>
      <c r="V465" s="2">
        <f t="shared" si="189"/>
        <v>0.46510826997026594</v>
      </c>
      <c r="W465" s="2">
        <f t="shared" si="190"/>
        <v>0.25550636841861746</v>
      </c>
      <c r="X465" s="2">
        <f t="shared" si="191"/>
        <v>1.2549516990056438E-3</v>
      </c>
      <c r="Y465" s="2">
        <f t="shared" si="192"/>
        <v>6.5596647980553119E-2</v>
      </c>
      <c r="Z465" s="2">
        <f t="shared" si="181"/>
        <v>6.3786226834604484E-2</v>
      </c>
      <c r="AA465" s="2">
        <f t="shared" si="193"/>
        <v>4.8056491931867014E-2</v>
      </c>
      <c r="AB465" s="5">
        <v>1145.33</v>
      </c>
      <c r="AC465" s="9">
        <v>15.2</v>
      </c>
      <c r="AD465" s="4">
        <v>11.7</v>
      </c>
      <c r="AE465" s="4">
        <v>5.04</v>
      </c>
      <c r="AF465" s="2">
        <v>8.2790999999999997</v>
      </c>
      <c r="AG465" s="2">
        <f t="shared" si="194"/>
        <v>96.865469999999988</v>
      </c>
      <c r="AH465" s="2">
        <f t="shared" si="195"/>
        <v>41.726664</v>
      </c>
      <c r="AI465" s="2">
        <f t="shared" si="196"/>
        <v>2.7882256936348795E-2</v>
      </c>
      <c r="AJ465" s="2">
        <f t="shared" si="197"/>
        <v>1.2010818372581021E-2</v>
      </c>
      <c r="AK465" s="7">
        <v>105.556</v>
      </c>
      <c r="AL465" s="2">
        <f t="shared" si="198"/>
        <v>1085.0449050740838</v>
      </c>
      <c r="AM465" s="5">
        <v>4294</v>
      </c>
      <c r="AN465" s="7">
        <v>121.06</v>
      </c>
      <c r="AO465" s="2">
        <f t="shared" si="199"/>
        <v>3547.0014868660164</v>
      </c>
    </row>
    <row r="466" spans="1:41" ht="15.75" x14ac:dyDescent="0.25">
      <c r="A466" s="3" t="s">
        <v>48</v>
      </c>
      <c r="B466" s="2">
        <v>1999</v>
      </c>
      <c r="C466" s="4">
        <v>2747.08</v>
      </c>
      <c r="D466" s="4">
        <v>800.54</v>
      </c>
      <c r="E466" s="4">
        <v>1106.68</v>
      </c>
      <c r="F466" s="1">
        <f t="shared" si="176"/>
        <v>4654.3</v>
      </c>
      <c r="G466" s="2">
        <f t="shared" si="177"/>
        <v>0.59022409384869901</v>
      </c>
      <c r="H466" s="2">
        <f t="shared" si="178"/>
        <v>0.17200008594203209</v>
      </c>
      <c r="I466" s="2">
        <f t="shared" si="179"/>
        <v>0.23777582020926885</v>
      </c>
      <c r="J466" s="5">
        <v>926.03</v>
      </c>
      <c r="K466" s="5">
        <v>1349.63</v>
      </c>
      <c r="L466" s="5">
        <v>1373.46</v>
      </c>
      <c r="M466" s="5">
        <v>3649.12</v>
      </c>
      <c r="N466" s="2">
        <f t="shared" si="182"/>
        <v>0.2537680317446398</v>
      </c>
      <c r="O466" s="2">
        <f t="shared" si="183"/>
        <v>0.36985081334677955</v>
      </c>
      <c r="P466" s="2">
        <f t="shared" si="180"/>
        <v>0.37638115490858065</v>
      </c>
      <c r="Q466" s="2">
        <f t="shared" si="184"/>
        <v>0.33709611660381206</v>
      </c>
      <c r="R466" s="2">
        <f t="shared" si="185"/>
        <v>1.6858995178254681</v>
      </c>
      <c r="S466" s="2">
        <f t="shared" si="186"/>
        <v>1.2410633606824013</v>
      </c>
      <c r="T466" s="2">
        <f t="shared" si="187"/>
        <v>-0.84408169597501848</v>
      </c>
      <c r="U466" s="2">
        <f t="shared" si="188"/>
        <v>0.76560474068123008</v>
      </c>
      <c r="V466" s="2">
        <f t="shared" si="189"/>
        <v>0.45927404191523447</v>
      </c>
      <c r="W466" s="2">
        <f t="shared" si="190"/>
        <v>0.24182067973943311</v>
      </c>
      <c r="X466" s="2">
        <f t="shared" si="191"/>
        <v>1.3097784836538541E-3</v>
      </c>
      <c r="Y466" s="2">
        <f t="shared" si="192"/>
        <v>6.5659011489666977E-2</v>
      </c>
      <c r="Z466" s="2">
        <f t="shared" si="181"/>
        <v>6.6568617191119478E-2</v>
      </c>
      <c r="AA466" s="2">
        <f t="shared" si="193"/>
        <v>4.9671591729877937E-2</v>
      </c>
      <c r="AB466" s="5">
        <v>1224.4000000000001</v>
      </c>
      <c r="AC466" s="9">
        <v>12.59</v>
      </c>
      <c r="AD466" s="4">
        <v>11.4</v>
      </c>
      <c r="AE466" s="4">
        <v>4.54</v>
      </c>
      <c r="AF466" s="2">
        <v>8.2782999999999998</v>
      </c>
      <c r="AG466" s="2">
        <f t="shared" si="194"/>
        <v>94.372619999999998</v>
      </c>
      <c r="AH466" s="2">
        <f t="shared" si="195"/>
        <v>37.583481999999997</v>
      </c>
      <c r="AI466" s="2">
        <f t="shared" si="196"/>
        <v>2.5861747489805763E-2</v>
      </c>
      <c r="AJ466" s="2">
        <f t="shared" si="197"/>
        <v>1.0299327509098084E-2</v>
      </c>
      <c r="AK466" s="7">
        <v>105.13</v>
      </c>
      <c r="AL466" s="2">
        <f t="shared" si="198"/>
        <v>1164.6532864073054</v>
      </c>
      <c r="AM466" s="5">
        <v>4540</v>
      </c>
      <c r="AN466" s="7">
        <v>131.11000000000001</v>
      </c>
      <c r="AO466" s="2">
        <f t="shared" si="199"/>
        <v>3462.7412096712683</v>
      </c>
    </row>
    <row r="467" spans="1:41" ht="15.75" x14ac:dyDescent="0.25">
      <c r="A467" s="3" t="s">
        <v>48</v>
      </c>
      <c r="B467" s="2">
        <v>2000</v>
      </c>
      <c r="C467" s="4">
        <v>2643.35</v>
      </c>
      <c r="D467" s="4">
        <v>871.12</v>
      </c>
      <c r="E467" s="4">
        <v>1143.93</v>
      </c>
      <c r="F467" s="1">
        <f t="shared" si="176"/>
        <v>4658.3999999999996</v>
      </c>
      <c r="G467" s="2">
        <f t="shared" si="177"/>
        <v>0.56743731753391724</v>
      </c>
      <c r="H467" s="2">
        <f t="shared" si="178"/>
        <v>0.18699982826721623</v>
      </c>
      <c r="I467" s="2">
        <f t="shared" si="179"/>
        <v>0.24556285419886659</v>
      </c>
      <c r="J467" s="5">
        <v>945.58</v>
      </c>
      <c r="K467" s="5">
        <v>1433.11</v>
      </c>
      <c r="L467" s="5">
        <v>1549.51</v>
      </c>
      <c r="M467" s="5">
        <v>3928.2</v>
      </c>
      <c r="N467" s="2">
        <f t="shared" si="182"/>
        <v>0.24071584949849806</v>
      </c>
      <c r="O467" s="2">
        <f t="shared" si="183"/>
        <v>0.36482612901583422</v>
      </c>
      <c r="P467" s="2">
        <f t="shared" si="180"/>
        <v>0.39445802148566778</v>
      </c>
      <c r="Q467" s="2">
        <f t="shared" si="184"/>
        <v>0.35772031702196078</v>
      </c>
      <c r="R467" s="2">
        <f t="shared" si="185"/>
        <v>1.6451349986224628</v>
      </c>
      <c r="S467" s="2">
        <f t="shared" si="186"/>
        <v>1.3545496665005725</v>
      </c>
      <c r="T467" s="2">
        <f t="shared" si="187"/>
        <v>-0.85751309942739617</v>
      </c>
      <c r="U467" s="2">
        <f t="shared" si="188"/>
        <v>0.66831318272980444</v>
      </c>
      <c r="V467" s="2">
        <f t="shared" si="189"/>
        <v>0.47395978549308498</v>
      </c>
      <c r="W467" s="2">
        <f t="shared" si="190"/>
        <v>0.22435835649018451</v>
      </c>
      <c r="X467" s="2">
        <f t="shared" si="191"/>
        <v>1.3899132957140134E-3</v>
      </c>
      <c r="Y467" s="2">
        <f t="shared" si="192"/>
        <v>6.4071397277538134E-2</v>
      </c>
      <c r="Z467" s="2">
        <f t="shared" si="181"/>
        <v>7.2655837785795832E-2</v>
      </c>
      <c r="AA467" s="2">
        <f t="shared" si="193"/>
        <v>5.2369172031475598E-2</v>
      </c>
      <c r="AB467" s="5">
        <v>1418.04</v>
      </c>
      <c r="AC467" s="9">
        <v>10.42</v>
      </c>
      <c r="AD467" s="4">
        <v>13.94</v>
      </c>
      <c r="AE467" s="4">
        <v>4.37</v>
      </c>
      <c r="AF467" s="2">
        <v>8.2783999999999995</v>
      </c>
      <c r="AG467" s="2">
        <f t="shared" si="194"/>
        <v>115.40089599999999</v>
      </c>
      <c r="AH467" s="2">
        <f t="shared" si="195"/>
        <v>36.176608000000002</v>
      </c>
      <c r="AI467" s="2">
        <f t="shared" si="196"/>
        <v>2.9377551041189349E-2</v>
      </c>
      <c r="AJ467" s="2">
        <f t="shared" si="197"/>
        <v>9.2094618400285124E-3</v>
      </c>
      <c r="AK467" s="7">
        <v>106.29</v>
      </c>
      <c r="AL467" s="2">
        <f t="shared" si="198"/>
        <v>1334.1236240474173</v>
      </c>
      <c r="AM467" s="5">
        <v>4956</v>
      </c>
      <c r="AN467" s="7">
        <v>145.01</v>
      </c>
      <c r="AO467" s="2">
        <f t="shared" si="199"/>
        <v>3417.6953313564582</v>
      </c>
    </row>
    <row r="468" spans="1:41" ht="15.75" x14ac:dyDescent="0.25">
      <c r="A468" s="3" t="s">
        <v>48</v>
      </c>
      <c r="B468" s="2">
        <v>2001</v>
      </c>
      <c r="C468" s="4">
        <v>2595.84</v>
      </c>
      <c r="D468" s="4">
        <v>867.65</v>
      </c>
      <c r="E468" s="4">
        <v>1201.31</v>
      </c>
      <c r="F468" s="1">
        <f t="shared" si="176"/>
        <v>4664.8</v>
      </c>
      <c r="G468" s="2">
        <f t="shared" si="177"/>
        <v>0.55647401817870001</v>
      </c>
      <c r="H468" s="2">
        <f t="shared" si="178"/>
        <v>0.18599939975990396</v>
      </c>
      <c r="I468" s="2">
        <f t="shared" si="179"/>
        <v>0.25752658206139595</v>
      </c>
      <c r="J468" s="5">
        <v>981.67</v>
      </c>
      <c r="K468" s="5">
        <v>1572.01</v>
      </c>
      <c r="L468" s="5">
        <v>1739.81</v>
      </c>
      <c r="M468" s="5">
        <v>4293.49</v>
      </c>
      <c r="N468" s="2">
        <f t="shared" si="182"/>
        <v>0.22864150143589482</v>
      </c>
      <c r="O468" s="2">
        <f t="shared" si="183"/>
        <v>0.36613803688840546</v>
      </c>
      <c r="P468" s="2">
        <f t="shared" si="180"/>
        <v>0.40522046167569975</v>
      </c>
      <c r="Q468" s="2">
        <f t="shared" si="184"/>
        <v>0.37817045734714</v>
      </c>
      <c r="R468" s="2">
        <f t="shared" si="185"/>
        <v>1.8118019938915462</v>
      </c>
      <c r="S468" s="2">
        <f t="shared" si="186"/>
        <v>1.4482606487917358</v>
      </c>
      <c r="T468" s="2">
        <f t="shared" si="187"/>
        <v>-0.88946520074479829</v>
      </c>
      <c r="U468" s="2">
        <f t="shared" si="188"/>
        <v>0.67726696565581146</v>
      </c>
      <c r="V468" s="2">
        <f t="shared" si="189"/>
        <v>0.45330832273626687</v>
      </c>
      <c r="W468" s="2">
        <f t="shared" si="190"/>
        <v>0.22829434610194282</v>
      </c>
      <c r="X468" s="2">
        <f t="shared" si="191"/>
        <v>1.4693718016602633E-3</v>
      </c>
      <c r="Y468" s="2">
        <f t="shared" si="192"/>
        <v>7.0562406997640506E-2</v>
      </c>
      <c r="Z468" s="2">
        <f t="shared" si="181"/>
        <v>7.768234223703846E-2</v>
      </c>
      <c r="AA468" s="2">
        <f t="shared" si="193"/>
        <v>5.7650015136478383E-2</v>
      </c>
      <c r="AB468" s="5">
        <v>1617.52</v>
      </c>
      <c r="AC468" s="9">
        <v>12.63</v>
      </c>
      <c r="AD468" s="4">
        <v>15.82</v>
      </c>
      <c r="AE468" s="4">
        <v>5.82</v>
      </c>
      <c r="AF468" s="2">
        <v>8.277000000000001</v>
      </c>
      <c r="AG468" s="2">
        <f t="shared" si="194"/>
        <v>130.94214000000002</v>
      </c>
      <c r="AH468" s="2">
        <f t="shared" si="195"/>
        <v>48.172140000000006</v>
      </c>
      <c r="AI468" s="2">
        <f t="shared" si="196"/>
        <v>3.0497832765419283E-2</v>
      </c>
      <c r="AJ468" s="2">
        <f t="shared" si="197"/>
        <v>1.1219809525584084E-2</v>
      </c>
      <c r="AK468" s="7">
        <v>106.72</v>
      </c>
      <c r="AL468" s="2">
        <f t="shared" si="198"/>
        <v>1515.6671664167916</v>
      </c>
      <c r="AM468" s="5">
        <v>5376</v>
      </c>
      <c r="AN468" s="7">
        <v>153.85</v>
      </c>
      <c r="AO468" s="2">
        <f t="shared" si="199"/>
        <v>3494.3126421839461</v>
      </c>
    </row>
    <row r="469" spans="1:41" ht="15.75" x14ac:dyDescent="0.25">
      <c r="A469" s="3" t="s">
        <v>48</v>
      </c>
      <c r="B469" s="2">
        <v>2002</v>
      </c>
      <c r="C469" s="4">
        <v>2517.48</v>
      </c>
      <c r="D469" s="4">
        <v>896.18</v>
      </c>
      <c r="E469" s="4">
        <v>1253.94</v>
      </c>
      <c r="F469" s="1">
        <f t="shared" si="176"/>
        <v>4667.6000000000004</v>
      </c>
      <c r="G469" s="2">
        <f t="shared" si="177"/>
        <v>0.53935212957408518</v>
      </c>
      <c r="H469" s="2">
        <f t="shared" si="178"/>
        <v>0.19200017139429254</v>
      </c>
      <c r="I469" s="2">
        <f t="shared" si="179"/>
        <v>0.26864769903162222</v>
      </c>
      <c r="J469" s="5">
        <v>1047.95</v>
      </c>
      <c r="K469" s="5">
        <v>1733.38</v>
      </c>
      <c r="L469" s="5">
        <v>1943.68</v>
      </c>
      <c r="M469" s="5">
        <v>4725.01</v>
      </c>
      <c r="N469" s="2">
        <f t="shared" si="182"/>
        <v>0.22178789039599917</v>
      </c>
      <c r="O469" s="2">
        <f t="shared" si="183"/>
        <v>0.366852133646278</v>
      </c>
      <c r="P469" s="2">
        <f t="shared" si="180"/>
        <v>0.41135997595772289</v>
      </c>
      <c r="Q469" s="2">
        <f t="shared" si="184"/>
        <v>0.41626944404722183</v>
      </c>
      <c r="R469" s="2">
        <f t="shared" si="185"/>
        <v>1.9341873284384836</v>
      </c>
      <c r="S469" s="2">
        <f t="shared" si="186"/>
        <v>1.550058216501587</v>
      </c>
      <c r="T469" s="2">
        <f t="shared" si="187"/>
        <v>-0.88864718274848431</v>
      </c>
      <c r="U469" s="2">
        <f t="shared" si="188"/>
        <v>0.64746259656433958</v>
      </c>
      <c r="V469" s="2">
        <f t="shared" si="189"/>
        <v>0.42606783286334682</v>
      </c>
      <c r="W469" s="2">
        <f t="shared" si="190"/>
        <v>0.21569910452067845</v>
      </c>
      <c r="X469" s="2">
        <f t="shared" si="191"/>
        <v>1.617404456356877E-3</v>
      </c>
      <c r="Y469" s="2">
        <f t="shared" si="192"/>
        <v>7.5328823976956574E-2</v>
      </c>
      <c r="Z469" s="2">
        <f t="shared" si="181"/>
        <v>8.3142597958501444E-2</v>
      </c>
      <c r="AA469" s="2">
        <f t="shared" si="193"/>
        <v>6.219479762057567E-2</v>
      </c>
      <c r="AB469" s="5">
        <v>1902.72</v>
      </c>
      <c r="AC469" s="9">
        <v>7.75</v>
      </c>
      <c r="AD469" s="4">
        <v>27.12</v>
      </c>
      <c r="AE469" s="4">
        <v>6.59</v>
      </c>
      <c r="AF469" s="2">
        <v>8.277000000000001</v>
      </c>
      <c r="AG469" s="2">
        <f t="shared" si="194"/>
        <v>224.47224000000003</v>
      </c>
      <c r="AH469" s="2">
        <f t="shared" si="195"/>
        <v>54.545430000000003</v>
      </c>
      <c r="AI469" s="2">
        <f t="shared" si="196"/>
        <v>4.7507251836504054E-2</v>
      </c>
      <c r="AJ469" s="2">
        <f t="shared" si="197"/>
        <v>1.1543981917498588E-2</v>
      </c>
      <c r="AK469" s="7">
        <v>106.93</v>
      </c>
      <c r="AL469" s="2">
        <f t="shared" si="198"/>
        <v>1779.4070887496491</v>
      </c>
      <c r="AM469" s="5">
        <v>5890</v>
      </c>
      <c r="AN469" s="7">
        <v>166.78</v>
      </c>
      <c r="AO469" s="2">
        <f t="shared" si="199"/>
        <v>3531.5985130111521</v>
      </c>
    </row>
    <row r="470" spans="1:41" ht="15.75" x14ac:dyDescent="0.25">
      <c r="A470" s="3" t="s">
        <v>48</v>
      </c>
      <c r="B470" s="2">
        <v>2003</v>
      </c>
      <c r="C470" s="4">
        <v>2482.8000000000002</v>
      </c>
      <c r="D470" s="4">
        <v>906.7</v>
      </c>
      <c r="E470" s="4">
        <v>1294</v>
      </c>
      <c r="F470" s="1">
        <f t="shared" si="176"/>
        <v>4683.5</v>
      </c>
      <c r="G470" s="2">
        <f t="shared" si="177"/>
        <v>0.53011636596562406</v>
      </c>
      <c r="H470" s="2">
        <f t="shared" si="178"/>
        <v>0.19359453400234869</v>
      </c>
      <c r="I470" s="2">
        <f t="shared" si="179"/>
        <v>0.27628910003202733</v>
      </c>
      <c r="J470" s="5">
        <v>1128.6099999999999</v>
      </c>
      <c r="K470" s="5">
        <v>2014.8</v>
      </c>
      <c r="L470" s="5">
        <v>2189.6799999999998</v>
      </c>
      <c r="M470" s="5">
        <v>5333.09</v>
      </c>
      <c r="N470" s="2">
        <f t="shared" si="182"/>
        <v>0.21162403034638452</v>
      </c>
      <c r="O470" s="2">
        <f t="shared" si="183"/>
        <v>0.37779223677080265</v>
      </c>
      <c r="P470" s="2">
        <f t="shared" si="180"/>
        <v>0.4105837328828128</v>
      </c>
      <c r="Q470" s="2">
        <f t="shared" si="184"/>
        <v>0.45457145158691792</v>
      </c>
      <c r="R470" s="2">
        <f t="shared" si="185"/>
        <v>2.2221241866107864</v>
      </c>
      <c r="S470" s="2">
        <f t="shared" si="186"/>
        <v>1.692179289026275</v>
      </c>
      <c r="T470" s="2">
        <f t="shared" si="187"/>
        <v>-0.91828528237230755</v>
      </c>
      <c r="U470" s="2">
        <f t="shared" si="188"/>
        <v>0.66857846535571352</v>
      </c>
      <c r="V470" s="2">
        <f t="shared" si="189"/>
        <v>0.39613210448808772</v>
      </c>
      <c r="W470" s="2">
        <f t="shared" si="190"/>
        <v>0.22089791959557362</v>
      </c>
      <c r="X470" s="2">
        <f t="shared" si="191"/>
        <v>1.7662259434201733E-3</v>
      </c>
      <c r="Y470" s="2">
        <f t="shared" si="192"/>
        <v>8.6542807538336916E-2</v>
      </c>
      <c r="Z470" s="2">
        <f t="shared" si="181"/>
        <v>9.076574079827171E-2</v>
      </c>
      <c r="AA470" s="2">
        <f t="shared" si="193"/>
        <v>7.0335913363810523E-2</v>
      </c>
      <c r="AB470" s="5">
        <v>2336.34</v>
      </c>
      <c r="AC470" s="9">
        <v>12.87</v>
      </c>
      <c r="AD470" s="4">
        <v>32.090000000000003</v>
      </c>
      <c r="AE470" s="4">
        <v>5.82</v>
      </c>
      <c r="AF470" s="2">
        <v>8.277000000000001</v>
      </c>
      <c r="AG470" s="2">
        <f t="shared" si="194"/>
        <v>265.60893000000004</v>
      </c>
      <c r="AH470" s="2">
        <f t="shared" si="195"/>
        <v>48.172140000000006</v>
      </c>
      <c r="AI470" s="2">
        <f t="shared" si="196"/>
        <v>4.9803946680067282E-2</v>
      </c>
      <c r="AJ470" s="2">
        <f t="shared" si="197"/>
        <v>9.032688366406718E-3</v>
      </c>
      <c r="AK470" s="7">
        <v>109.28</v>
      </c>
      <c r="AL470" s="2">
        <f t="shared" si="198"/>
        <v>2137.9392386530017</v>
      </c>
      <c r="AM470" s="5">
        <v>6623</v>
      </c>
      <c r="AN470" s="7">
        <v>176.45</v>
      </c>
      <c r="AO470" s="2">
        <f t="shared" si="199"/>
        <v>3753.4712383111364</v>
      </c>
    </row>
    <row r="471" spans="1:41" ht="15.75" x14ac:dyDescent="0.25">
      <c r="A471" s="3" t="s">
        <v>48</v>
      </c>
      <c r="B471" s="2">
        <v>2004</v>
      </c>
      <c r="C471" s="4">
        <v>2445.6999999999998</v>
      </c>
      <c r="D471" s="4">
        <v>916</v>
      </c>
      <c r="E471" s="4">
        <v>1329.3</v>
      </c>
      <c r="F471" s="1">
        <f t="shared" si="176"/>
        <v>4691</v>
      </c>
      <c r="G471" s="2">
        <f t="shared" si="177"/>
        <v>0.52136005116179918</v>
      </c>
      <c r="H471" s="2">
        <f t="shared" si="178"/>
        <v>0.19526753357493071</v>
      </c>
      <c r="I471" s="2">
        <f t="shared" si="179"/>
        <v>0.28337241526327006</v>
      </c>
      <c r="J471" s="5">
        <v>1379.93</v>
      </c>
      <c r="K471" s="5">
        <v>2489.4</v>
      </c>
      <c r="L471" s="5">
        <v>2510.3000000000002</v>
      </c>
      <c r="M471" s="5">
        <v>6379.63</v>
      </c>
      <c r="N471" s="2">
        <f t="shared" si="182"/>
        <v>0.21630251284165383</v>
      </c>
      <c r="O471" s="2">
        <f t="shared" si="183"/>
        <v>0.39021071754945036</v>
      </c>
      <c r="P471" s="2">
        <f t="shared" si="180"/>
        <v>0.39348676960889584</v>
      </c>
      <c r="Q471" s="2">
        <f t="shared" si="184"/>
        <v>0.56422701067179137</v>
      </c>
      <c r="R471" s="2">
        <f t="shared" si="185"/>
        <v>2.7176855895196508</v>
      </c>
      <c r="S471" s="2">
        <f t="shared" si="186"/>
        <v>1.8884375235086137</v>
      </c>
      <c r="T471" s="2">
        <f t="shared" si="187"/>
        <v>-0.87976292987310234</v>
      </c>
      <c r="U471" s="2">
        <f t="shared" si="188"/>
        <v>0.6923163092944784</v>
      </c>
      <c r="V471" s="2">
        <f t="shared" si="189"/>
        <v>0.32828545742418347</v>
      </c>
      <c r="W471" s="2">
        <f t="shared" si="190"/>
        <v>0.20903029553591862</v>
      </c>
      <c r="X471" s="2">
        <f t="shared" si="191"/>
        <v>2.1922898605883515E-3</v>
      </c>
      <c r="Y471" s="2">
        <f t="shared" si="192"/>
        <v>0.10584293278506417</v>
      </c>
      <c r="Z471" s="2">
        <f t="shared" si="181"/>
        <v>0.1012927128254502</v>
      </c>
      <c r="AA471" s="2">
        <f t="shared" si="193"/>
        <v>8.1632586909928639E-2</v>
      </c>
      <c r="AB471" s="5">
        <v>2818.42</v>
      </c>
      <c r="AC471" s="9">
        <v>16.559999999999999</v>
      </c>
      <c r="AD471" s="4">
        <v>39.799999999999997</v>
      </c>
      <c r="AE471" s="4">
        <v>7.01</v>
      </c>
      <c r="AF471" s="2">
        <v>8.2767999999999997</v>
      </c>
      <c r="AG471" s="2">
        <f t="shared" si="194"/>
        <v>329.41663999999997</v>
      </c>
      <c r="AH471" s="2">
        <f t="shared" si="195"/>
        <v>58.020367999999998</v>
      </c>
      <c r="AI471" s="2">
        <f t="shared" si="196"/>
        <v>5.1635696741033563E-2</v>
      </c>
      <c r="AJ471" s="2">
        <f t="shared" si="197"/>
        <v>9.0946289988604358E-3</v>
      </c>
      <c r="AK471" s="7">
        <v>115.4</v>
      </c>
      <c r="AL471" s="2">
        <f t="shared" si="198"/>
        <v>2442.3050259965335</v>
      </c>
      <c r="AM471" s="5">
        <v>7895</v>
      </c>
      <c r="AN471" s="7">
        <v>189.15</v>
      </c>
      <c r="AO471" s="2">
        <f t="shared" si="199"/>
        <v>4173.9360296061332</v>
      </c>
    </row>
    <row r="472" spans="1:41" ht="15.75" x14ac:dyDescent="0.25">
      <c r="A472" s="3" t="s">
        <v>48</v>
      </c>
      <c r="B472" s="2">
        <v>2005</v>
      </c>
      <c r="C472" s="4">
        <v>2421.5</v>
      </c>
      <c r="D472" s="4">
        <v>926.3</v>
      </c>
      <c r="E472" s="4">
        <v>1354.2</v>
      </c>
      <c r="F472" s="1">
        <f t="shared" si="176"/>
        <v>4702</v>
      </c>
      <c r="G472" s="2">
        <f t="shared" si="177"/>
        <v>0.51499361973628244</v>
      </c>
      <c r="H472" s="2">
        <f t="shared" si="178"/>
        <v>0.19700127605274351</v>
      </c>
      <c r="I472" s="2">
        <f t="shared" si="179"/>
        <v>0.28800510421097408</v>
      </c>
      <c r="J472" s="5">
        <v>1481.14</v>
      </c>
      <c r="K472" s="5">
        <v>3067.23</v>
      </c>
      <c r="L472" s="5">
        <v>2836.73</v>
      </c>
      <c r="M472" s="5">
        <v>7385.1</v>
      </c>
      <c r="N472" s="2">
        <f t="shared" si="182"/>
        <v>0.20055788005578801</v>
      </c>
      <c r="O472" s="2">
        <f t="shared" si="183"/>
        <v>0.41532680667831173</v>
      </c>
      <c r="P472" s="2">
        <f t="shared" si="180"/>
        <v>0.38411531326590026</v>
      </c>
      <c r="Q472" s="2">
        <f t="shared" si="184"/>
        <v>0.61166219285566803</v>
      </c>
      <c r="R472" s="2">
        <f t="shared" si="185"/>
        <v>3.31127064665875</v>
      </c>
      <c r="S472" s="2">
        <f t="shared" si="186"/>
        <v>2.0947644365677154</v>
      </c>
      <c r="T472" s="2">
        <f t="shared" si="187"/>
        <v>-0.94305162805594311</v>
      </c>
      <c r="U472" s="2">
        <f t="shared" si="188"/>
        <v>0.74585549015603803</v>
      </c>
      <c r="V472" s="2">
        <f t="shared" si="189"/>
        <v>0.28796459953783354</v>
      </c>
      <c r="W472" s="2">
        <f t="shared" si="190"/>
        <v>0.23124895602489925</v>
      </c>
      <c r="X472" s="2">
        <f t="shared" si="191"/>
        <v>2.3765980680473622E-3</v>
      </c>
      <c r="Y472" s="2">
        <f t="shared" si="192"/>
        <v>0.12896068545935227</v>
      </c>
      <c r="Z472" s="2">
        <f t="shared" si="181"/>
        <v>0.11235975237136393</v>
      </c>
      <c r="AA472" s="2">
        <f t="shared" si="193"/>
        <v>9.719657662975667E-2</v>
      </c>
      <c r="AB472" s="5">
        <v>3585.18</v>
      </c>
      <c r="AC472" s="9">
        <v>19.079999999999998</v>
      </c>
      <c r="AD472" s="4">
        <v>47.02</v>
      </c>
      <c r="AE472" s="4">
        <v>8.8699999999999992</v>
      </c>
      <c r="AF472" s="2">
        <v>8.1916999999999991</v>
      </c>
      <c r="AG472" s="2">
        <f t="shared" si="194"/>
        <v>385.17373399999997</v>
      </c>
      <c r="AH472" s="2">
        <f t="shared" si="195"/>
        <v>72.660378999999992</v>
      </c>
      <c r="AI472" s="2">
        <f t="shared" si="196"/>
        <v>5.2155520439804468E-2</v>
      </c>
      <c r="AJ472" s="2">
        <f t="shared" si="197"/>
        <v>9.8387806529363162E-3</v>
      </c>
      <c r="AK472" s="7">
        <v>117.25</v>
      </c>
      <c r="AL472" s="2">
        <f t="shared" si="198"/>
        <v>3057.722814498934</v>
      </c>
      <c r="AM472" s="5">
        <v>9060</v>
      </c>
      <c r="AN472" s="7">
        <v>207.5</v>
      </c>
      <c r="AO472" s="2">
        <f t="shared" si="199"/>
        <v>4366.265060240964</v>
      </c>
    </row>
    <row r="473" spans="1:41" ht="15.75" x14ac:dyDescent="0.25">
      <c r="A473" s="3" t="s">
        <v>48</v>
      </c>
      <c r="B473" s="2">
        <v>2006</v>
      </c>
      <c r="C473" s="4">
        <v>2306.9</v>
      </c>
      <c r="D473" s="4">
        <v>946</v>
      </c>
      <c r="E473" s="4">
        <v>1462.1</v>
      </c>
      <c r="F473" s="1">
        <f t="shared" si="176"/>
        <v>4715</v>
      </c>
      <c r="G473" s="2">
        <f t="shared" si="177"/>
        <v>0.48926829268292688</v>
      </c>
      <c r="H473" s="2">
        <f t="shared" si="178"/>
        <v>0.20063626723223754</v>
      </c>
      <c r="I473" s="2">
        <f t="shared" si="179"/>
        <v>0.31009544008483564</v>
      </c>
      <c r="J473" s="5">
        <v>1595.48</v>
      </c>
      <c r="K473" s="5">
        <v>3775.14</v>
      </c>
      <c r="L473" s="5">
        <v>3319.62</v>
      </c>
      <c r="M473" s="5">
        <v>8690.24</v>
      </c>
      <c r="N473" s="2">
        <f t="shared" si="182"/>
        <v>0.18359446919762862</v>
      </c>
      <c r="O473" s="2">
        <f t="shared" si="183"/>
        <v>0.43441147770372279</v>
      </c>
      <c r="P473" s="2">
        <f t="shared" si="180"/>
        <v>0.38199405309864864</v>
      </c>
      <c r="Q473" s="2">
        <f t="shared" si="184"/>
        <v>0.69161212016125539</v>
      </c>
      <c r="R473" s="2">
        <f t="shared" si="185"/>
        <v>3.9906342494714586</v>
      </c>
      <c r="S473" s="2">
        <f t="shared" si="186"/>
        <v>2.270446617878394</v>
      </c>
      <c r="T473" s="2">
        <f t="shared" si="187"/>
        <v>-0.98018164127489393</v>
      </c>
      <c r="U473" s="2">
        <f t="shared" si="188"/>
        <v>0.77249853727411011</v>
      </c>
      <c r="V473" s="2">
        <f t="shared" si="189"/>
        <v>0.20852491934283954</v>
      </c>
      <c r="W473" s="2">
        <f t="shared" si="190"/>
        <v>0.23528158206592603</v>
      </c>
      <c r="X473" s="2">
        <f t="shared" si="191"/>
        <v>2.687241499984673E-3</v>
      </c>
      <c r="Y473" s="2">
        <f t="shared" si="192"/>
        <v>0.15541916778947121</v>
      </c>
      <c r="Z473" s="2">
        <f t="shared" si="181"/>
        <v>0.12178305842121859</v>
      </c>
      <c r="AA473" s="2">
        <f t="shared" si="193"/>
        <v>0.11452963710477335</v>
      </c>
      <c r="AB473" s="5">
        <v>4412.88</v>
      </c>
      <c r="AC473" s="9">
        <v>25.93</v>
      </c>
      <c r="AD473" s="4">
        <v>66.239999999999995</v>
      </c>
      <c r="AE473" s="4">
        <v>12.08</v>
      </c>
      <c r="AF473" s="2">
        <v>7.9717999999999991</v>
      </c>
      <c r="AG473" s="2">
        <f t="shared" si="194"/>
        <v>528.05203199999994</v>
      </c>
      <c r="AH473" s="2">
        <f t="shared" si="195"/>
        <v>96.299343999999991</v>
      </c>
      <c r="AI473" s="2">
        <f t="shared" si="196"/>
        <v>6.0763803071031401E-2</v>
      </c>
      <c r="AJ473" s="2">
        <f t="shared" si="197"/>
        <v>1.1081321574547998E-2</v>
      </c>
      <c r="AK473" s="7">
        <v>119</v>
      </c>
      <c r="AL473" s="2">
        <f t="shared" si="198"/>
        <v>3708.3025210084033</v>
      </c>
      <c r="AM473" s="5">
        <v>10546</v>
      </c>
      <c r="AN473" s="7">
        <v>224.93</v>
      </c>
      <c r="AO473" s="2">
        <f t="shared" si="199"/>
        <v>4688.5697772640378</v>
      </c>
    </row>
    <row r="474" spans="1:41" ht="15.75" x14ac:dyDescent="0.25">
      <c r="A474" s="3" t="s">
        <v>48</v>
      </c>
      <c r="B474" s="2">
        <v>2007</v>
      </c>
      <c r="C474" s="4">
        <v>2266.2199999999998</v>
      </c>
      <c r="D474" s="4">
        <v>1065.71</v>
      </c>
      <c r="E474" s="4">
        <v>1399.15</v>
      </c>
      <c r="F474" s="1">
        <f t="shared" si="176"/>
        <v>4731.08</v>
      </c>
      <c r="G474" s="2">
        <f t="shared" si="177"/>
        <v>0.47900690751371777</v>
      </c>
      <c r="H474" s="2">
        <f t="shared" si="178"/>
        <v>0.22525723513447249</v>
      </c>
      <c r="I474" s="2">
        <f t="shared" si="179"/>
        <v>0.29573585735180974</v>
      </c>
      <c r="J474" s="5">
        <v>2032</v>
      </c>
      <c r="K474" s="5">
        <v>4648.79</v>
      </c>
      <c r="L474" s="5">
        <v>3881.6</v>
      </c>
      <c r="M474" s="5">
        <v>10562.39</v>
      </c>
      <c r="N474" s="2">
        <f t="shared" si="182"/>
        <v>0.19238070171618357</v>
      </c>
      <c r="O474" s="2">
        <f t="shared" si="183"/>
        <v>0.44012671374565798</v>
      </c>
      <c r="P474" s="2">
        <f t="shared" si="180"/>
        <v>0.36749258453815842</v>
      </c>
      <c r="Q474" s="2">
        <f t="shared" si="184"/>
        <v>0.89664728049350906</v>
      </c>
      <c r="R474" s="2">
        <f t="shared" si="185"/>
        <v>4.3621529309099101</v>
      </c>
      <c r="S474" s="2">
        <f t="shared" si="186"/>
        <v>2.7742557981631704</v>
      </c>
      <c r="T474" s="2">
        <f t="shared" si="187"/>
        <v>-0.91223878773314282</v>
      </c>
      <c r="U474" s="2">
        <f t="shared" si="188"/>
        <v>0.66981965480154337</v>
      </c>
      <c r="V474" s="2">
        <f t="shared" si="189"/>
        <v>0.21723645821178672</v>
      </c>
      <c r="W474" s="2">
        <f t="shared" si="190"/>
        <v>0.19914117283739685</v>
      </c>
      <c r="X474" s="2">
        <f t="shared" si="191"/>
        <v>3.4839004591601971E-3</v>
      </c>
      <c r="Y474" s="2">
        <f t="shared" si="192"/>
        <v>0.16988832749636576</v>
      </c>
      <c r="Z474" s="2">
        <f t="shared" si="181"/>
        <v>0.1488065622343584</v>
      </c>
      <c r="AA474" s="2">
        <f t="shared" si="193"/>
        <v>0.13012793465150682</v>
      </c>
      <c r="AB474" s="5">
        <v>5639.8</v>
      </c>
      <c r="AC474" s="9">
        <v>30.39</v>
      </c>
      <c r="AD474" s="4">
        <v>86.06</v>
      </c>
      <c r="AE474" s="4">
        <v>14.93</v>
      </c>
      <c r="AF474" s="2">
        <v>7.6040000000000001</v>
      </c>
      <c r="AG474" s="2">
        <f t="shared" si="194"/>
        <v>654.40024000000005</v>
      </c>
      <c r="AH474" s="2">
        <f t="shared" si="195"/>
        <v>113.52772</v>
      </c>
      <c r="AI474" s="2">
        <f t="shared" si="196"/>
        <v>6.1955697526790823E-2</v>
      </c>
      <c r="AJ474" s="2">
        <f t="shared" si="197"/>
        <v>1.0748298443818114E-2</v>
      </c>
      <c r="AK474" s="7">
        <v>123.65</v>
      </c>
      <c r="AL474" s="2">
        <f t="shared" si="198"/>
        <v>4561.0998786898508</v>
      </c>
      <c r="AM474" s="5">
        <v>12963</v>
      </c>
      <c r="AN474" s="7">
        <v>253.72</v>
      </c>
      <c r="AO474" s="2">
        <f t="shared" si="199"/>
        <v>5109.1754690209682</v>
      </c>
    </row>
    <row r="475" spans="1:41" ht="15.75" x14ac:dyDescent="0.25">
      <c r="A475" s="3" t="s">
        <v>48</v>
      </c>
      <c r="B475" s="2">
        <v>2008</v>
      </c>
      <c r="C475" s="4">
        <v>2186.1799999999998</v>
      </c>
      <c r="D475" s="4">
        <v>1108.32</v>
      </c>
      <c r="E475" s="4">
        <v>1445.5</v>
      </c>
      <c r="F475" s="1">
        <f t="shared" si="176"/>
        <v>4740</v>
      </c>
      <c r="G475" s="2">
        <f t="shared" si="177"/>
        <v>0.46121940928270039</v>
      </c>
      <c r="H475" s="2">
        <f t="shared" si="178"/>
        <v>0.23382278481012658</v>
      </c>
      <c r="I475" s="2">
        <f t="shared" si="179"/>
        <v>0.30495780590717297</v>
      </c>
      <c r="J475" s="5">
        <v>2216.15</v>
      </c>
      <c r="K475" s="5">
        <v>5823.39</v>
      </c>
      <c r="L475" s="5">
        <v>4561.6899999999996</v>
      </c>
      <c r="M475" s="5">
        <v>12601.23</v>
      </c>
      <c r="N475" s="2">
        <f t="shared" si="182"/>
        <v>0.17586775259240567</v>
      </c>
      <c r="O475" s="2">
        <f t="shared" si="183"/>
        <v>0.46212869696053482</v>
      </c>
      <c r="P475" s="2">
        <f t="shared" si="180"/>
        <v>0.36200355044705945</v>
      </c>
      <c r="Q475" s="2">
        <f t="shared" si="184"/>
        <v>1.0137088437365633</v>
      </c>
      <c r="R475" s="2">
        <f t="shared" si="185"/>
        <v>5.2542496751840631</v>
      </c>
      <c r="S475" s="2">
        <f t="shared" si="186"/>
        <v>3.1557869249394672</v>
      </c>
      <c r="T475" s="2">
        <f t="shared" si="187"/>
        <v>-0.96414156495065551</v>
      </c>
      <c r="U475" s="2">
        <f t="shared" si="188"/>
        <v>0.68127991857208769</v>
      </c>
      <c r="V475" s="2">
        <f t="shared" si="189"/>
        <v>0.17148059389306378</v>
      </c>
      <c r="W475" s="2">
        <f t="shared" si="190"/>
        <v>0.20735417464836087</v>
      </c>
      <c r="X475" s="2">
        <f t="shared" si="191"/>
        <v>3.9387402192362217E-3</v>
      </c>
      <c r="Y475" s="2">
        <f t="shared" si="192"/>
        <v>0.2046319108255443</v>
      </c>
      <c r="Z475" s="2">
        <f t="shared" si="181"/>
        <v>0.16927127042693821</v>
      </c>
      <c r="AA475" s="2">
        <f t="shared" si="193"/>
        <v>0.15653577657999151</v>
      </c>
      <c r="AB475" s="5">
        <v>7127.81</v>
      </c>
      <c r="AC475" s="9">
        <v>43.53</v>
      </c>
      <c r="AD475" s="4">
        <v>131.32</v>
      </c>
      <c r="AE475" s="4">
        <v>30.88</v>
      </c>
      <c r="AF475" s="2">
        <v>6.9451000000000001</v>
      </c>
      <c r="AG475" s="2">
        <f t="shared" si="194"/>
        <v>912.03053199999999</v>
      </c>
      <c r="AH475" s="2">
        <f t="shared" si="195"/>
        <v>214.464688</v>
      </c>
      <c r="AI475" s="2">
        <f t="shared" si="196"/>
        <v>7.2376310249078868E-2</v>
      </c>
      <c r="AJ475" s="2">
        <f t="shared" si="197"/>
        <v>1.7019345571821165E-2</v>
      </c>
      <c r="AK475" s="7">
        <v>134.65</v>
      </c>
      <c r="AL475" s="2">
        <f t="shared" si="198"/>
        <v>5293.583364277757</v>
      </c>
      <c r="AM475" s="5">
        <v>15495</v>
      </c>
      <c r="AN475" s="7">
        <v>274.77999999999997</v>
      </c>
      <c r="AO475" s="2">
        <f t="shared" si="199"/>
        <v>5639.0566999053799</v>
      </c>
    </row>
    <row r="476" spans="1:41" ht="15.75" x14ac:dyDescent="0.25">
      <c r="A476" s="3" t="s">
        <v>49</v>
      </c>
      <c r="B476" s="2">
        <v>2009</v>
      </c>
      <c r="C476" s="4">
        <v>2144.13</v>
      </c>
      <c r="D476" s="4">
        <v>1141.5899999999999</v>
      </c>
      <c r="E476" s="4">
        <v>1470.9</v>
      </c>
      <c r="F476" s="1">
        <f t="shared" si="176"/>
        <v>4756.6200000000008</v>
      </c>
      <c r="G476" s="2">
        <f t="shared" si="177"/>
        <v>0.45076756184013012</v>
      </c>
      <c r="H476" s="2">
        <f t="shared" si="178"/>
        <v>0.24000025227998026</v>
      </c>
      <c r="I476" s="2">
        <f t="shared" si="179"/>
        <v>0.30923218587988949</v>
      </c>
      <c r="J476" s="5">
        <v>2240.61</v>
      </c>
      <c r="K476" s="5">
        <v>6711.87</v>
      </c>
      <c r="L476" s="5">
        <v>5198.8</v>
      </c>
      <c r="M476" s="5">
        <v>14151.28</v>
      </c>
      <c r="N476" s="2">
        <f t="shared" si="182"/>
        <v>0.15833267379346602</v>
      </c>
      <c r="O476" s="2">
        <f t="shared" si="183"/>
        <v>0.47429419812200729</v>
      </c>
      <c r="P476" s="2">
        <f t="shared" si="180"/>
        <v>0.36737312808452666</v>
      </c>
      <c r="Q476" s="2">
        <f t="shared" si="184"/>
        <v>1.0449972716206573</v>
      </c>
      <c r="R476" s="2">
        <f t="shared" si="185"/>
        <v>5.8794050403384759</v>
      </c>
      <c r="S476" s="2">
        <f t="shared" si="186"/>
        <v>3.5344346998436329</v>
      </c>
      <c r="T476" s="2">
        <f t="shared" si="187"/>
        <v>-1.0462534728573216</v>
      </c>
      <c r="U476" s="2">
        <f t="shared" si="188"/>
        <v>0.68118782579385817</v>
      </c>
      <c r="V476" s="2">
        <f t="shared" si="189"/>
        <v>0.1722856240007716</v>
      </c>
      <c r="W476" s="2">
        <f t="shared" si="190"/>
        <v>0.22072043239533037</v>
      </c>
      <c r="X476" s="2">
        <f t="shared" si="191"/>
        <v>4.0603106189276133E-3</v>
      </c>
      <c r="Y476" s="2">
        <f t="shared" si="192"/>
        <v>0.22897920013282433</v>
      </c>
      <c r="Z476" s="2">
        <f t="shared" si="181"/>
        <v>0.18958132032157451</v>
      </c>
      <c r="AA476" s="2">
        <f t="shared" si="193"/>
        <v>0.17889346862327482</v>
      </c>
      <c r="AB476" s="5">
        <v>11371.87</v>
      </c>
      <c r="AC476" s="9">
        <v>54.6</v>
      </c>
      <c r="AD476" s="4">
        <v>141.69</v>
      </c>
      <c r="AE476" s="4">
        <v>35.9</v>
      </c>
      <c r="AF476" s="2">
        <v>6.8310000000000004</v>
      </c>
      <c r="AG476" s="2">
        <f t="shared" si="194"/>
        <v>967.88439000000005</v>
      </c>
      <c r="AH476" s="2">
        <f t="shared" si="195"/>
        <v>245.2329</v>
      </c>
      <c r="AI476" s="2">
        <f t="shared" si="196"/>
        <v>6.8395536658168027E-2</v>
      </c>
      <c r="AJ476" s="2">
        <f t="shared" si="197"/>
        <v>1.7329379391828867E-2</v>
      </c>
      <c r="AK476" s="7">
        <v>134.41999999999999</v>
      </c>
      <c r="AL476" s="2">
        <f t="shared" si="198"/>
        <v>8459.9538759113238</v>
      </c>
      <c r="AM476" s="5">
        <v>17339</v>
      </c>
      <c r="AN476" s="7">
        <v>310.70999999999998</v>
      </c>
      <c r="AO476" s="2">
        <f t="shared" si="199"/>
        <v>5580.4447877441999</v>
      </c>
    </row>
    <row r="477" spans="1:41" ht="15.75" x14ac:dyDescent="0.25">
      <c r="A477" s="3" t="s">
        <v>48</v>
      </c>
      <c r="B477" s="2">
        <v>2010</v>
      </c>
      <c r="C477" s="4">
        <v>2083.1999999999998</v>
      </c>
      <c r="D477" s="4">
        <v>1188.82</v>
      </c>
      <c r="E477" s="4">
        <v>1500.51</v>
      </c>
      <c r="F477" s="1">
        <f t="shared" si="176"/>
        <v>4772.53</v>
      </c>
      <c r="G477" s="2">
        <f t="shared" si="177"/>
        <v>0.43649804191906599</v>
      </c>
      <c r="H477" s="2">
        <f t="shared" si="178"/>
        <v>0.24909639122226576</v>
      </c>
      <c r="I477" s="2">
        <f t="shared" si="179"/>
        <v>0.31440556685866827</v>
      </c>
      <c r="J477" s="5">
        <v>2482.89</v>
      </c>
      <c r="K477" s="5">
        <v>8672.18</v>
      </c>
      <c r="L477" s="5">
        <v>6030.41</v>
      </c>
      <c r="M477" s="5">
        <v>17185.48</v>
      </c>
      <c r="N477" s="2">
        <f t="shared" si="182"/>
        <v>0.14447603441975435</v>
      </c>
      <c r="O477" s="2">
        <f t="shared" si="183"/>
        <v>0.50462250690699362</v>
      </c>
      <c r="P477" s="2">
        <f t="shared" si="180"/>
        <v>0.35090145867325206</v>
      </c>
      <c r="Q477" s="2">
        <f t="shared" si="184"/>
        <v>1.1918634792626728</v>
      </c>
      <c r="R477" s="2">
        <f t="shared" si="185"/>
        <v>7.2947796975151835</v>
      </c>
      <c r="S477" s="2">
        <f t="shared" si="186"/>
        <v>4.0189069049856379</v>
      </c>
      <c r="T477" s="2">
        <f t="shared" si="187"/>
        <v>-1.1056702473714659</v>
      </c>
      <c r="U477" s="2">
        <f t="shared" si="188"/>
        <v>0.70597070377628601</v>
      </c>
      <c r="V477" s="2">
        <f t="shared" si="189"/>
        <v>0.10982167283732495</v>
      </c>
      <c r="W477" s="2">
        <f t="shared" si="190"/>
        <v>0.23504243881889977</v>
      </c>
      <c r="X477" s="2">
        <f t="shared" si="191"/>
        <v>4.6309555752782495E-3</v>
      </c>
      <c r="Y477" s="2">
        <f t="shared" si="192"/>
        <v>0.28410235539513556</v>
      </c>
      <c r="Z477" s="2">
        <f t="shared" si="181"/>
        <v>0.21556762028461796</v>
      </c>
      <c r="AA477" s="2">
        <f t="shared" si="193"/>
        <v>0.21967649729535937</v>
      </c>
      <c r="AB477" s="5">
        <v>13116.72</v>
      </c>
      <c r="AC477" s="9">
        <v>54.74</v>
      </c>
      <c r="AD477" s="4">
        <v>188.41</v>
      </c>
      <c r="AE477" s="4">
        <v>60.25</v>
      </c>
      <c r="AF477" s="2">
        <v>6.7695000000000007</v>
      </c>
      <c r="AG477" s="2">
        <f t="shared" si="194"/>
        <v>1275.441495</v>
      </c>
      <c r="AH477" s="2">
        <f t="shared" si="195"/>
        <v>407.86237500000004</v>
      </c>
      <c r="AI477" s="2">
        <f t="shared" si="196"/>
        <v>7.4216227594457646E-2</v>
      </c>
      <c r="AJ477" s="2">
        <f t="shared" si="197"/>
        <v>2.3732963815965576E-2</v>
      </c>
      <c r="AK477" s="7">
        <v>136.15</v>
      </c>
      <c r="AL477" s="2">
        <f t="shared" si="198"/>
        <v>9634.0213000367221</v>
      </c>
      <c r="AM477" s="5">
        <v>21182</v>
      </c>
      <c r="AN477" s="7">
        <v>330.67</v>
      </c>
      <c r="AO477" s="2">
        <f t="shared" si="199"/>
        <v>6405.7821997762121</v>
      </c>
    </row>
    <row r="478" spans="1:41" ht="15.75" x14ac:dyDescent="0.25">
      <c r="A478" s="3" t="s">
        <v>48</v>
      </c>
      <c r="B478" s="2">
        <v>2011</v>
      </c>
      <c r="C478" s="4">
        <v>2043.36</v>
      </c>
      <c r="D478" s="4">
        <v>1210.78</v>
      </c>
      <c r="E478" s="4">
        <v>1531.33</v>
      </c>
      <c r="F478" s="1">
        <f t="shared" si="176"/>
        <v>4785.4699999999993</v>
      </c>
      <c r="G478" s="2">
        <f t="shared" si="177"/>
        <v>0.42699254200736819</v>
      </c>
      <c r="H478" s="2">
        <f t="shared" si="178"/>
        <v>0.25301172089679802</v>
      </c>
      <c r="I478" s="2">
        <f t="shared" si="179"/>
        <v>0.3199957370958339</v>
      </c>
      <c r="J478" s="5">
        <v>2983.51</v>
      </c>
      <c r="K478" s="5">
        <v>11029.13</v>
      </c>
      <c r="L478" s="5">
        <v>7014.04</v>
      </c>
      <c r="M478" s="5">
        <v>21026.68</v>
      </c>
      <c r="N478" s="2">
        <f t="shared" si="182"/>
        <v>0.14189163481824046</v>
      </c>
      <c r="O478" s="2">
        <f t="shared" si="183"/>
        <v>0.52453026345576192</v>
      </c>
      <c r="P478" s="2">
        <f t="shared" si="180"/>
        <v>0.33357810172599767</v>
      </c>
      <c r="Q478" s="2">
        <f t="shared" si="184"/>
        <v>1.4601000313209618</v>
      </c>
      <c r="R478" s="2">
        <f t="shared" si="185"/>
        <v>9.1091114818546721</v>
      </c>
      <c r="S478" s="2">
        <f t="shared" si="186"/>
        <v>4.5803582506709857</v>
      </c>
      <c r="T478" s="2">
        <f t="shared" si="187"/>
        <v>-1.1017029158685516</v>
      </c>
      <c r="U478" s="2">
        <f t="shared" si="188"/>
        <v>0.72906731049170659</v>
      </c>
      <c r="V478" s="2">
        <f t="shared" si="189"/>
        <v>4.1569351892360371E-2</v>
      </c>
      <c r="W478" s="2">
        <f t="shared" si="190"/>
        <v>0.23996206612682097</v>
      </c>
      <c r="X478" s="2">
        <f t="shared" si="191"/>
        <v>5.6731819525947264E-3</v>
      </c>
      <c r="Y478" s="2">
        <f t="shared" si="192"/>
        <v>0.35476328756484687</v>
      </c>
      <c r="Z478" s="2">
        <f t="shared" si="181"/>
        <v>0.24568295596080458</v>
      </c>
      <c r="AA478" s="2">
        <f t="shared" si="193"/>
        <v>0.26884351182853344</v>
      </c>
      <c r="AB478" s="5">
        <v>14222.22</v>
      </c>
      <c r="AC478" s="9">
        <v>67.83</v>
      </c>
      <c r="AD478" s="4">
        <v>290.27</v>
      </c>
      <c r="AE478" s="4">
        <v>94.81</v>
      </c>
      <c r="AF478" s="2">
        <v>6.4588000000000001</v>
      </c>
      <c r="AG478" s="2">
        <f t="shared" si="194"/>
        <v>1874.7958759999999</v>
      </c>
      <c r="AH478" s="2">
        <f t="shared" si="195"/>
        <v>612.35882800000002</v>
      </c>
      <c r="AI478" s="2">
        <f t="shared" si="196"/>
        <v>8.9162714988766642E-2</v>
      </c>
      <c r="AJ478" s="2">
        <f t="shared" si="197"/>
        <v>2.9122944183294749E-2</v>
      </c>
      <c r="AK478" s="7">
        <v>145.13999999999999</v>
      </c>
      <c r="AL478" s="2">
        <f t="shared" si="198"/>
        <v>9798.9665150888795</v>
      </c>
      <c r="AM478" s="5">
        <v>26133</v>
      </c>
      <c r="AN478" s="7">
        <v>367.05</v>
      </c>
      <c r="AO478" s="2">
        <f t="shared" si="199"/>
        <v>7119.7384552513286</v>
      </c>
    </row>
    <row r="479" spans="1:41" ht="15.75" x14ac:dyDescent="0.25">
      <c r="A479" s="3" t="s">
        <v>48</v>
      </c>
      <c r="B479" s="2">
        <v>2012</v>
      </c>
      <c r="C479" s="4">
        <v>1991.3</v>
      </c>
      <c r="D479" s="4">
        <v>1233.18</v>
      </c>
      <c r="E479" s="4">
        <v>1573.83</v>
      </c>
      <c r="F479" s="1">
        <f t="shared" si="176"/>
        <v>4798.3099999999995</v>
      </c>
      <c r="G479" s="2">
        <f t="shared" si="177"/>
        <v>0.41500028134905836</v>
      </c>
      <c r="H479" s="2">
        <f t="shared" si="178"/>
        <v>0.25700298646815239</v>
      </c>
      <c r="I479" s="2">
        <f t="shared" si="179"/>
        <v>0.32799673218278935</v>
      </c>
      <c r="J479" s="5">
        <v>3297.21</v>
      </c>
      <c r="K479" s="5">
        <v>12333.28</v>
      </c>
      <c r="L479" s="5">
        <v>8242.31</v>
      </c>
      <c r="M479" s="5">
        <v>23872.799999999999</v>
      </c>
      <c r="N479" s="2">
        <f t="shared" si="182"/>
        <v>0.13811576354679803</v>
      </c>
      <c r="O479" s="2">
        <f t="shared" si="183"/>
        <v>0.51662477799001383</v>
      </c>
      <c r="P479" s="2">
        <f t="shared" si="180"/>
        <v>0.34525945846318817</v>
      </c>
      <c r="Q479" s="2">
        <f t="shared" si="184"/>
        <v>1.65580776377241</v>
      </c>
      <c r="R479" s="2">
        <f t="shared" si="185"/>
        <v>10.001200149207738</v>
      </c>
      <c r="S479" s="2">
        <f t="shared" si="186"/>
        <v>5.2371031178716887</v>
      </c>
      <c r="T479" s="2">
        <f t="shared" si="187"/>
        <v>-1.1001869983933303</v>
      </c>
      <c r="U479" s="2">
        <f t="shared" si="188"/>
        <v>0.69822913777405105</v>
      </c>
      <c r="V479" s="2">
        <f t="shared" si="189"/>
        <v>5.1292542420140037E-2</v>
      </c>
      <c r="W479" s="2">
        <f t="shared" si="190"/>
        <v>0.22647854138050089</v>
      </c>
      <c r="X479" s="2">
        <f t="shared" si="191"/>
        <v>6.4335994253087786E-3</v>
      </c>
      <c r="Y479" s="2">
        <f t="shared" si="192"/>
        <v>0.38950655633040593</v>
      </c>
      <c r="Z479" s="2">
        <f t="shared" si="181"/>
        <v>0.280909680914539</v>
      </c>
      <c r="AA479" s="2">
        <f t="shared" si="193"/>
        <v>0.29910404399645224</v>
      </c>
      <c r="AB479" s="5">
        <v>17040</v>
      </c>
      <c r="AC479" s="9">
        <v>111.24</v>
      </c>
      <c r="AD479" s="4">
        <v>384.69</v>
      </c>
      <c r="AE479" s="4">
        <v>98.01</v>
      </c>
      <c r="AF479" s="2">
        <v>6.3125</v>
      </c>
      <c r="AG479" s="2">
        <f t="shared" si="194"/>
        <v>2428.3556250000001</v>
      </c>
      <c r="AH479" s="2">
        <f t="shared" si="195"/>
        <v>618.68812500000001</v>
      </c>
      <c r="AI479" s="2">
        <f t="shared" si="196"/>
        <v>0.1017206035739419</v>
      </c>
      <c r="AJ479" s="2">
        <f t="shared" si="197"/>
        <v>2.5916026817130795E-2</v>
      </c>
      <c r="AK479" s="7">
        <v>146.72999999999999</v>
      </c>
      <c r="AL479" s="2">
        <f t="shared" si="198"/>
        <v>11613.167041504805</v>
      </c>
      <c r="AM479" s="5">
        <v>29608</v>
      </c>
      <c r="AN479" s="7">
        <v>400.45</v>
      </c>
      <c r="AO479" s="2">
        <f t="shared" si="199"/>
        <v>7393.6821076289179</v>
      </c>
    </row>
    <row r="480" spans="1:41" ht="15.75" x14ac:dyDescent="0.25">
      <c r="A480" s="3" t="s">
        <v>48</v>
      </c>
      <c r="B480" s="2">
        <v>2013</v>
      </c>
      <c r="C480" s="4">
        <v>1955.79</v>
      </c>
      <c r="D480" s="4">
        <v>1254.5</v>
      </c>
      <c r="E480" s="4">
        <v>1607.01</v>
      </c>
      <c r="F480" s="1">
        <f t="shared" si="176"/>
        <v>4817.3</v>
      </c>
      <c r="G480" s="2">
        <f t="shared" si="177"/>
        <v>0.40599298362153069</v>
      </c>
      <c r="H480" s="2">
        <f t="shared" si="178"/>
        <v>0.26041558549394889</v>
      </c>
      <c r="I480" s="2">
        <f t="shared" si="179"/>
        <v>0.33359143088452037</v>
      </c>
      <c r="J480" s="5">
        <v>3368.66</v>
      </c>
      <c r="K480" s="5">
        <v>13472.05</v>
      </c>
      <c r="L480" s="5">
        <v>9551.36</v>
      </c>
      <c r="M480" s="5">
        <v>26392.07</v>
      </c>
      <c r="N480" s="2">
        <f t="shared" si="182"/>
        <v>0.12763909765319659</v>
      </c>
      <c r="O480" s="2">
        <f t="shared" si="183"/>
        <v>0.51045825507434617</v>
      </c>
      <c r="P480" s="2">
        <f t="shared" si="180"/>
        <v>0.36190264727245725</v>
      </c>
      <c r="Q480" s="2">
        <f t="shared" si="184"/>
        <v>1.722403734552278</v>
      </c>
      <c r="R480" s="2">
        <f t="shared" si="185"/>
        <v>10.738979673176564</v>
      </c>
      <c r="S480" s="2">
        <f t="shared" si="186"/>
        <v>5.9435597787194858</v>
      </c>
      <c r="T480" s="2">
        <f t="shared" si="187"/>
        <v>-1.1571291458142587</v>
      </c>
      <c r="U480" s="2">
        <f t="shared" si="188"/>
        <v>0.67303010096435145</v>
      </c>
      <c r="V480" s="2">
        <f t="shared" si="189"/>
        <v>8.1458262113302621E-2</v>
      </c>
      <c r="W480" s="2">
        <f t="shared" si="190"/>
        <v>0.22533881161184569</v>
      </c>
      <c r="X480" s="2">
        <f t="shared" si="191"/>
        <v>6.6923563949953446E-3</v>
      </c>
      <c r="Y480" s="2">
        <f t="shared" si="192"/>
        <v>0.41824010404717149</v>
      </c>
      <c r="Z480" s="2">
        <f t="shared" si="181"/>
        <v>0.31880286550765691</v>
      </c>
      <c r="AA480" s="2">
        <f t="shared" si="193"/>
        <v>0.32972392103072912</v>
      </c>
      <c r="AB480" s="5">
        <v>20326.11</v>
      </c>
      <c r="AC480" s="9">
        <v>148.58000000000001</v>
      </c>
      <c r="AD480" s="4">
        <v>419.49</v>
      </c>
      <c r="AE480" s="4">
        <v>102.84</v>
      </c>
      <c r="AF480" s="2">
        <v>6.1932000000000009</v>
      </c>
      <c r="AG480" s="2">
        <f t="shared" si="194"/>
        <v>2597.9854680000003</v>
      </c>
      <c r="AH480" s="2">
        <f t="shared" si="195"/>
        <v>636.9086880000001</v>
      </c>
      <c r="AI480" s="2">
        <f t="shared" si="196"/>
        <v>9.8438109174460373E-2</v>
      </c>
      <c r="AJ480" s="2">
        <f t="shared" si="197"/>
        <v>2.4132578005438759E-2</v>
      </c>
      <c r="AK480" s="7">
        <v>147.16999999999999</v>
      </c>
      <c r="AL480" s="2">
        <f t="shared" si="198"/>
        <v>13811.313447034045</v>
      </c>
      <c r="AM480" s="5">
        <v>32617</v>
      </c>
      <c r="AN480" s="7">
        <v>429.68</v>
      </c>
      <c r="AO480" s="2">
        <f t="shared" si="199"/>
        <v>7590.997951964252</v>
      </c>
    </row>
    <row r="481" spans="1:41" ht="15.75" x14ac:dyDescent="0.25">
      <c r="A481" s="3" t="s">
        <v>48</v>
      </c>
      <c r="B481" s="2">
        <v>2014</v>
      </c>
      <c r="C481" s="4">
        <v>1909</v>
      </c>
      <c r="D481" s="4">
        <v>1275.9000000000001</v>
      </c>
      <c r="E481" s="4">
        <v>1648.1</v>
      </c>
      <c r="F481" s="1">
        <f t="shared" si="176"/>
        <v>4833</v>
      </c>
      <c r="G481" s="2">
        <f t="shared" si="177"/>
        <v>0.39499275812124973</v>
      </c>
      <c r="H481" s="2">
        <f t="shared" si="178"/>
        <v>0.2639975170701428</v>
      </c>
      <c r="I481" s="2">
        <f t="shared" si="179"/>
        <v>0.34100972480860747</v>
      </c>
      <c r="J481" s="5">
        <v>3531.05</v>
      </c>
      <c r="K481" s="5">
        <v>13962.41</v>
      </c>
      <c r="L481" s="5">
        <v>11043.2</v>
      </c>
      <c r="M481" s="5">
        <v>28536.66</v>
      </c>
      <c r="N481" s="2">
        <f t="shared" si="182"/>
        <v>0.12373732595195093</v>
      </c>
      <c r="O481" s="2">
        <f t="shared" si="183"/>
        <v>0.48927975453329153</v>
      </c>
      <c r="P481" s="2">
        <f t="shared" si="180"/>
        <v>0.3869829195147575</v>
      </c>
      <c r="Q481" s="2">
        <f t="shared" si="184"/>
        <v>1.8496856993190154</v>
      </c>
      <c r="R481" s="2">
        <f t="shared" si="185"/>
        <v>10.943185202602084</v>
      </c>
      <c r="S481" s="2">
        <f t="shared" si="186"/>
        <v>6.700564286147686</v>
      </c>
      <c r="T481" s="2">
        <f t="shared" si="187"/>
        <v>-1.1607064512088252</v>
      </c>
      <c r="U481" s="2">
        <f t="shared" si="188"/>
        <v>0.61699472298617819</v>
      </c>
      <c r="V481" s="2">
        <f t="shared" si="189"/>
        <v>0.12646956105780774</v>
      </c>
      <c r="W481" s="2">
        <f t="shared" si="190"/>
        <v>0.20720187409115515</v>
      </c>
      <c r="X481" s="2">
        <f t="shared" si="191"/>
        <v>7.186907268165431E-3</v>
      </c>
      <c r="Y481" s="2">
        <f t="shared" si="192"/>
        <v>0.42619308882534962</v>
      </c>
      <c r="Z481" s="2">
        <f t="shared" si="181"/>
        <v>0.35940735425771658</v>
      </c>
      <c r="AA481" s="2">
        <f t="shared" si="193"/>
        <v>0.34850144581720566</v>
      </c>
      <c r="AB481" s="5">
        <v>23318.57</v>
      </c>
      <c r="AC481" s="9">
        <v>199.05</v>
      </c>
      <c r="AD481" s="4">
        <v>448.39</v>
      </c>
      <c r="AE481" s="4">
        <v>102.88</v>
      </c>
      <c r="AF481" s="2">
        <v>6.1427999999999994</v>
      </c>
      <c r="AG481" s="2">
        <f t="shared" si="194"/>
        <v>2754.3700919999997</v>
      </c>
      <c r="AH481" s="2">
        <f t="shared" si="195"/>
        <v>631.97126399999991</v>
      </c>
      <c r="AI481" s="2">
        <f t="shared" si="196"/>
        <v>9.652040890559721E-2</v>
      </c>
      <c r="AJ481" s="2">
        <f t="shared" si="197"/>
        <v>2.2145943638814069E-2</v>
      </c>
      <c r="AK481" s="7">
        <v>147.91</v>
      </c>
      <c r="AL481" s="2">
        <f t="shared" si="198"/>
        <v>15765.377594483132</v>
      </c>
      <c r="AM481" s="5">
        <v>35128</v>
      </c>
      <c r="AN481" s="7">
        <v>462.77</v>
      </c>
      <c r="AO481" s="2">
        <f t="shared" si="199"/>
        <v>7590.8118503792384</v>
      </c>
    </row>
    <row r="482" spans="1:41" ht="15.75" x14ac:dyDescent="0.25">
      <c r="A482" s="3" t="s">
        <v>49</v>
      </c>
      <c r="B482" s="2">
        <v>2015</v>
      </c>
      <c r="C482" s="4">
        <v>1870.91</v>
      </c>
      <c r="D482" s="4">
        <v>1289.31</v>
      </c>
      <c r="E482" s="4">
        <v>1686.79</v>
      </c>
      <c r="F482" s="1">
        <f t="shared" si="176"/>
        <v>4847.01</v>
      </c>
      <c r="G482" s="2">
        <f t="shared" si="177"/>
        <v>0.38599260162450666</v>
      </c>
      <c r="H482" s="2">
        <f t="shared" si="178"/>
        <v>0.26600110171012642</v>
      </c>
      <c r="I482" s="2">
        <f t="shared" si="179"/>
        <v>0.34800629666536687</v>
      </c>
      <c r="J482" s="5">
        <v>3677.3</v>
      </c>
      <c r="K482" s="5">
        <v>13248.08</v>
      </c>
      <c r="L482" s="5">
        <v>13127.72</v>
      </c>
      <c r="M482" s="5">
        <v>30053.1</v>
      </c>
      <c r="N482" s="2">
        <f t="shared" si="182"/>
        <v>0.12236008930859048</v>
      </c>
      <c r="O482" s="2">
        <f t="shared" si="183"/>
        <v>0.44082241099919811</v>
      </c>
      <c r="P482" s="2">
        <f t="shared" si="180"/>
        <v>0.43681749969221145</v>
      </c>
      <c r="Q482" s="2">
        <f t="shared" si="184"/>
        <v>1.9655141081078191</v>
      </c>
      <c r="R482" s="2">
        <f t="shared" si="185"/>
        <v>10.275325561734572</v>
      </c>
      <c r="S482" s="2">
        <f t="shared" si="186"/>
        <v>7.7826641134936771</v>
      </c>
      <c r="T482" s="2">
        <f t="shared" si="187"/>
        <v>-1.1488499533389489</v>
      </c>
      <c r="U482" s="2">
        <f t="shared" si="188"/>
        <v>0.50514164765552083</v>
      </c>
      <c r="V482" s="2">
        <f t="shared" si="189"/>
        <v>0.22729491354931972</v>
      </c>
      <c r="W482" s="2">
        <f t="shared" si="190"/>
        <v>0.18139077195226155</v>
      </c>
      <c r="X482" s="2">
        <f t="shared" si="191"/>
        <v>7.6369556376212613E-3</v>
      </c>
      <c r="Y482" s="2">
        <f t="shared" si="192"/>
        <v>0.40018263958471789</v>
      </c>
      <c r="Z482" s="2">
        <f t="shared" si="181"/>
        <v>0.41744942644455785</v>
      </c>
      <c r="AA482" s="2">
        <f t="shared" si="193"/>
        <v>0.35969314930308305</v>
      </c>
      <c r="AB482" s="5">
        <v>25525.9</v>
      </c>
      <c r="AC482" s="9">
        <v>282.32</v>
      </c>
      <c r="AD482" s="4">
        <v>330.93</v>
      </c>
      <c r="AE482" s="4">
        <v>99.96</v>
      </c>
      <c r="AF482" s="2">
        <v>6.2284000000000006</v>
      </c>
      <c r="AG482" s="2">
        <f t="shared" si="194"/>
        <v>2061.1644120000001</v>
      </c>
      <c r="AH482" s="2">
        <f t="shared" si="195"/>
        <v>622.59086400000001</v>
      </c>
      <c r="AI482" s="2">
        <f t="shared" si="196"/>
        <v>6.8584086566776808E-2</v>
      </c>
      <c r="AJ482" s="2">
        <f t="shared" si="197"/>
        <v>2.0716360841310882E-2</v>
      </c>
      <c r="AK482" s="7">
        <v>145.25</v>
      </c>
      <c r="AL482" s="2">
        <f t="shared" si="198"/>
        <v>17573.769363166954</v>
      </c>
      <c r="AM482" s="5">
        <v>36775</v>
      </c>
      <c r="AN482" s="7">
        <v>497.48</v>
      </c>
      <c r="AO482" s="2">
        <f t="shared" si="199"/>
        <v>7392.2569751547799</v>
      </c>
    </row>
    <row r="483" spans="1:41" ht="15.75" x14ac:dyDescent="0.25">
      <c r="A483" s="3" t="s">
        <v>49</v>
      </c>
      <c r="B483" s="2">
        <v>2016</v>
      </c>
      <c r="C483" s="4">
        <v>1827.4</v>
      </c>
      <c r="D483" s="4">
        <v>1302.5</v>
      </c>
      <c r="E483" s="4">
        <v>1730.1</v>
      </c>
      <c r="F483" s="1">
        <f t="shared" si="176"/>
        <v>4860</v>
      </c>
      <c r="G483" s="2">
        <f t="shared" si="177"/>
        <v>0.3760082304526749</v>
      </c>
      <c r="H483" s="2">
        <f t="shared" si="178"/>
        <v>0.26800411522633744</v>
      </c>
      <c r="I483" s="2">
        <f t="shared" si="179"/>
        <v>0.35598765432098761</v>
      </c>
      <c r="J483" s="5">
        <v>3929.33</v>
      </c>
      <c r="K483" s="5">
        <v>13448.92</v>
      </c>
      <c r="L483" s="5">
        <v>15556.29</v>
      </c>
      <c r="M483" s="5">
        <v>32934.54</v>
      </c>
      <c r="N483" s="2">
        <f t="shared" si="182"/>
        <v>0.119307268296445</v>
      </c>
      <c r="O483" s="2">
        <f t="shared" si="183"/>
        <v>0.40835305427068358</v>
      </c>
      <c r="P483" s="2">
        <f t="shared" si="180"/>
        <v>0.47233967743287142</v>
      </c>
      <c r="Q483" s="2">
        <f t="shared" si="184"/>
        <v>2.1502298347378788</v>
      </c>
      <c r="R483" s="2">
        <f t="shared" si="185"/>
        <v>10.325466410748561</v>
      </c>
      <c r="S483" s="2">
        <f t="shared" si="186"/>
        <v>8.9915554014218841</v>
      </c>
      <c r="T483" s="2">
        <f t="shared" si="187"/>
        <v>-1.1479087808739372</v>
      </c>
      <c r="U483" s="2">
        <f t="shared" si="188"/>
        <v>0.4211297936024781</v>
      </c>
      <c r="V483" s="2">
        <f t="shared" si="189"/>
        <v>0.28280233095869367</v>
      </c>
      <c r="W483" s="2">
        <f t="shared" si="190"/>
        <v>0.16859453834467611</v>
      </c>
      <c r="X483" s="2">
        <f t="shared" si="191"/>
        <v>8.3546639481470886E-3</v>
      </c>
      <c r="Y483" s="2">
        <f t="shared" si="192"/>
        <v>0.40213542416452341</v>
      </c>
      <c r="Z483" s="2">
        <f t="shared" si="181"/>
        <v>0.48229238605584096</v>
      </c>
      <c r="AA483" s="2">
        <f t="shared" si="193"/>
        <v>0.39301583087915404</v>
      </c>
      <c r="AB483" s="5">
        <v>28811.95</v>
      </c>
      <c r="AC483" s="9">
        <v>299.3</v>
      </c>
      <c r="AD483" s="4">
        <v>279.48</v>
      </c>
      <c r="AE483" s="4">
        <v>79.77</v>
      </c>
      <c r="AF483" s="2">
        <v>6.6423000000000005</v>
      </c>
      <c r="AG483" s="2">
        <f t="shared" si="194"/>
        <v>1856.3900040000003</v>
      </c>
      <c r="AH483" s="2">
        <f t="shared" si="195"/>
        <v>529.85627099999999</v>
      </c>
      <c r="AI483" s="2">
        <f t="shared" si="196"/>
        <v>5.636605229646445E-2</v>
      </c>
      <c r="AJ483" s="2">
        <f t="shared" si="197"/>
        <v>1.6088163702908859E-2</v>
      </c>
      <c r="AK483" s="7">
        <v>144.38</v>
      </c>
      <c r="AL483" s="2">
        <f t="shared" si="198"/>
        <v>19955.637899986148</v>
      </c>
      <c r="AM483" s="5">
        <v>40003</v>
      </c>
      <c r="AN483" s="7">
        <v>535.29</v>
      </c>
      <c r="AO483" s="2">
        <f t="shared" si="199"/>
        <v>7473.1453978217414</v>
      </c>
    </row>
    <row r="484" spans="1:41" ht="15.75" x14ac:dyDescent="0.25">
      <c r="A484" s="3" t="s">
        <v>49</v>
      </c>
      <c r="B484" s="2">
        <v>2017</v>
      </c>
      <c r="C484" s="4">
        <v>1792.9</v>
      </c>
      <c r="D484" s="4">
        <v>1315.4</v>
      </c>
      <c r="E484" s="4">
        <v>1763.7</v>
      </c>
      <c r="F484" s="1">
        <f t="shared" si="176"/>
        <v>4872</v>
      </c>
      <c r="G484" s="2">
        <f t="shared" si="177"/>
        <v>0.36800082101806242</v>
      </c>
      <c r="H484" s="2">
        <f t="shared" si="178"/>
        <v>0.26999178981937605</v>
      </c>
      <c r="I484" s="2">
        <f t="shared" si="179"/>
        <v>0.36200738916256159</v>
      </c>
      <c r="J484" s="5">
        <v>4262.3500000000004</v>
      </c>
      <c r="K484" s="5">
        <v>14328.13</v>
      </c>
      <c r="L484" s="5">
        <v>18389.740000000002</v>
      </c>
      <c r="M484" s="5">
        <v>36980.22</v>
      </c>
      <c r="N484" s="2">
        <f t="shared" si="182"/>
        <v>0.11526026616391141</v>
      </c>
      <c r="O484" s="2">
        <f t="shared" si="183"/>
        <v>0.38745388751067461</v>
      </c>
      <c r="P484" s="2">
        <f t="shared" si="180"/>
        <v>0.497285846325414</v>
      </c>
      <c r="Q484" s="2">
        <f t="shared" si="184"/>
        <v>2.3773495454291931</v>
      </c>
      <c r="R484" s="2">
        <f t="shared" si="185"/>
        <v>10.892603010491104</v>
      </c>
      <c r="S484" s="2">
        <f t="shared" si="186"/>
        <v>10.426795940352669</v>
      </c>
      <c r="T484" s="2">
        <f t="shared" si="187"/>
        <v>-1.1608924139400452</v>
      </c>
      <c r="U484" s="2">
        <f t="shared" si="188"/>
        <v>0.36120529128023576</v>
      </c>
      <c r="V484" s="2">
        <f t="shared" si="189"/>
        <v>0.31750038060816532</v>
      </c>
      <c r="W484" s="2">
        <f t="shared" si="190"/>
        <v>0.16403407115693025</v>
      </c>
      <c r="X484" s="2">
        <f t="shared" si="191"/>
        <v>9.2371318723527985E-3</v>
      </c>
      <c r="Y484" s="2">
        <f t="shared" si="192"/>
        <v>0.42422311570543847</v>
      </c>
      <c r="Z484" s="2">
        <f t="shared" si="181"/>
        <v>0.55927635080742744</v>
      </c>
      <c r="AA484" s="2">
        <f t="shared" si="193"/>
        <v>0.44355178307122212</v>
      </c>
      <c r="AB484" s="5">
        <v>31902.09</v>
      </c>
      <c r="AC484" s="9">
        <v>405.83</v>
      </c>
      <c r="AD484" s="4">
        <v>375.53</v>
      </c>
      <c r="AE484" s="4">
        <v>81.010000000000005</v>
      </c>
      <c r="AF484" s="2">
        <v>6.7517999999999994</v>
      </c>
      <c r="AG484" s="2">
        <f t="shared" si="194"/>
        <v>2535.5034539999997</v>
      </c>
      <c r="AH484" s="2">
        <f t="shared" si="195"/>
        <v>546.96331799999996</v>
      </c>
      <c r="AI484" s="2">
        <f t="shared" si="196"/>
        <v>6.8563774201451474E-2</v>
      </c>
      <c r="AJ484" s="2">
        <f t="shared" si="197"/>
        <v>1.4790699406331275E-2</v>
      </c>
      <c r="AK484" s="7">
        <v>152.75</v>
      </c>
      <c r="AL484" s="2">
        <f t="shared" si="198"/>
        <v>20885.165302782323</v>
      </c>
      <c r="AM484" s="5">
        <v>44651</v>
      </c>
      <c r="AN484" s="7">
        <v>567.4</v>
      </c>
      <c r="AO484" s="2">
        <f t="shared" si="199"/>
        <v>7869.4043003172364</v>
      </c>
    </row>
    <row r="485" spans="1:41" ht="15.75" x14ac:dyDescent="0.25">
      <c r="A485" s="3" t="s">
        <v>20</v>
      </c>
      <c r="B485" s="2">
        <v>1997</v>
      </c>
      <c r="C485" s="4">
        <v>1251.0999999999999</v>
      </c>
      <c r="D485" s="4">
        <v>256.60000000000002</v>
      </c>
      <c r="E485" s="4">
        <v>289</v>
      </c>
      <c r="F485" s="1">
        <f t="shared" si="176"/>
        <v>1796.6999999999998</v>
      </c>
      <c r="G485" s="2">
        <f t="shared" si="177"/>
        <v>0.69633216452384927</v>
      </c>
      <c r="H485" s="2">
        <f t="shared" si="178"/>
        <v>0.14281738743251518</v>
      </c>
      <c r="I485" s="2">
        <f t="shared" si="179"/>
        <v>0.16085044804363557</v>
      </c>
      <c r="J485" s="5">
        <v>271.95999999999998</v>
      </c>
      <c r="K485" s="5">
        <v>288.99</v>
      </c>
      <c r="L485" s="5">
        <v>244.84</v>
      </c>
      <c r="M485" s="5">
        <v>805.79</v>
      </c>
      <c r="N485" s="2">
        <f t="shared" si="182"/>
        <v>0.33750729098152121</v>
      </c>
      <c r="O485" s="2">
        <f t="shared" si="183"/>
        <v>0.35864182975713277</v>
      </c>
      <c r="P485" s="2">
        <f t="shared" si="180"/>
        <v>0.30385087926134602</v>
      </c>
      <c r="Q485" s="2">
        <f t="shared" si="184"/>
        <v>0.21737670849652305</v>
      </c>
      <c r="R485" s="2">
        <f t="shared" si="185"/>
        <v>1.1262275915822291</v>
      </c>
      <c r="S485" s="2">
        <f t="shared" si="186"/>
        <v>0.84719723183391005</v>
      </c>
      <c r="T485" s="2">
        <f t="shared" si="187"/>
        <v>-0.72423968137950889</v>
      </c>
      <c r="U485" s="2">
        <f t="shared" si="188"/>
        <v>0.92075739854169247</v>
      </c>
      <c r="V485" s="2">
        <f t="shared" si="189"/>
        <v>0.63606201315602351</v>
      </c>
      <c r="W485" s="2">
        <f t="shared" si="190"/>
        <v>0.27905394725389165</v>
      </c>
      <c r="X485" s="2">
        <f t="shared" si="191"/>
        <v>8.4461173419825178E-4</v>
      </c>
      <c r="Y485" s="2">
        <f t="shared" si="192"/>
        <v>4.3862038985014326E-2</v>
      </c>
      <c r="Z485" s="2">
        <f t="shared" si="181"/>
        <v>4.5442279578955413E-2</v>
      </c>
      <c r="AA485" s="2">
        <f t="shared" si="193"/>
        <v>2.9823501142510197E-2</v>
      </c>
      <c r="AB485" s="5">
        <v>247.23</v>
      </c>
      <c r="AC485" s="9">
        <v>0.12</v>
      </c>
      <c r="AD485" s="4">
        <v>4.82</v>
      </c>
      <c r="AE485" s="4">
        <v>1.38</v>
      </c>
      <c r="AF485" s="2">
        <v>8.2897999999999996</v>
      </c>
      <c r="AG485" s="2">
        <f t="shared" si="194"/>
        <v>39.956836000000003</v>
      </c>
      <c r="AH485" s="2">
        <f t="shared" si="195"/>
        <v>11.439923999999998</v>
      </c>
      <c r="AI485" s="2">
        <f t="shared" si="196"/>
        <v>4.9587157944377576E-2</v>
      </c>
      <c r="AJ485" s="2">
        <f t="shared" si="197"/>
        <v>1.4197153104406854E-2</v>
      </c>
      <c r="AK485" s="7">
        <v>105.768</v>
      </c>
      <c r="AL485" s="2">
        <f t="shared" si="198"/>
        <v>233.74744724302246</v>
      </c>
      <c r="AM485" s="5">
        <v>2250</v>
      </c>
      <c r="AN485" s="7">
        <v>114.64</v>
      </c>
      <c r="AO485" s="2">
        <f t="shared" si="199"/>
        <v>1962.6657362177252</v>
      </c>
    </row>
    <row r="486" spans="1:41" ht="15.75" x14ac:dyDescent="0.25">
      <c r="A486" s="3" t="s">
        <v>50</v>
      </c>
      <c r="B486" s="2">
        <v>1998</v>
      </c>
      <c r="C486" s="4">
        <v>1284.5</v>
      </c>
      <c r="D486" s="4">
        <v>236.9</v>
      </c>
      <c r="E486" s="4">
        <v>301.89999999999998</v>
      </c>
      <c r="F486" s="1">
        <f t="shared" si="176"/>
        <v>1823.3000000000002</v>
      </c>
      <c r="G486" s="2">
        <f t="shared" si="177"/>
        <v>0.70449185542697301</v>
      </c>
      <c r="H486" s="2">
        <f t="shared" si="178"/>
        <v>0.12992924916360443</v>
      </c>
      <c r="I486" s="2">
        <f t="shared" si="179"/>
        <v>0.16557889540942244</v>
      </c>
      <c r="J486" s="5">
        <v>265.04000000000002</v>
      </c>
      <c r="K486" s="5">
        <v>319.39999999999998</v>
      </c>
      <c r="L486" s="5">
        <v>273.95</v>
      </c>
      <c r="M486" s="5">
        <v>858.39</v>
      </c>
      <c r="N486" s="2">
        <f t="shared" si="182"/>
        <v>0.30876408159461322</v>
      </c>
      <c r="O486" s="2">
        <f t="shared" si="183"/>
        <v>0.37209193956127168</v>
      </c>
      <c r="P486" s="2">
        <f t="shared" si="180"/>
        <v>0.31914397884411511</v>
      </c>
      <c r="Q486" s="2">
        <f t="shared" si="184"/>
        <v>0.20633709614636048</v>
      </c>
      <c r="R486" s="2">
        <f t="shared" si="185"/>
        <v>1.3482482059940901</v>
      </c>
      <c r="S486" s="2">
        <f t="shared" si="186"/>
        <v>0.90741967538920176</v>
      </c>
      <c r="T486" s="2">
        <f t="shared" si="187"/>
        <v>-0.82489927518115547</v>
      </c>
      <c r="U486" s="2">
        <f t="shared" si="188"/>
        <v>1.0521509079933145</v>
      </c>
      <c r="V486" s="2">
        <f t="shared" si="189"/>
        <v>0.65619455464877385</v>
      </c>
      <c r="W486" s="2">
        <f t="shared" si="190"/>
        <v>0.34621814602346573</v>
      </c>
      <c r="X486" s="2">
        <f t="shared" si="191"/>
        <v>8.0171759803970204E-4</v>
      </c>
      <c r="Y486" s="2">
        <f t="shared" si="192"/>
        <v>5.2508849734099819E-2</v>
      </c>
      <c r="Z486" s="2">
        <f t="shared" si="181"/>
        <v>4.8672513359398095E-2</v>
      </c>
      <c r="AA486" s="2">
        <f t="shared" si="193"/>
        <v>3.5319200913411189E-2</v>
      </c>
      <c r="AB486" s="5">
        <v>278.41000000000003</v>
      </c>
      <c r="AC486" s="9">
        <v>1.41</v>
      </c>
      <c r="AD486" s="4">
        <v>3.88</v>
      </c>
      <c r="AE486" s="4">
        <v>1.81</v>
      </c>
      <c r="AF486" s="2">
        <v>8.2790999999999997</v>
      </c>
      <c r="AG486" s="2">
        <f t="shared" si="194"/>
        <v>32.122907999999995</v>
      </c>
      <c r="AH486" s="2">
        <f t="shared" si="195"/>
        <v>14.985170999999999</v>
      </c>
      <c r="AI486" s="2">
        <f t="shared" si="196"/>
        <v>3.7422276587565091E-2</v>
      </c>
      <c r="AJ486" s="2">
        <f t="shared" si="197"/>
        <v>1.745729912976619E-2</v>
      </c>
      <c r="AK486" s="7">
        <v>105.556</v>
      </c>
      <c r="AL486" s="2">
        <f t="shared" si="198"/>
        <v>263.75573155481453</v>
      </c>
      <c r="AM486" s="5">
        <v>2364</v>
      </c>
      <c r="AN486" s="7">
        <v>121.06</v>
      </c>
      <c r="AO486" s="2">
        <f t="shared" si="199"/>
        <v>1952.7507021311744</v>
      </c>
    </row>
    <row r="487" spans="1:41" ht="15.75" x14ac:dyDescent="0.25">
      <c r="A487" s="3" t="s">
        <v>20</v>
      </c>
      <c r="B487" s="2">
        <v>1999</v>
      </c>
      <c r="C487" s="4">
        <v>1299.9000000000001</v>
      </c>
      <c r="D487" s="4">
        <v>201.4</v>
      </c>
      <c r="E487" s="4">
        <v>331.2</v>
      </c>
      <c r="F487" s="1">
        <f t="shared" si="176"/>
        <v>1832.5000000000002</v>
      </c>
      <c r="G487" s="2">
        <f t="shared" si="177"/>
        <v>0.70935879945429736</v>
      </c>
      <c r="H487" s="2">
        <f t="shared" si="178"/>
        <v>0.10990450204638472</v>
      </c>
      <c r="I487" s="2">
        <f t="shared" si="179"/>
        <v>0.18073669849931784</v>
      </c>
      <c r="J487" s="5">
        <v>267.75</v>
      </c>
      <c r="K487" s="5">
        <v>350.41</v>
      </c>
      <c r="L487" s="5">
        <v>319.33999999999997</v>
      </c>
      <c r="M487" s="5">
        <v>937.5</v>
      </c>
      <c r="N487" s="2">
        <f t="shared" si="182"/>
        <v>0.28560000000000002</v>
      </c>
      <c r="O487" s="2">
        <f t="shared" si="183"/>
        <v>0.3737706666666667</v>
      </c>
      <c r="P487" s="2">
        <f t="shared" si="180"/>
        <v>0.34062933333333323</v>
      </c>
      <c r="Q487" s="2">
        <f t="shared" si="184"/>
        <v>0.2059773828756058</v>
      </c>
      <c r="R487" s="2">
        <f t="shared" si="185"/>
        <v>1.7398709036742801</v>
      </c>
      <c r="S487" s="2">
        <f t="shared" si="186"/>
        <v>0.96419082125603861</v>
      </c>
      <c r="T487" s="2">
        <f t="shared" si="187"/>
        <v>-0.90976923216987438</v>
      </c>
      <c r="U487" s="2">
        <f t="shared" si="188"/>
        <v>1.2240305930995763</v>
      </c>
      <c r="V487" s="2">
        <f t="shared" si="189"/>
        <v>0.63375361931669116</v>
      </c>
      <c r="W487" s="2">
        <f t="shared" si="190"/>
        <v>0.41355171094093951</v>
      </c>
      <c r="X487" s="2">
        <f t="shared" si="191"/>
        <v>8.0031994117237904E-4</v>
      </c>
      <c r="Y487" s="2">
        <f t="shared" si="192"/>
        <v>6.7760980086307418E-2</v>
      </c>
      <c r="Z487" s="2">
        <f t="shared" si="181"/>
        <v>5.1717625153394398E-2</v>
      </c>
      <c r="AA487" s="2">
        <f t="shared" si="193"/>
        <v>4.3172178253628637E-2</v>
      </c>
      <c r="AB487" s="5">
        <v>311.93</v>
      </c>
      <c r="AC487" s="9">
        <v>0.08</v>
      </c>
      <c r="AD487" s="4">
        <v>3.58</v>
      </c>
      <c r="AE487" s="4">
        <v>1.95</v>
      </c>
      <c r="AF487" s="2">
        <v>8.2782999999999998</v>
      </c>
      <c r="AG487" s="2">
        <f t="shared" si="194"/>
        <v>29.636313999999999</v>
      </c>
      <c r="AH487" s="2">
        <f t="shared" si="195"/>
        <v>16.142685</v>
      </c>
      <c r="AI487" s="2">
        <f t="shared" si="196"/>
        <v>3.1612068266666668E-2</v>
      </c>
      <c r="AJ487" s="2">
        <f t="shared" si="197"/>
        <v>1.7218864E-2</v>
      </c>
      <c r="AK487" s="7">
        <v>105.13</v>
      </c>
      <c r="AL487" s="2">
        <f t="shared" si="198"/>
        <v>296.7088366783982</v>
      </c>
      <c r="AM487" s="5">
        <v>2545</v>
      </c>
      <c r="AN487" s="7">
        <v>131.11000000000001</v>
      </c>
      <c r="AO487" s="2">
        <f t="shared" si="199"/>
        <v>1941.1181450690258</v>
      </c>
    </row>
    <row r="488" spans="1:41" ht="15.75" x14ac:dyDescent="0.25">
      <c r="A488" s="3" t="s">
        <v>20</v>
      </c>
      <c r="B488" s="2">
        <v>2000</v>
      </c>
      <c r="C488" s="4">
        <v>1305.28</v>
      </c>
      <c r="D488" s="4">
        <v>221.79</v>
      </c>
      <c r="E488" s="4">
        <v>339.16</v>
      </c>
      <c r="F488" s="1">
        <f t="shared" si="176"/>
        <v>1866.23</v>
      </c>
      <c r="G488" s="2">
        <f t="shared" si="177"/>
        <v>0.6994207573557385</v>
      </c>
      <c r="H488" s="2">
        <f t="shared" si="178"/>
        <v>0.11884387240586637</v>
      </c>
      <c r="I488" s="2">
        <f t="shared" si="179"/>
        <v>0.18173537023839506</v>
      </c>
      <c r="J488" s="5">
        <v>271.2</v>
      </c>
      <c r="K488" s="5">
        <v>391.2</v>
      </c>
      <c r="L488" s="5">
        <v>367.52</v>
      </c>
      <c r="M488" s="5">
        <v>1029.92</v>
      </c>
      <c r="N488" s="2">
        <f t="shared" si="182"/>
        <v>0.26332142302314737</v>
      </c>
      <c r="O488" s="2">
        <f t="shared" si="183"/>
        <v>0.3798353270156905</v>
      </c>
      <c r="P488" s="2">
        <f t="shared" si="180"/>
        <v>0.35684324996116218</v>
      </c>
      <c r="Q488" s="2">
        <f t="shared" si="184"/>
        <v>0.20777151262564353</v>
      </c>
      <c r="R488" s="2">
        <f t="shared" si="185"/>
        <v>1.7638306506154471</v>
      </c>
      <c r="S488" s="2">
        <f t="shared" si="186"/>
        <v>1.0836183512206627</v>
      </c>
      <c r="T488" s="2">
        <f t="shared" si="187"/>
        <v>-0.9768770762491128</v>
      </c>
      <c r="U488" s="2">
        <f t="shared" si="188"/>
        <v>1.1619271737373844</v>
      </c>
      <c r="V488" s="2">
        <f t="shared" si="189"/>
        <v>0.67474499031882673</v>
      </c>
      <c r="W488" s="2">
        <f t="shared" si="190"/>
        <v>0.42488652140873151</v>
      </c>
      <c r="X488" s="2">
        <f t="shared" si="191"/>
        <v>8.072909871967523E-4</v>
      </c>
      <c r="Y488" s="2">
        <f t="shared" si="192"/>
        <v>6.8694115948241069E-2</v>
      </c>
      <c r="Z488" s="2">
        <f t="shared" si="181"/>
        <v>5.8123523334067964E-2</v>
      </c>
      <c r="AA488" s="2">
        <f t="shared" si="193"/>
        <v>4.7046015972518576E-2</v>
      </c>
      <c r="AB488" s="5">
        <v>396.98</v>
      </c>
      <c r="AC488" s="9">
        <v>0.06</v>
      </c>
      <c r="AD488" s="4">
        <v>4.21</v>
      </c>
      <c r="AE488" s="4">
        <v>1.95</v>
      </c>
      <c r="AF488" s="2">
        <v>8.2783999999999995</v>
      </c>
      <c r="AG488" s="2">
        <f t="shared" si="194"/>
        <v>34.852063999999999</v>
      </c>
      <c r="AH488" s="2">
        <f t="shared" si="195"/>
        <v>16.142879999999998</v>
      </c>
      <c r="AI488" s="2">
        <f t="shared" si="196"/>
        <v>3.3839583656983065E-2</v>
      </c>
      <c r="AJ488" s="2">
        <f t="shared" si="197"/>
        <v>1.5673916420692866E-2</v>
      </c>
      <c r="AK488" s="7">
        <v>106.29</v>
      </c>
      <c r="AL488" s="2">
        <f t="shared" si="198"/>
        <v>373.48762818703545</v>
      </c>
      <c r="AM488" s="5">
        <v>2759</v>
      </c>
      <c r="AN488" s="7">
        <v>145.01</v>
      </c>
      <c r="AO488" s="2">
        <f t="shared" si="199"/>
        <v>1902.6274050065513</v>
      </c>
    </row>
    <row r="489" spans="1:41" ht="15.75" x14ac:dyDescent="0.25">
      <c r="A489" s="3" t="s">
        <v>50</v>
      </c>
      <c r="B489" s="2">
        <v>2001</v>
      </c>
      <c r="C489" s="4">
        <v>1692.33</v>
      </c>
      <c r="D489" s="4">
        <v>133.88</v>
      </c>
      <c r="E489" s="4">
        <v>241.8</v>
      </c>
      <c r="F489" s="1">
        <f t="shared" si="176"/>
        <v>2068.0100000000002</v>
      </c>
      <c r="G489" s="2">
        <f t="shared" si="177"/>
        <v>0.81833743550563087</v>
      </c>
      <c r="H489" s="2">
        <f t="shared" si="178"/>
        <v>6.4738565093979225E-2</v>
      </c>
      <c r="I489" s="2">
        <f t="shared" si="179"/>
        <v>0.11692399940038974</v>
      </c>
      <c r="J489" s="5">
        <v>274.41000000000003</v>
      </c>
      <c r="K489" s="5">
        <v>433.52</v>
      </c>
      <c r="L489" s="5">
        <v>425.34</v>
      </c>
      <c r="M489" s="5">
        <v>1133.27</v>
      </c>
      <c r="N489" s="2">
        <f t="shared" si="182"/>
        <v>0.24214000194128499</v>
      </c>
      <c r="O489" s="2">
        <f t="shared" si="183"/>
        <v>0.38253902423958985</v>
      </c>
      <c r="P489" s="2">
        <f t="shared" si="180"/>
        <v>0.37532097381912521</v>
      </c>
      <c r="Q489" s="2">
        <f t="shared" si="184"/>
        <v>0.16214922621474537</v>
      </c>
      <c r="R489" s="2">
        <f t="shared" si="185"/>
        <v>3.2381236928592769</v>
      </c>
      <c r="S489" s="2">
        <f t="shared" si="186"/>
        <v>1.7590570719602976</v>
      </c>
      <c r="T489" s="2">
        <f t="shared" si="187"/>
        <v>-1.2177586850889903</v>
      </c>
      <c r="U489" s="2">
        <f t="shared" si="188"/>
        <v>1.7764735880995783</v>
      </c>
      <c r="V489" s="2">
        <f t="shared" si="189"/>
        <v>1.1662574440991342</v>
      </c>
      <c r="W489" s="2">
        <f t="shared" si="190"/>
        <v>0.822423262250642</v>
      </c>
      <c r="X489" s="2">
        <f t="shared" si="191"/>
        <v>6.3002674067231678E-4</v>
      </c>
      <c r="Y489" s="2">
        <f t="shared" si="192"/>
        <v>0.12611190554739851</v>
      </c>
      <c r="Z489" s="2">
        <f t="shared" si="181"/>
        <v>9.4352956142601765E-2</v>
      </c>
      <c r="AA489" s="2">
        <f t="shared" si="193"/>
        <v>8.3807923351461117E-2</v>
      </c>
      <c r="AB489" s="5">
        <v>536.01</v>
      </c>
      <c r="AC489" s="9">
        <v>0.06</v>
      </c>
      <c r="AD489" s="4">
        <v>4.22</v>
      </c>
      <c r="AE489" s="4">
        <v>1.4</v>
      </c>
      <c r="AF489" s="2">
        <v>8.277000000000001</v>
      </c>
      <c r="AG489" s="2">
        <f t="shared" si="194"/>
        <v>34.928940000000004</v>
      </c>
      <c r="AH489" s="2">
        <f t="shared" si="195"/>
        <v>11.587800000000001</v>
      </c>
      <c r="AI489" s="2">
        <f t="shared" si="196"/>
        <v>3.0821375312149801E-2</v>
      </c>
      <c r="AJ489" s="2">
        <f t="shared" si="197"/>
        <v>1.022510081445728E-2</v>
      </c>
      <c r="AK489" s="7">
        <v>106.72</v>
      </c>
      <c r="AL489" s="2">
        <f t="shared" si="198"/>
        <v>502.25824587706143</v>
      </c>
      <c r="AM489" s="5">
        <v>3000</v>
      </c>
      <c r="AN489" s="7">
        <v>153.85</v>
      </c>
      <c r="AO489" s="2">
        <f t="shared" si="199"/>
        <v>1949.9512512187196</v>
      </c>
    </row>
    <row r="490" spans="1:41" ht="15.75" x14ac:dyDescent="0.25">
      <c r="A490" s="3" t="s">
        <v>50</v>
      </c>
      <c r="B490" s="2">
        <v>2002</v>
      </c>
      <c r="C490" s="4">
        <v>1698.39</v>
      </c>
      <c r="D490" s="4">
        <v>108.89</v>
      </c>
      <c r="E490" s="4">
        <v>298.86</v>
      </c>
      <c r="F490" s="1">
        <f t="shared" si="176"/>
        <v>2106.1400000000003</v>
      </c>
      <c r="G490" s="2">
        <f t="shared" si="177"/>
        <v>0.80639938465629057</v>
      </c>
      <c r="H490" s="2">
        <f t="shared" si="178"/>
        <v>5.1701216443351336E-2</v>
      </c>
      <c r="I490" s="2">
        <f t="shared" si="179"/>
        <v>0.14189939890035799</v>
      </c>
      <c r="J490" s="5">
        <v>281.10000000000002</v>
      </c>
      <c r="K490" s="5">
        <v>481.96</v>
      </c>
      <c r="L490" s="5">
        <v>480.37</v>
      </c>
      <c r="M490" s="5">
        <v>1243.43</v>
      </c>
      <c r="N490" s="2">
        <f t="shared" si="182"/>
        <v>0.22606821453559911</v>
      </c>
      <c r="O490" s="2">
        <f t="shared" si="183"/>
        <v>0.38760525321087635</v>
      </c>
      <c r="P490" s="2">
        <f t="shared" si="180"/>
        <v>0.38632653225352453</v>
      </c>
      <c r="Q490" s="2">
        <f t="shared" si="184"/>
        <v>0.16550968858742693</v>
      </c>
      <c r="R490" s="2">
        <f t="shared" si="185"/>
        <v>4.4261181008357058</v>
      </c>
      <c r="S490" s="2">
        <f t="shared" si="186"/>
        <v>1.6073412300073613</v>
      </c>
      <c r="T490" s="2">
        <f t="shared" si="187"/>
        <v>-1.2717423462839628</v>
      </c>
      <c r="U490" s="2">
        <f t="shared" si="188"/>
        <v>2.0145061229778807</v>
      </c>
      <c r="V490" s="2">
        <f t="shared" si="189"/>
        <v>1.001564602263368</v>
      </c>
      <c r="W490" s="2">
        <f t="shared" si="190"/>
        <v>0.88026361393826069</v>
      </c>
      <c r="X490" s="2">
        <f t="shared" si="191"/>
        <v>6.4308373271129563E-4</v>
      </c>
      <c r="Y490" s="2">
        <f t="shared" si="192"/>
        <v>0.17237951382312472</v>
      </c>
      <c r="Z490" s="2">
        <f t="shared" si="181"/>
        <v>8.621516549890719E-2</v>
      </c>
      <c r="AA490" s="2">
        <f t="shared" si="193"/>
        <v>0.10026779180988746</v>
      </c>
      <c r="AB490" s="5">
        <v>632.97</v>
      </c>
      <c r="AC490" s="9">
        <v>1.35</v>
      </c>
      <c r="AD490" s="4">
        <v>4.42</v>
      </c>
      <c r="AE490" s="4">
        <v>0.94</v>
      </c>
      <c r="AF490" s="2">
        <v>8.277000000000001</v>
      </c>
      <c r="AG490" s="2">
        <f t="shared" si="194"/>
        <v>36.584340000000005</v>
      </c>
      <c r="AH490" s="2">
        <f t="shared" si="195"/>
        <v>7.780380000000001</v>
      </c>
      <c r="AI490" s="2">
        <f t="shared" si="196"/>
        <v>2.9422114634519034E-2</v>
      </c>
      <c r="AJ490" s="2">
        <f t="shared" si="197"/>
        <v>6.2571918001013329E-3</v>
      </c>
      <c r="AK490" s="7">
        <v>106.93</v>
      </c>
      <c r="AL490" s="2">
        <f t="shared" si="198"/>
        <v>591.94800336668845</v>
      </c>
      <c r="AM490" s="5">
        <v>3257</v>
      </c>
      <c r="AN490" s="7">
        <v>166.78</v>
      </c>
      <c r="AO490" s="2">
        <f t="shared" si="199"/>
        <v>1952.8720470080343</v>
      </c>
    </row>
    <row r="491" spans="1:41" ht="15.75" x14ac:dyDescent="0.25">
      <c r="A491" s="3" t="s">
        <v>20</v>
      </c>
      <c r="B491" s="2">
        <v>2003</v>
      </c>
      <c r="C491" s="4">
        <v>1671.2</v>
      </c>
      <c r="D491" s="4">
        <v>120.49</v>
      </c>
      <c r="E491" s="4">
        <v>353.31</v>
      </c>
      <c r="F491" s="1">
        <f t="shared" si="176"/>
        <v>2145</v>
      </c>
      <c r="G491" s="2">
        <f t="shared" si="177"/>
        <v>0.77911421911421919</v>
      </c>
      <c r="H491" s="2">
        <f t="shared" si="178"/>
        <v>5.6172494172494168E-2</v>
      </c>
      <c r="I491" s="2">
        <f t="shared" si="179"/>
        <v>0.16471328671328672</v>
      </c>
      <c r="J491" s="5">
        <v>298.69</v>
      </c>
      <c r="K491" s="5">
        <v>569.37</v>
      </c>
      <c r="L491" s="5">
        <v>558.28</v>
      </c>
      <c r="M491" s="5">
        <v>1426.34</v>
      </c>
      <c r="N491" s="2">
        <f t="shared" si="182"/>
        <v>0.20941009857397255</v>
      </c>
      <c r="O491" s="2">
        <f t="shared" si="183"/>
        <v>0.39918252310108393</v>
      </c>
      <c r="P491" s="2">
        <f t="shared" si="180"/>
        <v>0.39140737832494354</v>
      </c>
      <c r="Q491" s="2">
        <f t="shared" si="184"/>
        <v>0.17872786022020104</v>
      </c>
      <c r="R491" s="2">
        <f t="shared" si="185"/>
        <v>4.7254543945555652</v>
      </c>
      <c r="S491" s="2">
        <f t="shared" si="186"/>
        <v>1.5801420848546601</v>
      </c>
      <c r="T491" s="2">
        <f t="shared" si="187"/>
        <v>-1.3138631343520508</v>
      </c>
      <c r="U491" s="2">
        <f t="shared" si="188"/>
        <v>1.9609915541168366</v>
      </c>
      <c r="V491" s="2">
        <f t="shared" si="189"/>
        <v>0.86554259975396008</v>
      </c>
      <c r="W491" s="2">
        <f t="shared" si="190"/>
        <v>0.8464371076731565</v>
      </c>
      <c r="X491" s="2">
        <f t="shared" si="191"/>
        <v>6.9444260617526686E-4</v>
      </c>
      <c r="Y491" s="2">
        <f t="shared" si="192"/>
        <v>0.18403745959083995</v>
      </c>
      <c r="Z491" s="2">
        <f t="shared" si="181"/>
        <v>8.4756247655582651E-2</v>
      </c>
      <c r="AA491" s="2">
        <f t="shared" si="193"/>
        <v>0.10678418145072965</v>
      </c>
      <c r="AB491" s="5">
        <v>748.12</v>
      </c>
      <c r="AC491" s="9">
        <v>1.79</v>
      </c>
      <c r="AD491" s="4">
        <v>5.88</v>
      </c>
      <c r="AE491" s="4">
        <v>1.32</v>
      </c>
      <c r="AF491" s="2">
        <v>8.277000000000001</v>
      </c>
      <c r="AG491" s="2">
        <f t="shared" si="194"/>
        <v>48.668760000000006</v>
      </c>
      <c r="AH491" s="2">
        <f t="shared" si="195"/>
        <v>10.925640000000001</v>
      </c>
      <c r="AI491" s="2">
        <f t="shared" si="196"/>
        <v>3.4121429673149468E-2</v>
      </c>
      <c r="AJ491" s="2">
        <f t="shared" si="197"/>
        <v>7.659912783768247E-3</v>
      </c>
      <c r="AK491" s="7">
        <v>109.28</v>
      </c>
      <c r="AL491" s="2">
        <f t="shared" si="198"/>
        <v>684.59004392386532</v>
      </c>
      <c r="AM491" s="5">
        <v>3701</v>
      </c>
      <c r="AN491" s="7">
        <v>176.45</v>
      </c>
      <c r="AO491" s="2">
        <f t="shared" si="199"/>
        <v>2097.4780391045624</v>
      </c>
    </row>
    <row r="492" spans="1:41" ht="15.75" x14ac:dyDescent="0.25">
      <c r="A492" s="3" t="s">
        <v>50</v>
      </c>
      <c r="B492" s="2">
        <v>2004</v>
      </c>
      <c r="C492" s="4">
        <v>1672.29</v>
      </c>
      <c r="D492" s="4">
        <v>124.6</v>
      </c>
      <c r="E492" s="4">
        <v>389.11</v>
      </c>
      <c r="F492" s="1">
        <f t="shared" si="176"/>
        <v>2186</v>
      </c>
      <c r="G492" s="2">
        <f t="shared" si="177"/>
        <v>0.76500000000000001</v>
      </c>
      <c r="H492" s="2">
        <f t="shared" si="178"/>
        <v>5.6999085086916743E-2</v>
      </c>
      <c r="I492" s="2">
        <f t="shared" si="179"/>
        <v>0.17800091491308326</v>
      </c>
      <c r="J492" s="5">
        <v>334.5</v>
      </c>
      <c r="K492" s="5">
        <v>681.5</v>
      </c>
      <c r="L492" s="5">
        <v>661.8</v>
      </c>
      <c r="M492" s="5">
        <v>1677.8</v>
      </c>
      <c r="N492" s="2">
        <f t="shared" si="182"/>
        <v>0.19936822028847301</v>
      </c>
      <c r="O492" s="2">
        <f t="shared" si="183"/>
        <v>0.40618667302419836</v>
      </c>
      <c r="P492" s="2">
        <f t="shared" si="180"/>
        <v>0.39444510668732863</v>
      </c>
      <c r="Q492" s="2">
        <f t="shared" si="184"/>
        <v>0.20002511526110903</v>
      </c>
      <c r="R492" s="2">
        <f t="shared" si="185"/>
        <v>5.4695024077046552</v>
      </c>
      <c r="S492" s="2">
        <f t="shared" si="186"/>
        <v>1.7008043997841225</v>
      </c>
      <c r="T492" s="2">
        <f t="shared" si="187"/>
        <v>-1.3447223656883098</v>
      </c>
      <c r="U492" s="2">
        <f t="shared" si="188"/>
        <v>1.9637776231075241</v>
      </c>
      <c r="V492" s="2">
        <f t="shared" si="189"/>
        <v>0.79569129381743708</v>
      </c>
      <c r="W492" s="2">
        <f t="shared" si="190"/>
        <v>0.84342193174002733</v>
      </c>
      <c r="X492" s="2">
        <f t="shared" si="191"/>
        <v>7.7719255504594574E-4</v>
      </c>
      <c r="Y492" s="2">
        <f t="shared" si="192"/>
        <v>0.21301513977146713</v>
      </c>
      <c r="Z492" s="2">
        <f t="shared" si="181"/>
        <v>9.1228377690520668E-2</v>
      </c>
      <c r="AA492" s="2">
        <f t="shared" si="193"/>
        <v>0.12266344559512712</v>
      </c>
      <c r="AB492" s="5">
        <v>865.23</v>
      </c>
      <c r="AC492" s="9">
        <v>1.35</v>
      </c>
      <c r="AD492" s="4">
        <v>8.67</v>
      </c>
      <c r="AE492" s="4">
        <v>1.39</v>
      </c>
      <c r="AF492" s="2">
        <v>8.2767999999999997</v>
      </c>
      <c r="AG492" s="2">
        <f t="shared" si="194"/>
        <v>71.759855999999999</v>
      </c>
      <c r="AH492" s="2">
        <f t="shared" si="195"/>
        <v>11.504751999999998</v>
      </c>
      <c r="AI492" s="2">
        <f t="shared" si="196"/>
        <v>4.2770208606508521E-2</v>
      </c>
      <c r="AJ492" s="2">
        <f t="shared" si="197"/>
        <v>6.8570461318393124E-3</v>
      </c>
      <c r="AK492" s="7">
        <v>115.4</v>
      </c>
      <c r="AL492" s="2">
        <f t="shared" si="198"/>
        <v>749.76603119584058</v>
      </c>
      <c r="AM492" s="5">
        <v>4317</v>
      </c>
      <c r="AN492" s="7">
        <v>189.15</v>
      </c>
      <c r="AO492" s="2">
        <f t="shared" si="199"/>
        <v>2282.3156225218081</v>
      </c>
    </row>
    <row r="493" spans="1:41" ht="15.75" x14ac:dyDescent="0.25">
      <c r="A493" s="3" t="s">
        <v>50</v>
      </c>
      <c r="B493" s="2">
        <v>2005</v>
      </c>
      <c r="C493" s="4">
        <v>1674</v>
      </c>
      <c r="D493" s="4">
        <v>144.58000000000001</v>
      </c>
      <c r="E493" s="4">
        <v>405.42</v>
      </c>
      <c r="F493" s="1">
        <f t="shared" si="176"/>
        <v>2224</v>
      </c>
      <c r="G493" s="2">
        <f t="shared" si="177"/>
        <v>0.75269784172661869</v>
      </c>
      <c r="H493" s="2">
        <f t="shared" si="178"/>
        <v>6.5008992805755395E-2</v>
      </c>
      <c r="I493" s="2">
        <f t="shared" si="179"/>
        <v>0.18229316546762592</v>
      </c>
      <c r="J493" s="5">
        <v>368.94</v>
      </c>
      <c r="K493" s="5">
        <v>821.16</v>
      </c>
      <c r="L493" s="5">
        <v>815.32</v>
      </c>
      <c r="M493" s="5">
        <v>2005.42</v>
      </c>
      <c r="N493" s="2">
        <f t="shared" si="182"/>
        <v>0.18397143740463343</v>
      </c>
      <c r="O493" s="2">
        <f t="shared" si="183"/>
        <v>0.40947033539109012</v>
      </c>
      <c r="P493" s="2">
        <f t="shared" si="180"/>
        <v>0.40655822720427648</v>
      </c>
      <c r="Q493" s="2">
        <f t="shared" si="184"/>
        <v>0.2203942652329749</v>
      </c>
      <c r="R493" s="2">
        <f t="shared" si="185"/>
        <v>5.679623737723059</v>
      </c>
      <c r="S493" s="2">
        <f t="shared" si="186"/>
        <v>2.0110502688569878</v>
      </c>
      <c r="T493" s="2">
        <f t="shared" si="187"/>
        <v>-1.4088833605983122</v>
      </c>
      <c r="U493" s="2">
        <f t="shared" si="188"/>
        <v>1.8403388484379306</v>
      </c>
      <c r="V493" s="2">
        <f t="shared" si="189"/>
        <v>0.80211096868106646</v>
      </c>
      <c r="W493" s="2">
        <f t="shared" si="190"/>
        <v>0.82047468196646922</v>
      </c>
      <c r="X493" s="2">
        <f t="shared" si="191"/>
        <v>8.5633637501117031E-4</v>
      </c>
      <c r="Y493" s="2">
        <f t="shared" si="192"/>
        <v>0.2211985212102954</v>
      </c>
      <c r="Z493" s="2">
        <f t="shared" si="181"/>
        <v>0.10786946077114748</v>
      </c>
      <c r="AA493" s="2">
        <f t="shared" si="193"/>
        <v>0.13458699084240447</v>
      </c>
      <c r="AB493" s="5">
        <v>998.25</v>
      </c>
      <c r="AC493" s="9">
        <v>1.05</v>
      </c>
      <c r="AD493" s="4">
        <v>8.59</v>
      </c>
      <c r="AE493" s="4">
        <v>1.96</v>
      </c>
      <c r="AF493" s="2">
        <v>8.1916999999999991</v>
      </c>
      <c r="AG493" s="2">
        <f t="shared" si="194"/>
        <v>70.366702999999987</v>
      </c>
      <c r="AH493" s="2">
        <f t="shared" si="195"/>
        <v>16.055731999999999</v>
      </c>
      <c r="AI493" s="2">
        <f t="shared" si="196"/>
        <v>3.5088262309142214E-2</v>
      </c>
      <c r="AJ493" s="2">
        <f t="shared" si="197"/>
        <v>8.0061692812478172E-3</v>
      </c>
      <c r="AK493" s="7">
        <v>117.25</v>
      </c>
      <c r="AL493" s="2">
        <f t="shared" si="198"/>
        <v>851.38592750533041</v>
      </c>
      <c r="AM493" s="5">
        <v>5052</v>
      </c>
      <c r="AN493" s="7">
        <v>207.5</v>
      </c>
      <c r="AO493" s="2">
        <f t="shared" si="199"/>
        <v>2434.6987951807228</v>
      </c>
    </row>
    <row r="494" spans="1:41" ht="15.75" x14ac:dyDescent="0.25">
      <c r="A494" s="3" t="s">
        <v>50</v>
      </c>
      <c r="B494" s="2">
        <v>2006</v>
      </c>
      <c r="C494" s="4">
        <v>1487.4</v>
      </c>
      <c r="D494" s="4">
        <v>174.17</v>
      </c>
      <c r="E494" s="4">
        <v>291.67</v>
      </c>
      <c r="F494" s="1">
        <f t="shared" si="176"/>
        <v>1953.2400000000002</v>
      </c>
      <c r="G494" s="2">
        <f t="shared" si="177"/>
        <v>0.7615039626466793</v>
      </c>
      <c r="H494" s="2">
        <f t="shared" si="178"/>
        <v>8.9169789682783454E-2</v>
      </c>
      <c r="I494" s="2">
        <f t="shared" si="179"/>
        <v>0.14932624767053715</v>
      </c>
      <c r="J494" s="5">
        <v>382.06</v>
      </c>
      <c r="K494" s="5">
        <v>967.54</v>
      </c>
      <c r="L494" s="5">
        <v>989.38</v>
      </c>
      <c r="M494" s="5">
        <v>2338.98</v>
      </c>
      <c r="N494" s="2">
        <f t="shared" si="182"/>
        <v>0.16334470581193511</v>
      </c>
      <c r="O494" s="2">
        <f t="shared" si="183"/>
        <v>0.41365894535224756</v>
      </c>
      <c r="P494" s="2">
        <f t="shared" si="180"/>
        <v>0.42299634883581738</v>
      </c>
      <c r="Q494" s="2">
        <f t="shared" si="184"/>
        <v>0.25686432701358075</v>
      </c>
      <c r="R494" s="2">
        <f t="shared" si="185"/>
        <v>5.5551472699087103</v>
      </c>
      <c r="S494" s="2">
        <f t="shared" si="186"/>
        <v>3.3921212329001951</v>
      </c>
      <c r="T494" s="2">
        <f t="shared" si="187"/>
        <v>-1.5394326486272323</v>
      </c>
      <c r="U494" s="2">
        <f t="shared" si="188"/>
        <v>1.5344995292813299</v>
      </c>
      <c r="V494" s="2">
        <f t="shared" si="189"/>
        <v>1.0412300534288557</v>
      </c>
      <c r="W494" s="2">
        <f t="shared" si="190"/>
        <v>0.82373779471726094</v>
      </c>
      <c r="X494" s="2">
        <f t="shared" si="191"/>
        <v>9.9803988289792994E-4</v>
      </c>
      <c r="Y494" s="2">
        <f t="shared" si="192"/>
        <v>0.21635066299336128</v>
      </c>
      <c r="Z494" s="2">
        <f t="shared" si="181"/>
        <v>0.18194785775855948</v>
      </c>
      <c r="AA494" s="2">
        <f t="shared" si="193"/>
        <v>0.1666216911215232</v>
      </c>
      <c r="AB494" s="5">
        <v>1197.43</v>
      </c>
      <c r="AC494" s="9">
        <v>0.54</v>
      </c>
      <c r="AD494" s="4">
        <v>10.38</v>
      </c>
      <c r="AE494" s="4">
        <v>1.84</v>
      </c>
      <c r="AF494" s="2">
        <v>7.9717999999999991</v>
      </c>
      <c r="AG494" s="2">
        <f t="shared" si="194"/>
        <v>82.747283999999993</v>
      </c>
      <c r="AH494" s="2">
        <f t="shared" si="195"/>
        <v>14.668111999999999</v>
      </c>
      <c r="AI494" s="2">
        <f t="shared" si="196"/>
        <v>3.5377508144575839E-2</v>
      </c>
      <c r="AJ494" s="2">
        <f t="shared" si="197"/>
        <v>6.2711575131040023E-3</v>
      </c>
      <c r="AK494" s="7">
        <v>119</v>
      </c>
      <c r="AL494" s="2">
        <f t="shared" si="198"/>
        <v>1006.2436974789916</v>
      </c>
      <c r="AM494" s="5">
        <v>5750</v>
      </c>
      <c r="AN494" s="7">
        <v>224.93</v>
      </c>
      <c r="AO494" s="2">
        <f t="shared" si="199"/>
        <v>2556.3508647134663</v>
      </c>
    </row>
    <row r="495" spans="1:41" ht="15.75" x14ac:dyDescent="0.25">
      <c r="A495" s="3" t="s">
        <v>50</v>
      </c>
      <c r="B495" s="2">
        <v>2007</v>
      </c>
      <c r="C495" s="4">
        <v>1388.02</v>
      </c>
      <c r="D495" s="4">
        <v>172.31</v>
      </c>
      <c r="E495" s="4">
        <v>312.31</v>
      </c>
      <c r="F495" s="1">
        <f t="shared" si="176"/>
        <v>1872.6399999999999</v>
      </c>
      <c r="G495" s="2">
        <f t="shared" si="177"/>
        <v>0.74121026999316475</v>
      </c>
      <c r="H495" s="2">
        <f t="shared" si="178"/>
        <v>9.2014482228298028E-2</v>
      </c>
      <c r="I495" s="2">
        <f t="shared" si="179"/>
        <v>0.16677524777853728</v>
      </c>
      <c r="J495" s="5">
        <v>446.38</v>
      </c>
      <c r="K495" s="5">
        <v>1124.79</v>
      </c>
      <c r="L495" s="5">
        <v>1312.94</v>
      </c>
      <c r="M495" s="5">
        <v>2884.11</v>
      </c>
      <c r="N495" s="2">
        <f t="shared" si="182"/>
        <v>0.15477218275308499</v>
      </c>
      <c r="O495" s="2">
        <f t="shared" si="183"/>
        <v>0.38999552721636827</v>
      </c>
      <c r="P495" s="2">
        <f t="shared" si="180"/>
        <v>0.45523229003054672</v>
      </c>
      <c r="Q495" s="2">
        <f t="shared" si="184"/>
        <v>0.32159478970043659</v>
      </c>
      <c r="R495" s="2">
        <f t="shared" si="185"/>
        <v>6.5277116824328241</v>
      </c>
      <c r="S495" s="2">
        <f t="shared" si="186"/>
        <v>4.2039640101181517</v>
      </c>
      <c r="T495" s="2">
        <f t="shared" si="187"/>
        <v>-1.5663301031848034</v>
      </c>
      <c r="U495" s="2">
        <f t="shared" si="188"/>
        <v>1.4441892901964524</v>
      </c>
      <c r="V495" s="2">
        <f t="shared" si="189"/>
        <v>1.0041607319157759</v>
      </c>
      <c r="W495" s="2">
        <f t="shared" si="190"/>
        <v>0.77792942419738986</v>
      </c>
      <c r="X495" s="2">
        <f t="shared" si="191"/>
        <v>1.2495484678035431E-3</v>
      </c>
      <c r="Y495" s="2">
        <f t="shared" si="192"/>
        <v>0.25422813864429911</v>
      </c>
      <c r="Z495" s="2">
        <f t="shared" si="181"/>
        <v>0.22549378197815906</v>
      </c>
      <c r="AA495" s="2">
        <f t="shared" si="193"/>
        <v>0.20199328306520331</v>
      </c>
      <c r="AB495" s="5">
        <v>1488.8</v>
      </c>
      <c r="AC495" s="9">
        <v>0.66</v>
      </c>
      <c r="AD495" s="4">
        <v>14.65</v>
      </c>
      <c r="AE495" s="4">
        <v>1.53</v>
      </c>
      <c r="AF495" s="2">
        <v>7.6040000000000001</v>
      </c>
      <c r="AG495" s="2">
        <f t="shared" si="194"/>
        <v>111.3986</v>
      </c>
      <c r="AH495" s="2">
        <f t="shared" si="195"/>
        <v>11.634120000000001</v>
      </c>
      <c r="AI495" s="2">
        <f t="shared" si="196"/>
        <v>3.862494842429727E-2</v>
      </c>
      <c r="AJ495" s="2">
        <f t="shared" si="197"/>
        <v>4.0338683337320701E-3</v>
      </c>
      <c r="AK495" s="7">
        <v>123.65</v>
      </c>
      <c r="AL495" s="2">
        <f t="shared" si="198"/>
        <v>1204.0436716538616</v>
      </c>
      <c r="AM495" s="5">
        <v>7878</v>
      </c>
      <c r="AN495" s="7">
        <v>253.72</v>
      </c>
      <c r="AO495" s="2">
        <f t="shared" si="199"/>
        <v>3104.9976351883965</v>
      </c>
    </row>
    <row r="496" spans="1:41" ht="15.75" x14ac:dyDescent="0.25">
      <c r="A496" s="3" t="s">
        <v>50</v>
      </c>
      <c r="B496" s="2">
        <v>2008</v>
      </c>
      <c r="C496" s="4">
        <v>1350.32</v>
      </c>
      <c r="D496" s="4">
        <v>180.73</v>
      </c>
      <c r="E496" s="4">
        <v>336.15</v>
      </c>
      <c r="F496" s="1">
        <f t="shared" si="176"/>
        <v>1867.1999999999998</v>
      </c>
      <c r="G496" s="2">
        <f t="shared" si="177"/>
        <v>0.72317909168808914</v>
      </c>
      <c r="H496" s="2">
        <f t="shared" si="178"/>
        <v>9.6791988003427601E-2</v>
      </c>
      <c r="I496" s="2">
        <f t="shared" si="179"/>
        <v>0.1800289203084833</v>
      </c>
      <c r="J496" s="5">
        <v>539.19000000000005</v>
      </c>
      <c r="K496" s="5">
        <v>1370.03</v>
      </c>
      <c r="L496" s="5">
        <v>1652.34</v>
      </c>
      <c r="M496" s="5">
        <v>3561.56</v>
      </c>
      <c r="N496" s="2">
        <f t="shared" si="182"/>
        <v>0.15139152506205147</v>
      </c>
      <c r="O496" s="2">
        <f t="shared" si="183"/>
        <v>0.38467132380192948</v>
      </c>
      <c r="P496" s="2">
        <f t="shared" si="180"/>
        <v>0.46393715113601908</v>
      </c>
      <c r="Q496" s="2">
        <f t="shared" si="184"/>
        <v>0.39930534984300026</v>
      </c>
      <c r="R496" s="2">
        <f t="shared" si="185"/>
        <v>7.5805344989763741</v>
      </c>
      <c r="S496" s="2">
        <f t="shared" si="186"/>
        <v>4.9154841588576526</v>
      </c>
      <c r="T496" s="2">
        <f t="shared" si="187"/>
        <v>-1.5637875355270292</v>
      </c>
      <c r="U496" s="2">
        <f t="shared" si="188"/>
        <v>1.379825042966679</v>
      </c>
      <c r="V496" s="2">
        <f t="shared" si="189"/>
        <v>0.94663158654927571</v>
      </c>
      <c r="W496" s="2">
        <f t="shared" si="190"/>
        <v>0.7332125074556235</v>
      </c>
      <c r="X496" s="2">
        <f t="shared" si="191"/>
        <v>1.5514908949453088E-3</v>
      </c>
      <c r="Y496" s="2">
        <f t="shared" si="192"/>
        <v>0.29523135661613842</v>
      </c>
      <c r="Z496" s="2">
        <f t="shared" si="181"/>
        <v>0.26365856381424885</v>
      </c>
      <c r="AA496" s="2">
        <f t="shared" si="193"/>
        <v>0.23612292231867205</v>
      </c>
      <c r="AB496" s="5">
        <v>1864.45</v>
      </c>
      <c r="AC496" s="9">
        <v>2.04</v>
      </c>
      <c r="AD496" s="4">
        <v>19.010000000000002</v>
      </c>
      <c r="AE496" s="4">
        <v>1.74</v>
      </c>
      <c r="AF496" s="2">
        <v>6.9451000000000001</v>
      </c>
      <c r="AG496" s="2">
        <f t="shared" si="194"/>
        <v>132.02635100000001</v>
      </c>
      <c r="AH496" s="2">
        <f t="shared" si="195"/>
        <v>12.084474</v>
      </c>
      <c r="AI496" s="2">
        <f t="shared" si="196"/>
        <v>3.7069809577825449E-2</v>
      </c>
      <c r="AJ496" s="2">
        <f t="shared" si="197"/>
        <v>3.3930283358977529E-3</v>
      </c>
      <c r="AK496" s="7">
        <v>134.65</v>
      </c>
      <c r="AL496" s="2">
        <f t="shared" si="198"/>
        <v>1384.6639435573711</v>
      </c>
      <c r="AM496" s="5">
        <v>9855</v>
      </c>
      <c r="AN496" s="7">
        <v>274.77999999999997</v>
      </c>
      <c r="AO496" s="2">
        <f t="shared" si="199"/>
        <v>3586.5055680908372</v>
      </c>
    </row>
    <row r="497" spans="1:41" ht="15.75" x14ac:dyDescent="0.25">
      <c r="A497" s="3" t="s">
        <v>50</v>
      </c>
      <c r="B497" s="2">
        <v>2009</v>
      </c>
      <c r="C497" s="4">
        <v>1299.29</v>
      </c>
      <c r="D497" s="4">
        <v>197.6</v>
      </c>
      <c r="E497" s="4">
        <v>345.03</v>
      </c>
      <c r="F497" s="1">
        <f t="shared" si="176"/>
        <v>1841.9199999999998</v>
      </c>
      <c r="G497" s="2">
        <f t="shared" si="177"/>
        <v>0.70539980020847814</v>
      </c>
      <c r="H497" s="2">
        <f t="shared" si="178"/>
        <v>0.10727936066712995</v>
      </c>
      <c r="I497" s="2">
        <f t="shared" si="179"/>
        <v>0.18732083912439193</v>
      </c>
      <c r="J497" s="5">
        <v>550.27</v>
      </c>
      <c r="K497" s="5">
        <v>1476.62</v>
      </c>
      <c r="L497" s="5">
        <v>1885.79</v>
      </c>
      <c r="M497" s="5">
        <v>3912.68</v>
      </c>
      <c r="N497" s="2">
        <f t="shared" si="182"/>
        <v>0.14063761922774159</v>
      </c>
      <c r="O497" s="2">
        <f t="shared" si="183"/>
        <v>0.37739350010734329</v>
      </c>
      <c r="P497" s="2">
        <f t="shared" si="180"/>
        <v>0.48196888066491506</v>
      </c>
      <c r="Q497" s="2">
        <f t="shared" si="184"/>
        <v>0.42351592023335821</v>
      </c>
      <c r="R497" s="2">
        <f t="shared" si="185"/>
        <v>7.4727732793522268</v>
      </c>
      <c r="S497" s="2">
        <f t="shared" si="186"/>
        <v>5.465582702953367</v>
      </c>
      <c r="T497" s="2">
        <f t="shared" si="187"/>
        <v>-1.6125782289071886</v>
      </c>
      <c r="U497" s="2">
        <f t="shared" si="188"/>
        <v>1.2578521304880945</v>
      </c>
      <c r="V497" s="2">
        <f t="shared" si="189"/>
        <v>0.94505668509462026</v>
      </c>
      <c r="W497" s="2">
        <f t="shared" si="190"/>
        <v>0.70340396789033488</v>
      </c>
      <c r="X497" s="2">
        <f t="shared" si="191"/>
        <v>1.6455604573412091E-3</v>
      </c>
      <c r="Y497" s="2">
        <f t="shared" si="192"/>
        <v>0.29103449014655863</v>
      </c>
      <c r="Z497" s="2">
        <f t="shared" si="181"/>
        <v>0.29316495370490242</v>
      </c>
      <c r="AA497" s="2">
        <f t="shared" si="193"/>
        <v>0.2513623371807151</v>
      </c>
      <c r="AB497" s="5">
        <v>2412.02</v>
      </c>
      <c r="AC497" s="9">
        <v>1.78</v>
      </c>
      <c r="AD497" s="4">
        <v>13.57</v>
      </c>
      <c r="AE497" s="4">
        <v>1.34</v>
      </c>
      <c r="AF497" s="2">
        <v>6.8310000000000004</v>
      </c>
      <c r="AG497" s="2">
        <f t="shared" si="194"/>
        <v>92.696670000000012</v>
      </c>
      <c r="AH497" s="2">
        <f t="shared" si="195"/>
        <v>9.1535400000000013</v>
      </c>
      <c r="AI497" s="2">
        <f t="shared" si="196"/>
        <v>2.3691349663146493E-2</v>
      </c>
      <c r="AJ497" s="2">
        <f t="shared" si="197"/>
        <v>2.3394553094042963E-3</v>
      </c>
      <c r="AK497" s="7">
        <v>134.41999999999999</v>
      </c>
      <c r="AL497" s="2">
        <f t="shared" si="198"/>
        <v>1794.3907156673117</v>
      </c>
      <c r="AM497" s="5">
        <v>10971</v>
      </c>
      <c r="AN497" s="7">
        <v>310.70999999999998</v>
      </c>
      <c r="AO497" s="2">
        <f t="shared" si="199"/>
        <v>3530.9452544173027</v>
      </c>
    </row>
    <row r="498" spans="1:41" ht="15.75" x14ac:dyDescent="0.25">
      <c r="A498" s="3" t="s">
        <v>50</v>
      </c>
      <c r="B498" s="2">
        <v>2010</v>
      </c>
      <c r="C498" s="4">
        <v>1209.55</v>
      </c>
      <c r="D498" s="4">
        <v>203.52</v>
      </c>
      <c r="E498" s="4">
        <v>357.82</v>
      </c>
      <c r="F498" s="1">
        <f t="shared" si="176"/>
        <v>1770.8899999999999</v>
      </c>
      <c r="G498" s="2">
        <f t="shared" si="177"/>
        <v>0.68301814341941058</v>
      </c>
      <c r="H498" s="2">
        <f t="shared" si="178"/>
        <v>0.11492526356803642</v>
      </c>
      <c r="I498" s="2">
        <f t="shared" si="179"/>
        <v>0.20205659301255302</v>
      </c>
      <c r="J498" s="5">
        <v>625.03</v>
      </c>
      <c r="K498" s="5">
        <v>1800.06</v>
      </c>
      <c r="L498" s="5">
        <v>2177.0700000000002</v>
      </c>
      <c r="M498" s="5">
        <v>4602.16</v>
      </c>
      <c r="N498" s="2">
        <f t="shared" si="182"/>
        <v>0.1358123142176717</v>
      </c>
      <c r="O498" s="2">
        <f t="shared" si="183"/>
        <v>0.39113372851009093</v>
      </c>
      <c r="P498" s="2">
        <f t="shared" si="180"/>
        <v>0.47305395727223737</v>
      </c>
      <c r="Q498" s="2">
        <f t="shared" si="184"/>
        <v>0.5167458972345087</v>
      </c>
      <c r="R498" s="2">
        <f t="shared" si="185"/>
        <v>8.8446344339622627</v>
      </c>
      <c r="S498" s="2">
        <f t="shared" si="186"/>
        <v>6.0842602425800685</v>
      </c>
      <c r="T498" s="2">
        <f t="shared" si="187"/>
        <v>-1.615247533438396</v>
      </c>
      <c r="U498" s="2">
        <f t="shared" si="188"/>
        <v>1.2247674830795319</v>
      </c>
      <c r="V498" s="2">
        <f t="shared" si="189"/>
        <v>0.85066163496600977</v>
      </c>
      <c r="W498" s="2">
        <f t="shared" si="190"/>
        <v>0.66208621938450474</v>
      </c>
      <c r="X498" s="2">
        <f t="shared" si="191"/>
        <v>2.0078031883993268E-3</v>
      </c>
      <c r="Y498" s="2">
        <f t="shared" si="192"/>
        <v>0.34446296934142201</v>
      </c>
      <c r="Z498" s="2">
        <f t="shared" si="181"/>
        <v>0.32634980921260848</v>
      </c>
      <c r="AA498" s="2">
        <f t="shared" si="193"/>
        <v>0.28938483863274178</v>
      </c>
      <c r="AB498" s="5">
        <v>3104.92</v>
      </c>
      <c r="AC498" s="9">
        <v>7.72</v>
      </c>
      <c r="AD498" s="4">
        <v>19.2</v>
      </c>
      <c r="AE498" s="4">
        <v>2.95</v>
      </c>
      <c r="AF498" s="2">
        <v>6.7695000000000007</v>
      </c>
      <c r="AG498" s="2">
        <f t="shared" si="194"/>
        <v>129.9744</v>
      </c>
      <c r="AH498" s="2">
        <f t="shared" si="195"/>
        <v>19.970025000000003</v>
      </c>
      <c r="AI498" s="2">
        <f t="shared" si="196"/>
        <v>2.824204286682775E-2</v>
      </c>
      <c r="AJ498" s="2">
        <f t="shared" si="197"/>
        <v>4.3392722113094733E-3</v>
      </c>
      <c r="AK498" s="7">
        <v>136.15</v>
      </c>
      <c r="AL498" s="2">
        <f t="shared" si="198"/>
        <v>2280.5141388174807</v>
      </c>
      <c r="AM498" s="5">
        <v>13119</v>
      </c>
      <c r="AN498" s="7">
        <v>330.67</v>
      </c>
      <c r="AO498" s="2">
        <f t="shared" si="199"/>
        <v>3967.3995221822361</v>
      </c>
    </row>
    <row r="499" spans="1:41" ht="15.75" x14ac:dyDescent="0.25">
      <c r="A499" s="3" t="s">
        <v>50</v>
      </c>
      <c r="B499" s="2">
        <v>2011</v>
      </c>
      <c r="C499" s="4">
        <v>1194.3900000000001</v>
      </c>
      <c r="D499" s="4">
        <v>215.86</v>
      </c>
      <c r="E499" s="4">
        <v>382.55</v>
      </c>
      <c r="F499" s="1">
        <f t="shared" si="176"/>
        <v>1792.8</v>
      </c>
      <c r="G499" s="2">
        <f t="shared" si="177"/>
        <v>0.66621485943775105</v>
      </c>
      <c r="H499" s="2">
        <f t="shared" si="178"/>
        <v>0.12040383757251229</v>
      </c>
      <c r="I499" s="2">
        <f t="shared" si="179"/>
        <v>0.21338130298973673</v>
      </c>
      <c r="J499" s="5">
        <v>726.22</v>
      </c>
      <c r="K499" s="5">
        <v>2194.33</v>
      </c>
      <c r="L499" s="5">
        <v>2781.29</v>
      </c>
      <c r="M499" s="5">
        <v>5701.84</v>
      </c>
      <c r="N499" s="2">
        <f t="shared" si="182"/>
        <v>0.12736590293659591</v>
      </c>
      <c r="O499" s="2">
        <f t="shared" si="183"/>
        <v>0.38484594446704923</v>
      </c>
      <c r="P499" s="2">
        <f t="shared" si="180"/>
        <v>0.48778815259635488</v>
      </c>
      <c r="Q499" s="2">
        <f t="shared" si="184"/>
        <v>0.60802585420172639</v>
      </c>
      <c r="R499" s="2">
        <f t="shared" si="185"/>
        <v>10.165523950708792</v>
      </c>
      <c r="S499" s="2">
        <f t="shared" si="186"/>
        <v>7.2703960266631809</v>
      </c>
      <c r="T499" s="2">
        <f t="shared" si="187"/>
        <v>-1.6545481608244526</v>
      </c>
      <c r="U499" s="2">
        <f t="shared" si="188"/>
        <v>1.1619917040746637</v>
      </c>
      <c r="V499" s="2">
        <f t="shared" si="189"/>
        <v>0.82680047789324829</v>
      </c>
      <c r="W499" s="2">
        <f t="shared" si="190"/>
        <v>0.63975825203933034</v>
      </c>
      <c r="X499" s="2">
        <f t="shared" si="191"/>
        <v>2.3624691656553799E-3</v>
      </c>
      <c r="Y499" s="2">
        <f t="shared" si="192"/>
        <v>0.39590630806928767</v>
      </c>
      <c r="Z499" s="2">
        <f t="shared" si="181"/>
        <v>0.38997220066238991</v>
      </c>
      <c r="AA499" s="2">
        <f t="shared" si="193"/>
        <v>0.34288765439287328</v>
      </c>
      <c r="AB499" s="5">
        <v>4235.92</v>
      </c>
      <c r="AC499" s="9">
        <v>13.65</v>
      </c>
      <c r="AD499" s="4">
        <v>29.85</v>
      </c>
      <c r="AE499" s="4">
        <v>5.15</v>
      </c>
      <c r="AF499" s="2">
        <v>6.4588000000000001</v>
      </c>
      <c r="AG499" s="2">
        <f t="shared" si="194"/>
        <v>192.79518000000002</v>
      </c>
      <c r="AH499" s="2">
        <f t="shared" si="195"/>
        <v>33.262820000000005</v>
      </c>
      <c r="AI499" s="2">
        <f t="shared" si="196"/>
        <v>3.3812800780099059E-2</v>
      </c>
      <c r="AJ499" s="2">
        <f t="shared" si="197"/>
        <v>5.8336992970690173E-3</v>
      </c>
      <c r="AK499" s="7">
        <v>145.13999999999999</v>
      </c>
      <c r="AL499" s="2">
        <f t="shared" si="198"/>
        <v>2918.5062698084612</v>
      </c>
      <c r="AM499" s="5">
        <v>16413</v>
      </c>
      <c r="AN499" s="7">
        <v>367.05</v>
      </c>
      <c r="AO499" s="2">
        <f t="shared" si="199"/>
        <v>4471.5978749489168</v>
      </c>
    </row>
    <row r="500" spans="1:41" ht="15.75" x14ac:dyDescent="0.25">
      <c r="A500" s="3" t="s">
        <v>50</v>
      </c>
      <c r="B500" s="2">
        <v>2012</v>
      </c>
      <c r="C500" s="4">
        <v>1189.04</v>
      </c>
      <c r="D500" s="4">
        <v>238.1</v>
      </c>
      <c r="E500" s="4">
        <v>398.68</v>
      </c>
      <c r="F500" s="1">
        <f t="shared" si="176"/>
        <v>1825.82</v>
      </c>
      <c r="G500" s="2">
        <f t="shared" si="177"/>
        <v>0.65123615690484271</v>
      </c>
      <c r="H500" s="2">
        <f t="shared" si="178"/>
        <v>0.13040715952284454</v>
      </c>
      <c r="I500" s="2">
        <f t="shared" si="179"/>
        <v>0.21835668357231272</v>
      </c>
      <c r="J500" s="5">
        <v>891.91</v>
      </c>
      <c r="K500" s="5">
        <v>2677.54</v>
      </c>
      <c r="L500" s="5">
        <v>3282.75</v>
      </c>
      <c r="M500" s="5">
        <v>6852.2</v>
      </c>
      <c r="N500" s="2">
        <f t="shared" si="182"/>
        <v>0.13016403490849654</v>
      </c>
      <c r="O500" s="2">
        <f t="shared" si="183"/>
        <v>0.39075625346604009</v>
      </c>
      <c r="P500" s="2">
        <f t="shared" si="180"/>
        <v>0.47907971162546342</v>
      </c>
      <c r="Q500" s="2">
        <f t="shared" si="184"/>
        <v>0.75010933189800177</v>
      </c>
      <c r="R500" s="2">
        <f t="shared" si="185"/>
        <v>11.245443091138178</v>
      </c>
      <c r="S500" s="2">
        <f t="shared" si="186"/>
        <v>8.2340473562757097</v>
      </c>
      <c r="T500" s="2">
        <f t="shared" si="187"/>
        <v>-1.6100768746148695</v>
      </c>
      <c r="U500" s="2">
        <f t="shared" si="188"/>
        <v>1.0974224206237311</v>
      </c>
      <c r="V500" s="2">
        <f t="shared" si="189"/>
        <v>0.78573710723703705</v>
      </c>
      <c r="W500" s="2">
        <f t="shared" si="190"/>
        <v>0.59568127778837465</v>
      </c>
      <c r="X500" s="2">
        <f t="shared" si="191"/>
        <v>2.9145309450795969E-3</v>
      </c>
      <c r="Y500" s="2">
        <f t="shared" si="192"/>
        <v>0.43796481897082817</v>
      </c>
      <c r="Z500" s="2">
        <f t="shared" si="181"/>
        <v>0.44166088836276429</v>
      </c>
      <c r="AA500" s="2">
        <f t="shared" si="193"/>
        <v>0.38310762995172964</v>
      </c>
      <c r="AB500" s="5">
        <v>5717.8</v>
      </c>
      <c r="AC500" s="9">
        <v>9.67</v>
      </c>
      <c r="AD500" s="4">
        <v>49.52</v>
      </c>
      <c r="AE500" s="4">
        <v>4.91</v>
      </c>
      <c r="AF500" s="2">
        <v>6.3125</v>
      </c>
      <c r="AG500" s="2">
        <f t="shared" si="194"/>
        <v>312.59500000000003</v>
      </c>
      <c r="AH500" s="2">
        <f t="shared" si="195"/>
        <v>30.994375000000002</v>
      </c>
      <c r="AI500" s="2">
        <f t="shared" si="196"/>
        <v>4.5619655001313451E-2</v>
      </c>
      <c r="AJ500" s="2">
        <f t="shared" si="197"/>
        <v>4.5232735471819269E-3</v>
      </c>
      <c r="AK500" s="7">
        <v>146.72999999999999</v>
      </c>
      <c r="AL500" s="2">
        <f t="shared" si="198"/>
        <v>3896.8172834457855</v>
      </c>
      <c r="AM500" s="5">
        <v>19710</v>
      </c>
      <c r="AN500" s="7">
        <v>400.45</v>
      </c>
      <c r="AO500" s="2">
        <f t="shared" si="199"/>
        <v>4921.9627918591586</v>
      </c>
    </row>
    <row r="501" spans="1:41" ht="15.75" x14ac:dyDescent="0.25">
      <c r="A501" s="3" t="s">
        <v>50</v>
      </c>
      <c r="B501" s="2">
        <v>2013</v>
      </c>
      <c r="C501" s="4">
        <v>1179.76</v>
      </c>
      <c r="D501" s="4">
        <v>264.32</v>
      </c>
      <c r="E501" s="4">
        <v>420.13</v>
      </c>
      <c r="F501" s="1">
        <f t="shared" si="176"/>
        <v>1864.21</v>
      </c>
      <c r="G501" s="2">
        <f t="shared" si="177"/>
        <v>0.63284715777728906</v>
      </c>
      <c r="H501" s="2">
        <f t="shared" si="178"/>
        <v>0.14178660129491849</v>
      </c>
      <c r="I501" s="2">
        <f t="shared" si="179"/>
        <v>0.22536624092779245</v>
      </c>
      <c r="J501" s="5">
        <v>998.47</v>
      </c>
      <c r="K501" s="5">
        <v>3276.24</v>
      </c>
      <c r="L501" s="5">
        <v>3812.15</v>
      </c>
      <c r="M501" s="5">
        <v>8086.86</v>
      </c>
      <c r="N501" s="2">
        <f t="shared" si="182"/>
        <v>0.12346819408274659</v>
      </c>
      <c r="O501" s="2">
        <f t="shared" si="183"/>
        <v>0.40513128705084545</v>
      </c>
      <c r="P501" s="2">
        <f t="shared" si="180"/>
        <v>0.47140051886640799</v>
      </c>
      <c r="Q501" s="2">
        <f t="shared" si="184"/>
        <v>0.84633315250559438</v>
      </c>
      <c r="R501" s="2">
        <f t="shared" si="185"/>
        <v>12.394975786924938</v>
      </c>
      <c r="S501" s="2">
        <f t="shared" si="186"/>
        <v>9.073739080760717</v>
      </c>
      <c r="T501" s="2">
        <f t="shared" si="187"/>
        <v>-1.6342453509728931</v>
      </c>
      <c r="U501" s="2">
        <f t="shared" si="188"/>
        <v>1.0498880606631045</v>
      </c>
      <c r="V501" s="2">
        <f t="shared" si="189"/>
        <v>0.73798127486135967</v>
      </c>
      <c r="W501" s="2">
        <f t="shared" si="190"/>
        <v>0.57144993498635033</v>
      </c>
      <c r="X501" s="2">
        <f t="shared" si="191"/>
        <v>3.2884061801803262E-3</v>
      </c>
      <c r="Y501" s="2">
        <f t="shared" si="192"/>
        <v>0.48273449811384367</v>
      </c>
      <c r="Z501" s="2">
        <f t="shared" si="181"/>
        <v>0.48670058475268779</v>
      </c>
      <c r="AA501" s="2">
        <f t="shared" si="193"/>
        <v>0.42540777028218402</v>
      </c>
      <c r="AB501" s="5">
        <v>7373.6</v>
      </c>
      <c r="AC501" s="9">
        <v>18.399999999999999</v>
      </c>
      <c r="AD501" s="4">
        <v>68.86</v>
      </c>
      <c r="AE501" s="4">
        <v>5.77</v>
      </c>
      <c r="AF501" s="2">
        <v>6.1932000000000009</v>
      </c>
      <c r="AG501" s="2">
        <f t="shared" si="194"/>
        <v>426.46375200000006</v>
      </c>
      <c r="AH501" s="2">
        <f t="shared" si="195"/>
        <v>35.734764000000006</v>
      </c>
      <c r="AI501" s="2">
        <f t="shared" si="196"/>
        <v>5.2735394454708019E-2</v>
      </c>
      <c r="AJ501" s="2">
        <f t="shared" si="197"/>
        <v>4.4188676445493071E-3</v>
      </c>
      <c r="AK501" s="7">
        <v>147.16999999999999</v>
      </c>
      <c r="AL501" s="2">
        <f t="shared" si="198"/>
        <v>5010.2602432560989</v>
      </c>
      <c r="AM501" s="5">
        <v>23151</v>
      </c>
      <c r="AN501" s="7">
        <v>429.68</v>
      </c>
      <c r="AO501" s="2">
        <f t="shared" si="199"/>
        <v>5387.9631353565446</v>
      </c>
    </row>
    <row r="502" spans="1:41" ht="15.75" x14ac:dyDescent="0.25">
      <c r="A502" s="3" t="s">
        <v>20</v>
      </c>
      <c r="B502" s="2">
        <v>2014</v>
      </c>
      <c r="C502" s="4">
        <v>1171.02</v>
      </c>
      <c r="D502" s="4">
        <v>291.42</v>
      </c>
      <c r="E502" s="4">
        <v>447.25</v>
      </c>
      <c r="F502" s="1">
        <f t="shared" si="176"/>
        <v>1909.69</v>
      </c>
      <c r="G502" s="2">
        <f t="shared" si="177"/>
        <v>0.61319900088496038</v>
      </c>
      <c r="H502" s="2">
        <f t="shared" si="178"/>
        <v>0.15260068388062983</v>
      </c>
      <c r="I502" s="2">
        <f t="shared" si="179"/>
        <v>0.23420031523440976</v>
      </c>
      <c r="J502" s="5">
        <v>1280.45</v>
      </c>
      <c r="K502" s="5">
        <v>3857.44</v>
      </c>
      <c r="L502" s="5">
        <v>4128.5</v>
      </c>
      <c r="M502" s="5">
        <v>9266.39</v>
      </c>
      <c r="N502" s="2">
        <f t="shared" si="182"/>
        <v>0.13818218313712247</v>
      </c>
      <c r="O502" s="2">
        <f t="shared" si="183"/>
        <v>0.41628293218826323</v>
      </c>
      <c r="P502" s="2">
        <f t="shared" si="180"/>
        <v>0.44553488467461427</v>
      </c>
      <c r="Q502" s="2">
        <f t="shared" si="184"/>
        <v>1.093448446653345</v>
      </c>
      <c r="R502" s="2">
        <f t="shared" si="185"/>
        <v>13.236703040285498</v>
      </c>
      <c r="S502" s="2">
        <f t="shared" si="186"/>
        <v>9.2308552263834542</v>
      </c>
      <c r="T502" s="2">
        <f t="shared" si="187"/>
        <v>-1.4901165354878372</v>
      </c>
      <c r="U502" s="2">
        <f t="shared" si="188"/>
        <v>1.0035405541685622</v>
      </c>
      <c r="V502" s="2">
        <f t="shared" si="189"/>
        <v>0.64309875122193527</v>
      </c>
      <c r="W502" s="2">
        <f t="shared" si="190"/>
        <v>0.49837217641674236</v>
      </c>
      <c r="X502" s="2">
        <f t="shared" si="191"/>
        <v>4.2485664410501387E-3</v>
      </c>
      <c r="Y502" s="2">
        <f t="shared" si="192"/>
        <v>0.51551639218001677</v>
      </c>
      <c r="Z502" s="2">
        <f t="shared" si="181"/>
        <v>0.49512803888907714</v>
      </c>
      <c r="AA502" s="2">
        <f t="shared" si="193"/>
        <v>0.43578456521945241</v>
      </c>
      <c r="AB502" s="5">
        <v>9025.75</v>
      </c>
      <c r="AC502" s="9">
        <v>20.04</v>
      </c>
      <c r="AD502" s="4">
        <v>93.97</v>
      </c>
      <c r="AE502" s="4">
        <v>4.66</v>
      </c>
      <c r="AF502" s="2">
        <v>6.1427999999999994</v>
      </c>
      <c r="AG502" s="2">
        <f t="shared" si="194"/>
        <v>577.2389159999999</v>
      </c>
      <c r="AH502" s="2">
        <f t="shared" si="195"/>
        <v>28.625447999999999</v>
      </c>
      <c r="AI502" s="2">
        <f t="shared" si="196"/>
        <v>6.2293829204253214E-2</v>
      </c>
      <c r="AJ502" s="2">
        <f t="shared" si="197"/>
        <v>3.0891693528979462E-3</v>
      </c>
      <c r="AK502" s="7">
        <v>147.91</v>
      </c>
      <c r="AL502" s="2">
        <f t="shared" si="198"/>
        <v>6102.1905212629308</v>
      </c>
      <c r="AM502" s="5">
        <v>26437</v>
      </c>
      <c r="AN502" s="7">
        <v>462.77</v>
      </c>
      <c r="AO502" s="2">
        <f t="shared" si="199"/>
        <v>5712.7730838213365</v>
      </c>
    </row>
    <row r="503" spans="1:41" ht="15.75" x14ac:dyDescent="0.25">
      <c r="A503" s="3" t="s">
        <v>50</v>
      </c>
      <c r="B503" s="2">
        <v>2015</v>
      </c>
      <c r="C503" s="4">
        <v>1164.54</v>
      </c>
      <c r="D503" s="4">
        <v>315.38</v>
      </c>
      <c r="E503" s="4">
        <v>469.73</v>
      </c>
      <c r="F503" s="1">
        <f t="shared" si="176"/>
        <v>1949.65</v>
      </c>
      <c r="G503" s="2">
        <f t="shared" si="177"/>
        <v>0.59730720898622824</v>
      </c>
      <c r="H503" s="2">
        <f t="shared" si="178"/>
        <v>0.16176236760444182</v>
      </c>
      <c r="I503" s="2">
        <f t="shared" si="179"/>
        <v>0.24093042340932988</v>
      </c>
      <c r="J503" s="5">
        <v>1640.61</v>
      </c>
      <c r="K503" s="5">
        <v>4147.83</v>
      </c>
      <c r="L503" s="5">
        <v>4714.12</v>
      </c>
      <c r="M503" s="5">
        <v>10502.56</v>
      </c>
      <c r="N503" s="2">
        <f t="shared" si="182"/>
        <v>0.15621048582440852</v>
      </c>
      <c r="O503" s="2">
        <f t="shared" si="183"/>
        <v>0.39493513962310145</v>
      </c>
      <c r="P503" s="2">
        <f t="shared" si="180"/>
        <v>0.44885437455249</v>
      </c>
      <c r="Q503" s="2">
        <f t="shared" si="184"/>
        <v>1.4088051934669483</v>
      </c>
      <c r="R503" s="2">
        <f t="shared" si="185"/>
        <v>13.151848563637516</v>
      </c>
      <c r="S503" s="2">
        <f t="shared" si="186"/>
        <v>10.035807804483426</v>
      </c>
      <c r="T503" s="2">
        <f t="shared" si="187"/>
        <v>-1.3412272030437997</v>
      </c>
      <c r="U503" s="2">
        <f t="shared" si="188"/>
        <v>0.89259315624141033</v>
      </c>
      <c r="V503" s="2">
        <f t="shared" si="189"/>
        <v>0.62219031002717862</v>
      </c>
      <c r="W503" s="2">
        <f t="shared" si="190"/>
        <v>0.42227549225831074</v>
      </c>
      <c r="X503" s="2">
        <f t="shared" si="191"/>
        <v>5.4738771500933607E-3</v>
      </c>
      <c r="Y503" s="2">
        <f t="shared" si="192"/>
        <v>0.51221165129939439</v>
      </c>
      <c r="Z503" s="2">
        <f t="shared" si="181"/>
        <v>0.53830438405092129</v>
      </c>
      <c r="AA503" s="2">
        <f t="shared" si="193"/>
        <v>0.44476573465350455</v>
      </c>
      <c r="AB503" s="5">
        <v>10945.54</v>
      </c>
      <c r="AC503" s="9">
        <v>25.96</v>
      </c>
      <c r="AD503" s="4">
        <v>99.49</v>
      </c>
      <c r="AE503" s="4">
        <v>4.1900000000000004</v>
      </c>
      <c r="AF503" s="2">
        <v>6.2284000000000006</v>
      </c>
      <c r="AG503" s="2">
        <f t="shared" si="194"/>
        <v>619.66351600000007</v>
      </c>
      <c r="AH503" s="2">
        <f t="shared" si="195"/>
        <v>26.096996000000004</v>
      </c>
      <c r="AI503" s="2">
        <f t="shared" si="196"/>
        <v>5.9001187900854658E-2</v>
      </c>
      <c r="AJ503" s="2">
        <f t="shared" si="197"/>
        <v>2.4848223671181126E-3</v>
      </c>
      <c r="AK503" s="7">
        <v>145.25</v>
      </c>
      <c r="AL503" s="2">
        <f t="shared" si="198"/>
        <v>7535.6557659208265</v>
      </c>
      <c r="AM503" s="5">
        <v>29847</v>
      </c>
      <c r="AN503" s="7">
        <v>497.48</v>
      </c>
      <c r="AO503" s="2">
        <f t="shared" si="199"/>
        <v>5999.638176409102</v>
      </c>
    </row>
    <row r="504" spans="1:41" ht="15.75" x14ac:dyDescent="0.25">
      <c r="A504" s="3" t="s">
        <v>50</v>
      </c>
      <c r="B504" s="2">
        <v>2016</v>
      </c>
      <c r="C504" s="4">
        <v>1136.8699999999999</v>
      </c>
      <c r="D504" s="4">
        <v>340.41</v>
      </c>
      <c r="E504" s="4">
        <v>506.44</v>
      </c>
      <c r="F504" s="1">
        <f t="shared" si="176"/>
        <v>1983.72</v>
      </c>
      <c r="G504" s="2">
        <f t="shared" si="177"/>
        <v>0.57310003427903122</v>
      </c>
      <c r="H504" s="2">
        <f t="shared" si="178"/>
        <v>0.17160183896920939</v>
      </c>
      <c r="I504" s="2">
        <f t="shared" si="179"/>
        <v>0.25529812675175934</v>
      </c>
      <c r="J504" s="5">
        <v>1846.19</v>
      </c>
      <c r="K504" s="5">
        <v>4669.53</v>
      </c>
      <c r="L504" s="5">
        <v>5261.01</v>
      </c>
      <c r="M504" s="5">
        <v>11776.73</v>
      </c>
      <c r="N504" s="2">
        <f t="shared" si="182"/>
        <v>0.15676592738391729</v>
      </c>
      <c r="O504" s="2">
        <f t="shared" si="183"/>
        <v>0.39650480226684315</v>
      </c>
      <c r="P504" s="2">
        <f t="shared" si="180"/>
        <v>0.44672927034923959</v>
      </c>
      <c r="Q504" s="2">
        <f t="shared" si="184"/>
        <v>1.6239235796529068</v>
      </c>
      <c r="R504" s="2">
        <f t="shared" si="185"/>
        <v>13.717370230016742</v>
      </c>
      <c r="S504" s="2">
        <f t="shared" si="186"/>
        <v>10.388219729879157</v>
      </c>
      <c r="T504" s="2">
        <f t="shared" si="187"/>
        <v>-1.296306496915232</v>
      </c>
      <c r="U504" s="2">
        <f t="shared" si="188"/>
        <v>0.83751124904532626</v>
      </c>
      <c r="V504" s="2">
        <f t="shared" si="189"/>
        <v>0.55952076517273208</v>
      </c>
      <c r="W504" s="2">
        <f t="shared" si="190"/>
        <v>0.37881484520712327</v>
      </c>
      <c r="X504" s="2">
        <f t="shared" si="191"/>
        <v>6.309714229746988E-3</v>
      </c>
      <c r="Y504" s="2">
        <f t="shared" si="192"/>
        <v>0.53423644767536271</v>
      </c>
      <c r="Z504" s="2">
        <f t="shared" si="181"/>
        <v>0.55720718571155092</v>
      </c>
      <c r="AA504" s="2">
        <f t="shared" si="193"/>
        <v>0.46173722475828854</v>
      </c>
      <c r="AB504" s="5">
        <v>13204</v>
      </c>
      <c r="AC504" s="9">
        <v>20.440000000000001</v>
      </c>
      <c r="AD504" s="4">
        <v>47.43</v>
      </c>
      <c r="AE504" s="4">
        <v>9.67</v>
      </c>
      <c r="AF504" s="2">
        <v>6.6423000000000005</v>
      </c>
      <c r="AG504" s="2">
        <f t="shared" si="194"/>
        <v>315.04428900000005</v>
      </c>
      <c r="AH504" s="2">
        <f t="shared" si="195"/>
        <v>64.231041000000005</v>
      </c>
      <c r="AI504" s="2">
        <f t="shared" si="196"/>
        <v>2.6751423272843994E-2</v>
      </c>
      <c r="AJ504" s="2">
        <f t="shared" si="197"/>
        <v>5.4540641587265742E-3</v>
      </c>
      <c r="AK504" s="7">
        <v>144.38</v>
      </c>
      <c r="AL504" s="2">
        <f t="shared" si="198"/>
        <v>9145.3109849009561</v>
      </c>
      <c r="AM504" s="5">
        <v>33246</v>
      </c>
      <c r="AN504" s="7">
        <v>535.29</v>
      </c>
      <c r="AO504" s="2">
        <f t="shared" si="199"/>
        <v>6210.8389844757048</v>
      </c>
    </row>
    <row r="505" spans="1:41" ht="15.75" x14ac:dyDescent="0.25">
      <c r="A505" s="3" t="s">
        <v>50</v>
      </c>
      <c r="B505" s="2">
        <v>2017</v>
      </c>
      <c r="C505" s="4">
        <v>1121.83</v>
      </c>
      <c r="D505" s="4">
        <v>365.99</v>
      </c>
      <c r="E505" s="4">
        <v>533.38</v>
      </c>
      <c r="F505" s="1">
        <f t="shared" si="176"/>
        <v>2021.1999999999998</v>
      </c>
      <c r="G505" s="2">
        <f t="shared" si="177"/>
        <v>0.55503166435780726</v>
      </c>
      <c r="H505" s="2">
        <f t="shared" si="178"/>
        <v>0.18107559865426481</v>
      </c>
      <c r="I505" s="2">
        <f t="shared" si="179"/>
        <v>0.26389273698792798</v>
      </c>
      <c r="J505" s="5">
        <v>2032.27</v>
      </c>
      <c r="K505" s="5">
        <v>5428.14</v>
      </c>
      <c r="L505" s="5">
        <v>6080.42</v>
      </c>
      <c r="M505" s="5">
        <v>13540.83</v>
      </c>
      <c r="N505" s="2">
        <f t="shared" si="182"/>
        <v>0.15008459599596186</v>
      </c>
      <c r="O505" s="2">
        <f t="shared" si="183"/>
        <v>0.40087202926260801</v>
      </c>
      <c r="P505" s="2">
        <f t="shared" si="180"/>
        <v>0.44904337474143019</v>
      </c>
      <c r="Q505" s="2">
        <f t="shared" si="184"/>
        <v>1.8115668149363096</v>
      </c>
      <c r="R505" s="2">
        <f t="shared" si="185"/>
        <v>14.83138883576054</v>
      </c>
      <c r="S505" s="2">
        <f t="shared" si="186"/>
        <v>11.399790018373393</v>
      </c>
      <c r="T505" s="2">
        <f t="shared" si="187"/>
        <v>-1.3078260565864386</v>
      </c>
      <c r="U505" s="2">
        <f t="shared" si="188"/>
        <v>0.79472763116502465</v>
      </c>
      <c r="V505" s="2">
        <f t="shared" si="189"/>
        <v>0.53157676476783644</v>
      </c>
      <c r="W505" s="2">
        <f t="shared" si="190"/>
        <v>0.36100055726590197</v>
      </c>
      <c r="X505" s="2">
        <f t="shared" si="191"/>
        <v>7.038797301523376E-3</v>
      </c>
      <c r="Y505" s="2">
        <f t="shared" si="192"/>
        <v>0.57762299572336284</v>
      </c>
      <c r="Z505" s="2">
        <f t="shared" si="181"/>
        <v>0.61146616831470879</v>
      </c>
      <c r="AA505" s="2">
        <f t="shared" si="193"/>
        <v>0.50718414925391597</v>
      </c>
      <c r="AB505" s="5">
        <v>15503.86</v>
      </c>
      <c r="AC505" s="9">
        <v>80.739999999999995</v>
      </c>
      <c r="AD505" s="4">
        <v>57.94</v>
      </c>
      <c r="AE505" s="4">
        <v>8.24</v>
      </c>
      <c r="AF505" s="2">
        <v>6.7517999999999994</v>
      </c>
      <c r="AG505" s="2">
        <f t="shared" si="194"/>
        <v>391.19929199999996</v>
      </c>
      <c r="AH505" s="2">
        <f t="shared" si="195"/>
        <v>55.634831999999996</v>
      </c>
      <c r="AI505" s="2">
        <f t="shared" si="196"/>
        <v>2.8890348080582946E-2</v>
      </c>
      <c r="AJ505" s="2">
        <f t="shared" si="197"/>
        <v>4.1086722158095177E-3</v>
      </c>
      <c r="AK505" s="7">
        <v>152.75</v>
      </c>
      <c r="AL505" s="2">
        <f t="shared" si="198"/>
        <v>10149.826513911621</v>
      </c>
      <c r="AM505" s="5">
        <v>37956</v>
      </c>
      <c r="AN505" s="7">
        <v>567.4</v>
      </c>
      <c r="AO505" s="2">
        <f t="shared" si="199"/>
        <v>6689.460697920339</v>
      </c>
    </row>
    <row r="506" spans="1:41" ht="15.75" x14ac:dyDescent="0.25">
      <c r="A506" s="3" t="s">
        <v>51</v>
      </c>
      <c r="B506" s="2">
        <v>1997</v>
      </c>
      <c r="C506" s="4">
        <v>1653.2</v>
      </c>
      <c r="D506" s="4">
        <v>236</v>
      </c>
      <c r="E506" s="4">
        <v>334.3</v>
      </c>
      <c r="F506" s="1">
        <f t="shared" ref="F506:F540" si="200">SUM(C506:E506)</f>
        <v>2223.5</v>
      </c>
      <c r="G506" s="2">
        <f t="shared" ref="G506:G540" si="201">C506/F506</f>
        <v>0.74351248032381378</v>
      </c>
      <c r="H506" s="2">
        <f t="shared" ref="H506:H540" si="202">D506/F506</f>
        <v>0.10613897009219699</v>
      </c>
      <c r="I506" s="2">
        <f t="shared" ref="I506:I540" si="203">E506/F506</f>
        <v>0.15034854958398922</v>
      </c>
      <c r="J506" s="5">
        <v>387.02</v>
      </c>
      <c r="K506" s="5">
        <v>743.82</v>
      </c>
      <c r="L506" s="5">
        <v>545.33000000000004</v>
      </c>
      <c r="M506" s="5">
        <v>1676.17</v>
      </c>
      <c r="N506" s="2">
        <f t="shared" si="182"/>
        <v>0.23089543423399772</v>
      </c>
      <c r="O506" s="2">
        <f t="shared" si="183"/>
        <v>0.4437616709522304</v>
      </c>
      <c r="P506" s="2">
        <f t="shared" ref="P506:P540" si="204">1-N506-O506</f>
        <v>0.32534289481377188</v>
      </c>
      <c r="Q506" s="2">
        <f t="shared" si="184"/>
        <v>0.23410355673844663</v>
      </c>
      <c r="R506" s="2">
        <f t="shared" si="185"/>
        <v>3.1517796610169495</v>
      </c>
      <c r="S506" s="2">
        <f t="shared" si="186"/>
        <v>1.6312593478911159</v>
      </c>
      <c r="T506" s="2">
        <f t="shared" si="187"/>
        <v>-1.1694206092848847</v>
      </c>
      <c r="U506" s="2">
        <f t="shared" si="188"/>
        <v>1.430538367124192</v>
      </c>
      <c r="V506" s="2">
        <f t="shared" si="189"/>
        <v>0.77192342465210217</v>
      </c>
      <c r="W506" s="2">
        <f t="shared" si="190"/>
        <v>0.61594401832416246</v>
      </c>
      <c r="X506" s="2">
        <f t="shared" ref="X506:X562" si="205">Q506/257.3688</f>
        <v>9.0960348238965484E-4</v>
      </c>
      <c r="Y506" s="2">
        <f t="shared" ref="Y506:Y562" si="206">R506/25.67659</f>
        <v>0.12274915247768295</v>
      </c>
      <c r="Z506" s="2">
        <f t="shared" ref="Z506:Z561" si="207">S506/18.64337</f>
        <v>8.7498094383746922E-2</v>
      </c>
      <c r="AA506" s="2">
        <f t="shared" si="193"/>
        <v>8.3148275620010675E-2</v>
      </c>
      <c r="AB506" s="5">
        <v>540.5</v>
      </c>
      <c r="AC506" s="9">
        <v>5.45</v>
      </c>
      <c r="AD506" s="4">
        <v>11.72</v>
      </c>
      <c r="AE506" s="4">
        <v>1.65</v>
      </c>
      <c r="AF506" s="2">
        <v>8.2897999999999996</v>
      </c>
      <c r="AG506" s="2">
        <f t="shared" si="194"/>
        <v>97.156456000000006</v>
      </c>
      <c r="AH506" s="2">
        <f t="shared" si="195"/>
        <v>13.678169999999998</v>
      </c>
      <c r="AI506" s="2">
        <f t="shared" si="196"/>
        <v>5.7963366484306486E-2</v>
      </c>
      <c r="AJ506" s="2">
        <f t="shared" si="197"/>
        <v>8.1603715613571392E-3</v>
      </c>
      <c r="AK506" s="7">
        <v>105.768</v>
      </c>
      <c r="AL506" s="2">
        <f t="shared" si="198"/>
        <v>511.02412828076547</v>
      </c>
      <c r="AM506" s="5">
        <v>4121</v>
      </c>
      <c r="AN506" s="7">
        <v>114.64</v>
      </c>
      <c r="AO506" s="2">
        <f t="shared" si="199"/>
        <v>3594.7313328681089</v>
      </c>
    </row>
    <row r="507" spans="1:41" ht="15.75" x14ac:dyDescent="0.25">
      <c r="A507" s="3" t="s">
        <v>51</v>
      </c>
      <c r="B507" s="2">
        <v>1998</v>
      </c>
      <c r="C507" s="4">
        <v>1687.5</v>
      </c>
      <c r="D507" s="4">
        <v>232</v>
      </c>
      <c r="E507" s="4">
        <v>321</v>
      </c>
      <c r="F507" s="1">
        <f t="shared" si="200"/>
        <v>2240.5</v>
      </c>
      <c r="G507" s="2">
        <f t="shared" si="201"/>
        <v>0.75318009372907835</v>
      </c>
      <c r="H507" s="2">
        <f t="shared" si="202"/>
        <v>0.10354831510823477</v>
      </c>
      <c r="I507" s="2">
        <f t="shared" si="203"/>
        <v>0.1432715911626869</v>
      </c>
      <c r="J507" s="5">
        <v>403.43</v>
      </c>
      <c r="K507" s="5">
        <v>818.26</v>
      </c>
      <c r="L507" s="5">
        <v>609.64</v>
      </c>
      <c r="M507" s="5">
        <v>1831.33</v>
      </c>
      <c r="N507" s="2">
        <f t="shared" si="182"/>
        <v>0.22029344793128491</v>
      </c>
      <c r="O507" s="2">
        <f t="shared" si="183"/>
        <v>0.44681187989057136</v>
      </c>
      <c r="P507" s="2">
        <f t="shared" si="204"/>
        <v>0.33289467217814372</v>
      </c>
      <c r="Q507" s="2">
        <f t="shared" si="184"/>
        <v>0.23906962962962963</v>
      </c>
      <c r="R507" s="2">
        <f t="shared" si="185"/>
        <v>3.5269827586206897</v>
      </c>
      <c r="S507" s="2">
        <f t="shared" si="186"/>
        <v>1.899190031152648</v>
      </c>
      <c r="T507" s="2">
        <f t="shared" si="187"/>
        <v>-1.2293438557104477</v>
      </c>
      <c r="U507" s="2">
        <f t="shared" si="188"/>
        <v>1.4620993392522903</v>
      </c>
      <c r="V507" s="2">
        <f t="shared" si="189"/>
        <v>0.84308407229583304</v>
      </c>
      <c r="W507" s="2">
        <f t="shared" si="190"/>
        <v>0.6631251535560192</v>
      </c>
      <c r="X507" s="2">
        <f t="shared" si="205"/>
        <v>9.2889903371981997E-4</v>
      </c>
      <c r="Y507" s="2">
        <f t="shared" si="206"/>
        <v>0.13736180538851497</v>
      </c>
      <c r="Z507" s="2">
        <f t="shared" si="207"/>
        <v>0.10186945982151552</v>
      </c>
      <c r="AA507" s="2">
        <f t="shared" si="193"/>
        <v>9.5491317293971367E-2</v>
      </c>
      <c r="AB507" s="5">
        <v>660.43</v>
      </c>
      <c r="AC507" s="9">
        <v>12.72</v>
      </c>
      <c r="AD507" s="4">
        <v>11.74</v>
      </c>
      <c r="AE507" s="4">
        <v>1.46</v>
      </c>
      <c r="AF507" s="2">
        <v>8.2790999999999997</v>
      </c>
      <c r="AG507" s="2">
        <f t="shared" si="194"/>
        <v>97.196634000000003</v>
      </c>
      <c r="AH507" s="2">
        <f t="shared" si="195"/>
        <v>12.087485999999998</v>
      </c>
      <c r="AI507" s="2">
        <f t="shared" si="196"/>
        <v>5.30743415987288E-2</v>
      </c>
      <c r="AJ507" s="2">
        <f t="shared" si="197"/>
        <v>6.6003866042712118E-3</v>
      </c>
      <c r="AK507" s="7">
        <v>105.556</v>
      </c>
      <c r="AL507" s="2">
        <f t="shared" si="198"/>
        <v>625.66789192466558</v>
      </c>
      <c r="AM507" s="5">
        <v>4446</v>
      </c>
      <c r="AN507" s="7">
        <v>121.06</v>
      </c>
      <c r="AO507" s="2">
        <f t="shared" si="199"/>
        <v>3672.5590616223358</v>
      </c>
    </row>
    <row r="508" spans="1:41" ht="15.75" x14ac:dyDescent="0.25">
      <c r="A508" s="3" t="s">
        <v>51</v>
      </c>
      <c r="B508" s="2">
        <v>1999</v>
      </c>
      <c r="C508" s="4">
        <v>1720.4</v>
      </c>
      <c r="D508" s="4">
        <v>197.5</v>
      </c>
      <c r="E508" s="4">
        <v>326.10000000000002</v>
      </c>
      <c r="F508" s="1">
        <f t="shared" si="200"/>
        <v>2244</v>
      </c>
      <c r="G508" s="2">
        <f t="shared" si="201"/>
        <v>0.76666666666666672</v>
      </c>
      <c r="H508" s="2">
        <f t="shared" si="202"/>
        <v>8.8012477718360071E-2</v>
      </c>
      <c r="I508" s="2">
        <f t="shared" si="203"/>
        <v>0.14532085561497327</v>
      </c>
      <c r="J508" s="5">
        <v>406.87</v>
      </c>
      <c r="K508" s="5">
        <v>811.9</v>
      </c>
      <c r="L508" s="5">
        <v>681.05</v>
      </c>
      <c r="M508" s="5">
        <v>1899.82</v>
      </c>
      <c r="N508" s="2">
        <f t="shared" si="182"/>
        <v>0.21416239433209464</v>
      </c>
      <c r="O508" s="2">
        <f t="shared" si="183"/>
        <v>0.42735627585771285</v>
      </c>
      <c r="P508" s="2">
        <f t="shared" si="204"/>
        <v>0.35848132981019254</v>
      </c>
      <c r="Q508" s="2">
        <f t="shared" si="184"/>
        <v>0.23649732620320854</v>
      </c>
      <c r="R508" s="2">
        <f t="shared" si="185"/>
        <v>4.1108860759493666</v>
      </c>
      <c r="S508" s="2">
        <f t="shared" si="186"/>
        <v>2.0884697945415516</v>
      </c>
      <c r="T508" s="2">
        <f t="shared" si="187"/>
        <v>-1.2753175339907592</v>
      </c>
      <c r="U508" s="2">
        <f t="shared" si="188"/>
        <v>1.5801394383452028</v>
      </c>
      <c r="V508" s="2">
        <f t="shared" si="189"/>
        <v>0.9029324849160556</v>
      </c>
      <c r="W508" s="2">
        <f t="shared" si="190"/>
        <v>0.7258418870154697</v>
      </c>
      <c r="X508" s="2">
        <f t="shared" si="205"/>
        <v>9.1890441344564112E-4</v>
      </c>
      <c r="Y508" s="2">
        <f t="shared" si="206"/>
        <v>0.16010249320292791</v>
      </c>
      <c r="Z508" s="2">
        <f t="shared" si="207"/>
        <v>0.11202211802595514</v>
      </c>
      <c r="AA508" s="2">
        <f t="shared" si="193"/>
        <v>0.10877543785818264</v>
      </c>
      <c r="AB508" s="5">
        <v>663.97</v>
      </c>
      <c r="AC508" s="9">
        <v>17.23</v>
      </c>
      <c r="AD508" s="4">
        <v>10.34</v>
      </c>
      <c r="AE508" s="4">
        <v>1.54</v>
      </c>
      <c r="AF508" s="2">
        <v>8.2782999999999998</v>
      </c>
      <c r="AG508" s="2">
        <f t="shared" si="194"/>
        <v>85.597622000000001</v>
      </c>
      <c r="AH508" s="2">
        <f t="shared" si="195"/>
        <v>12.748582000000001</v>
      </c>
      <c r="AI508" s="2">
        <f t="shared" si="196"/>
        <v>4.5055648429851249E-2</v>
      </c>
      <c r="AJ508" s="2">
        <f t="shared" si="197"/>
        <v>6.7104157235948671E-3</v>
      </c>
      <c r="AK508" s="7">
        <v>105.13</v>
      </c>
      <c r="AL508" s="2">
        <f t="shared" si="198"/>
        <v>631.57043660230192</v>
      </c>
      <c r="AM508" s="5">
        <v>4558</v>
      </c>
      <c r="AN508" s="7">
        <v>131.11000000000001</v>
      </c>
      <c r="AO508" s="2">
        <f t="shared" si="199"/>
        <v>3476.4701395774537</v>
      </c>
    </row>
    <row r="509" spans="1:41" ht="15.75" x14ac:dyDescent="0.25">
      <c r="A509" s="3" t="s">
        <v>51</v>
      </c>
      <c r="B509" s="2">
        <v>2000</v>
      </c>
      <c r="C509" s="4">
        <v>1695.9</v>
      </c>
      <c r="D509" s="4">
        <v>210.4</v>
      </c>
      <c r="E509" s="4">
        <v>389.2</v>
      </c>
      <c r="F509" s="1">
        <f t="shared" si="200"/>
        <v>2295.5</v>
      </c>
      <c r="G509" s="2">
        <f t="shared" si="201"/>
        <v>0.73879329122195603</v>
      </c>
      <c r="H509" s="2">
        <f t="shared" si="202"/>
        <v>9.165759093879329E-2</v>
      </c>
      <c r="I509" s="2">
        <f t="shared" si="203"/>
        <v>0.1695491178392507</v>
      </c>
      <c r="J509" s="5">
        <v>431.8</v>
      </c>
      <c r="K509" s="5">
        <v>833.25</v>
      </c>
      <c r="L509" s="5">
        <v>746.14</v>
      </c>
      <c r="M509" s="5">
        <v>2011.19</v>
      </c>
      <c r="N509" s="2">
        <f t="shared" si="182"/>
        <v>0.21469876043536415</v>
      </c>
      <c r="O509" s="2">
        <f t="shared" si="183"/>
        <v>0.41430695260020184</v>
      </c>
      <c r="P509" s="2">
        <f t="shared" si="204"/>
        <v>0.37099428696443398</v>
      </c>
      <c r="Q509" s="2">
        <f t="shared" si="184"/>
        <v>0.25461406922577984</v>
      </c>
      <c r="R509" s="2">
        <f t="shared" si="185"/>
        <v>3.9603136882129277</v>
      </c>
      <c r="S509" s="2">
        <f t="shared" si="186"/>
        <v>1.9171120246659816</v>
      </c>
      <c r="T509" s="2">
        <f t="shared" si="187"/>
        <v>-1.2357822362470661</v>
      </c>
      <c r="U509" s="2">
        <f t="shared" si="188"/>
        <v>1.508547334345876</v>
      </c>
      <c r="V509" s="2">
        <f t="shared" si="189"/>
        <v>0.78304399786646062</v>
      </c>
      <c r="W509" s="2">
        <f t="shared" si="190"/>
        <v>0.65018558430595752</v>
      </c>
      <c r="X509" s="2">
        <f t="shared" si="205"/>
        <v>9.8929656285369396E-4</v>
      </c>
      <c r="Y509" s="2">
        <f t="shared" si="206"/>
        <v>0.15423830377059133</v>
      </c>
      <c r="Z509" s="2">
        <f t="shared" si="207"/>
        <v>0.1028307663617673</v>
      </c>
      <c r="AA509" s="2">
        <f t="shared" si="193"/>
        <v>0.10226402919955574</v>
      </c>
      <c r="AB509" s="5">
        <v>683.96</v>
      </c>
      <c r="AC509" s="9">
        <v>18.77</v>
      </c>
      <c r="AD509" s="4">
        <v>11.75</v>
      </c>
      <c r="AE509" s="4">
        <v>1.28</v>
      </c>
      <c r="AF509" s="2">
        <v>8.2783999999999995</v>
      </c>
      <c r="AG509" s="2">
        <f t="shared" si="194"/>
        <v>97.271199999999993</v>
      </c>
      <c r="AH509" s="2">
        <f t="shared" si="195"/>
        <v>10.596352</v>
      </c>
      <c r="AI509" s="2">
        <f t="shared" si="196"/>
        <v>4.8364997837101416E-2</v>
      </c>
      <c r="AJ509" s="2">
        <f t="shared" si="197"/>
        <v>5.2686976367225368E-3</v>
      </c>
      <c r="AK509" s="7">
        <v>106.29</v>
      </c>
      <c r="AL509" s="2">
        <f t="shared" si="198"/>
        <v>643.48480572019946</v>
      </c>
      <c r="AM509" s="5">
        <v>4769</v>
      </c>
      <c r="AN509" s="7">
        <v>145.01</v>
      </c>
      <c r="AO509" s="2">
        <f t="shared" si="199"/>
        <v>3288.738707675333</v>
      </c>
    </row>
    <row r="510" spans="1:41" ht="15.75" x14ac:dyDescent="0.25">
      <c r="A510" s="3" t="s">
        <v>51</v>
      </c>
      <c r="B510" s="2">
        <v>2001</v>
      </c>
      <c r="C510" s="4">
        <v>1710.4</v>
      </c>
      <c r="D510" s="4">
        <v>207.9</v>
      </c>
      <c r="E510" s="4">
        <v>404.2</v>
      </c>
      <c r="F510" s="1">
        <f t="shared" si="200"/>
        <v>2322.5</v>
      </c>
      <c r="G510" s="2">
        <f t="shared" si="201"/>
        <v>0.73644779332615717</v>
      </c>
      <c r="H510" s="2">
        <f t="shared" si="202"/>
        <v>8.9515608180839618E-2</v>
      </c>
      <c r="I510" s="2">
        <f t="shared" si="203"/>
        <v>0.17403659849300324</v>
      </c>
      <c r="J510" s="5">
        <v>444.42</v>
      </c>
      <c r="K510" s="5">
        <v>868.06</v>
      </c>
      <c r="L510" s="5">
        <v>825.83</v>
      </c>
      <c r="M510" s="5">
        <v>2138.31</v>
      </c>
      <c r="N510" s="2">
        <f t="shared" si="182"/>
        <v>0.20783703017803781</v>
      </c>
      <c r="O510" s="2">
        <f t="shared" si="183"/>
        <v>0.4059561055225856</v>
      </c>
      <c r="P510" s="2">
        <f t="shared" si="204"/>
        <v>0.38620686429937662</v>
      </c>
      <c r="Q510" s="2">
        <f t="shared" si="184"/>
        <v>0.25983395696913003</v>
      </c>
      <c r="R510" s="2">
        <f t="shared" si="185"/>
        <v>4.1753727753727752</v>
      </c>
      <c r="S510" s="2">
        <f t="shared" si="186"/>
        <v>2.0431222167243939</v>
      </c>
      <c r="T510" s="2">
        <f t="shared" si="187"/>
        <v>-1.2650840847264506</v>
      </c>
      <c r="U510" s="2">
        <f t="shared" si="188"/>
        <v>1.5118320361224404</v>
      </c>
      <c r="V510" s="2">
        <f t="shared" si="189"/>
        <v>0.7971075305225015</v>
      </c>
      <c r="W510" s="2">
        <f t="shared" si="190"/>
        <v>0.65865452636601518</v>
      </c>
      <c r="X510" s="2">
        <f t="shared" si="205"/>
        <v>1.0095783054089307E-3</v>
      </c>
      <c r="Y510" s="2">
        <f t="shared" si="206"/>
        <v>0.16261399100787041</v>
      </c>
      <c r="Z510" s="2">
        <f t="shared" si="207"/>
        <v>0.10958974781514252</v>
      </c>
      <c r="AA510" s="2">
        <f t="shared" si="193"/>
        <v>0.10854828311281385</v>
      </c>
      <c r="AB510" s="5">
        <v>738.45</v>
      </c>
      <c r="AC510" s="9">
        <v>25.53</v>
      </c>
      <c r="AD510" s="4">
        <v>12.44</v>
      </c>
      <c r="AE510" s="4">
        <v>0.65</v>
      </c>
      <c r="AF510" s="2">
        <v>8.277000000000001</v>
      </c>
      <c r="AG510" s="2">
        <f t="shared" si="194"/>
        <v>102.96588000000001</v>
      </c>
      <c r="AH510" s="2">
        <f t="shared" si="195"/>
        <v>5.3800500000000007</v>
      </c>
      <c r="AI510" s="2">
        <f t="shared" si="196"/>
        <v>4.8152924505801317E-2</v>
      </c>
      <c r="AJ510" s="2">
        <f t="shared" si="197"/>
        <v>2.5160290135667891E-3</v>
      </c>
      <c r="AK510" s="7">
        <v>106.72</v>
      </c>
      <c r="AL510" s="2">
        <f t="shared" si="198"/>
        <v>691.9508995502249</v>
      </c>
      <c r="AM510" s="5">
        <v>5015</v>
      </c>
      <c r="AN510" s="7">
        <v>153.85</v>
      </c>
      <c r="AO510" s="2">
        <f t="shared" si="199"/>
        <v>3259.6685082872932</v>
      </c>
    </row>
    <row r="511" spans="1:41" ht="15.75" x14ac:dyDescent="0.25">
      <c r="A511" s="3" t="s">
        <v>51</v>
      </c>
      <c r="B511" s="2">
        <v>2002</v>
      </c>
      <c r="C511" s="4">
        <v>1715.8</v>
      </c>
      <c r="D511" s="4">
        <v>206.5</v>
      </c>
      <c r="E511" s="4">
        <v>419</v>
      </c>
      <c r="F511" s="1">
        <f t="shared" si="200"/>
        <v>2341.3000000000002</v>
      </c>
      <c r="G511" s="2">
        <f t="shared" si="201"/>
        <v>0.73284072950924695</v>
      </c>
      <c r="H511" s="2">
        <f t="shared" si="202"/>
        <v>8.819886387904155E-2</v>
      </c>
      <c r="I511" s="2">
        <f t="shared" si="203"/>
        <v>0.17896040661171142</v>
      </c>
      <c r="J511" s="5">
        <v>463.44</v>
      </c>
      <c r="K511" s="5">
        <v>934.88</v>
      </c>
      <c r="L511" s="5">
        <v>914.5</v>
      </c>
      <c r="M511" s="5">
        <v>2312.8200000000002</v>
      </c>
      <c r="N511" s="2">
        <f t="shared" si="182"/>
        <v>0.20037875839883776</v>
      </c>
      <c r="O511" s="2">
        <f t="shared" si="183"/>
        <v>0.40421649760897949</v>
      </c>
      <c r="P511" s="2">
        <f t="shared" si="204"/>
        <v>0.39540474399218273</v>
      </c>
      <c r="Q511" s="2">
        <f t="shared" si="184"/>
        <v>0.270101410420795</v>
      </c>
      <c r="R511" s="2">
        <f t="shared" si="185"/>
        <v>4.5272639225181601</v>
      </c>
      <c r="S511" s="2">
        <f t="shared" si="186"/>
        <v>2.1825775656324584</v>
      </c>
      <c r="T511" s="2">
        <f t="shared" si="187"/>
        <v>-1.2967190248986031</v>
      </c>
      <c r="U511" s="2">
        <f t="shared" si="188"/>
        <v>1.5223565378569326</v>
      </c>
      <c r="V511" s="2">
        <f t="shared" si="189"/>
        <v>0.79274531936067605</v>
      </c>
      <c r="W511" s="2">
        <f t="shared" si="190"/>
        <v>0.66898193969613673</v>
      </c>
      <c r="X511" s="2">
        <f t="shared" si="205"/>
        <v>1.0494722375858883E-3</v>
      </c>
      <c r="Y511" s="2">
        <f t="shared" si="206"/>
        <v>0.17631873712662624</v>
      </c>
      <c r="Z511" s="2">
        <f t="shared" si="207"/>
        <v>0.11706990558211623</v>
      </c>
      <c r="AA511" s="2">
        <f t="shared" si="193"/>
        <v>0.11777123037399038</v>
      </c>
      <c r="AB511" s="5">
        <v>814.61</v>
      </c>
      <c r="AC511" s="9">
        <v>17.95</v>
      </c>
      <c r="AD511" s="4">
        <v>14.3</v>
      </c>
      <c r="AE511" s="4">
        <v>1.1200000000000001</v>
      </c>
      <c r="AF511" s="2">
        <v>8.277000000000001</v>
      </c>
      <c r="AG511" s="2">
        <f t="shared" si="194"/>
        <v>118.36110000000002</v>
      </c>
      <c r="AH511" s="2">
        <f t="shared" si="195"/>
        <v>9.2702400000000011</v>
      </c>
      <c r="AI511" s="2">
        <f t="shared" si="196"/>
        <v>5.117609671310349E-2</v>
      </c>
      <c r="AJ511" s="2">
        <f t="shared" si="197"/>
        <v>4.0081977845227903E-3</v>
      </c>
      <c r="AK511" s="7">
        <v>106.93</v>
      </c>
      <c r="AL511" s="2">
        <f t="shared" si="198"/>
        <v>761.81614140091642</v>
      </c>
      <c r="AM511" s="5">
        <v>5366</v>
      </c>
      <c r="AN511" s="7">
        <v>166.78</v>
      </c>
      <c r="AO511" s="2">
        <f t="shared" si="199"/>
        <v>3217.4121597313829</v>
      </c>
    </row>
    <row r="512" spans="1:41" ht="15.75" x14ac:dyDescent="0.25">
      <c r="A512" s="3" t="s">
        <v>51</v>
      </c>
      <c r="B512" s="2">
        <v>2003</v>
      </c>
      <c r="C512" s="4">
        <v>1709.3</v>
      </c>
      <c r="D512" s="4">
        <v>209.9</v>
      </c>
      <c r="E512" s="4">
        <v>434.1</v>
      </c>
      <c r="F512" s="1">
        <f t="shared" si="200"/>
        <v>2353.3000000000002</v>
      </c>
      <c r="G512" s="2">
        <f t="shared" si="201"/>
        <v>0.72634173288573489</v>
      </c>
      <c r="H512" s="2">
        <f t="shared" si="202"/>
        <v>8.9193897930565591E-2</v>
      </c>
      <c r="I512" s="2">
        <f t="shared" si="203"/>
        <v>0.18446436918369949</v>
      </c>
      <c r="J512" s="5">
        <v>494.6</v>
      </c>
      <c r="K512" s="5">
        <v>1047.6600000000001</v>
      </c>
      <c r="L512" s="5">
        <v>1013.76</v>
      </c>
      <c r="M512" s="5">
        <v>2556.02</v>
      </c>
      <c r="N512" s="2">
        <f t="shared" si="182"/>
        <v>0.19350396319277627</v>
      </c>
      <c r="O512" s="2">
        <f t="shared" si="183"/>
        <v>0.40987942191375659</v>
      </c>
      <c r="P512" s="2">
        <f t="shared" si="204"/>
        <v>0.39661661489346711</v>
      </c>
      <c r="Q512" s="2">
        <f t="shared" si="184"/>
        <v>0.28935821681390045</v>
      </c>
      <c r="R512" s="2">
        <f t="shared" si="185"/>
        <v>4.9912339209147216</v>
      </c>
      <c r="S512" s="2">
        <f t="shared" si="186"/>
        <v>2.3353144436765723</v>
      </c>
      <c r="T512" s="2">
        <f t="shared" si="187"/>
        <v>-1.3227226166549391</v>
      </c>
      <c r="U512" s="2">
        <f t="shared" si="188"/>
        <v>1.5250503951554713</v>
      </c>
      <c r="V512" s="2">
        <f t="shared" si="189"/>
        <v>0.7655137846603709</v>
      </c>
      <c r="W512" s="2">
        <f t="shared" si="190"/>
        <v>0.67275019175450335</v>
      </c>
      <c r="X512" s="2">
        <f t="shared" si="205"/>
        <v>1.124294074549442E-3</v>
      </c>
      <c r="Y512" s="2">
        <f t="shared" si="206"/>
        <v>0.1943885041165794</v>
      </c>
      <c r="Z512" s="2">
        <f t="shared" si="207"/>
        <v>0.12526246293865176</v>
      </c>
      <c r="AA512" s="2">
        <f t="shared" si="193"/>
        <v>0.12957457707714937</v>
      </c>
      <c r="AB512" s="5">
        <v>1000.12</v>
      </c>
      <c r="AC512" s="9">
        <v>22.87</v>
      </c>
      <c r="AD512" s="4">
        <v>16.77</v>
      </c>
      <c r="AE512" s="4">
        <v>1.68</v>
      </c>
      <c r="AF512" s="2">
        <v>8.277000000000001</v>
      </c>
      <c r="AG512" s="2">
        <f t="shared" si="194"/>
        <v>138.80529000000001</v>
      </c>
      <c r="AH512" s="2">
        <f t="shared" si="195"/>
        <v>13.905360000000002</v>
      </c>
      <c r="AI512" s="2">
        <f t="shared" si="196"/>
        <v>5.4305244090421832E-2</v>
      </c>
      <c r="AJ512" s="2">
        <f t="shared" si="197"/>
        <v>5.4402391217596114E-3</v>
      </c>
      <c r="AK512" s="7">
        <v>109.28</v>
      </c>
      <c r="AL512" s="2">
        <f t="shared" si="198"/>
        <v>915.19033674963396</v>
      </c>
      <c r="AM512" s="5">
        <v>5871</v>
      </c>
      <c r="AN512" s="7">
        <v>176.45</v>
      </c>
      <c r="AO512" s="2">
        <f t="shared" si="199"/>
        <v>3327.2881836214224</v>
      </c>
    </row>
    <row r="513" spans="1:41" ht="15.75" x14ac:dyDescent="0.25">
      <c r="A513" s="3" t="s">
        <v>51</v>
      </c>
      <c r="B513" s="2">
        <v>2004</v>
      </c>
      <c r="C513" s="4">
        <v>1711.9</v>
      </c>
      <c r="D513" s="4">
        <v>218.4</v>
      </c>
      <c r="E513" s="4">
        <v>471.1</v>
      </c>
      <c r="F513" s="1">
        <f t="shared" si="200"/>
        <v>2401.4</v>
      </c>
      <c r="G513" s="2">
        <f t="shared" si="201"/>
        <v>0.71287582243691183</v>
      </c>
      <c r="H513" s="2">
        <f t="shared" si="202"/>
        <v>9.0946947613891896E-2</v>
      </c>
      <c r="I513" s="2">
        <f t="shared" si="203"/>
        <v>0.19617722994919631</v>
      </c>
      <c r="J513" s="5">
        <v>607.75</v>
      </c>
      <c r="K513" s="5">
        <v>1281.6300000000001</v>
      </c>
      <c r="L513" s="5">
        <v>1192.53</v>
      </c>
      <c r="M513" s="5">
        <v>3081.91</v>
      </c>
      <c r="N513" s="2">
        <f t="shared" si="182"/>
        <v>0.19719913949466403</v>
      </c>
      <c r="O513" s="2">
        <f t="shared" si="183"/>
        <v>0.41585575179028594</v>
      </c>
      <c r="P513" s="2">
        <f t="shared" si="204"/>
        <v>0.38694510871505</v>
      </c>
      <c r="Q513" s="2">
        <f t="shared" si="184"/>
        <v>0.35501489572989076</v>
      </c>
      <c r="R513" s="2">
        <f t="shared" si="185"/>
        <v>5.868269230769231</v>
      </c>
      <c r="S513" s="2">
        <f t="shared" si="186"/>
        <v>2.5313733814476755</v>
      </c>
      <c r="T513" s="2">
        <f t="shared" si="187"/>
        <v>-1.28509316462456</v>
      </c>
      <c r="U513" s="2">
        <f t="shared" si="188"/>
        <v>1.5200621063690165</v>
      </c>
      <c r="V513" s="2">
        <f t="shared" si="189"/>
        <v>0.67926435993270695</v>
      </c>
      <c r="W513" s="2">
        <f t="shared" si="190"/>
        <v>0.64154532537799525</v>
      </c>
      <c r="X513" s="2">
        <f t="shared" si="205"/>
        <v>1.3794014493205499E-3</v>
      </c>
      <c r="Y513" s="2">
        <f t="shared" si="206"/>
        <v>0.22854550509897267</v>
      </c>
      <c r="Z513" s="2">
        <f t="shared" si="207"/>
        <v>0.1357787450148592</v>
      </c>
      <c r="AA513" s="2">
        <f t="shared" si="193"/>
        <v>0.14785290087101535</v>
      </c>
      <c r="AB513" s="5">
        <v>1291.54</v>
      </c>
      <c r="AC513" s="9">
        <v>21.56</v>
      </c>
      <c r="AD513" s="4">
        <v>22.39</v>
      </c>
      <c r="AE513" s="4">
        <v>1.42</v>
      </c>
      <c r="AF513" s="2">
        <v>8.2767999999999997</v>
      </c>
      <c r="AG513" s="2">
        <f t="shared" si="194"/>
        <v>185.31755200000001</v>
      </c>
      <c r="AH513" s="2">
        <f t="shared" si="195"/>
        <v>11.753055999999999</v>
      </c>
      <c r="AI513" s="2">
        <f t="shared" si="196"/>
        <v>6.0130747491003958E-2</v>
      </c>
      <c r="AJ513" s="2">
        <f t="shared" si="197"/>
        <v>3.8135623687907821E-3</v>
      </c>
      <c r="AK513" s="7">
        <v>115.4</v>
      </c>
      <c r="AL513" s="2">
        <f t="shared" si="198"/>
        <v>1119.1854419410743</v>
      </c>
      <c r="AM513" s="5">
        <v>7012</v>
      </c>
      <c r="AN513" s="7">
        <v>189.15</v>
      </c>
      <c r="AO513" s="2">
        <f t="shared" si="199"/>
        <v>3707.1107586571502</v>
      </c>
    </row>
    <row r="514" spans="1:41" ht="15.75" x14ac:dyDescent="0.25">
      <c r="A514" s="3" t="s">
        <v>51</v>
      </c>
      <c r="B514" s="2">
        <v>2005</v>
      </c>
      <c r="C514" s="4">
        <v>1709.2</v>
      </c>
      <c r="D514" s="4">
        <v>245.1</v>
      </c>
      <c r="E514" s="4">
        <v>507</v>
      </c>
      <c r="F514" s="1">
        <f t="shared" si="200"/>
        <v>2461.3000000000002</v>
      </c>
      <c r="G514" s="2">
        <f t="shared" si="201"/>
        <v>0.69442977288424812</v>
      </c>
      <c r="H514" s="2">
        <f t="shared" si="202"/>
        <v>9.9581521959939856E-2</v>
      </c>
      <c r="I514" s="2">
        <f t="shared" si="203"/>
        <v>0.20598870515581194</v>
      </c>
      <c r="J514" s="5">
        <v>661.69</v>
      </c>
      <c r="K514" s="5">
        <v>1426.42</v>
      </c>
      <c r="L514" s="5">
        <v>1374.62</v>
      </c>
      <c r="M514" s="5">
        <v>3462.73</v>
      </c>
      <c r="N514" s="2">
        <f t="shared" ref="N514:N577" si="208">J514/M514</f>
        <v>0.19108911177019289</v>
      </c>
      <c r="O514" s="2">
        <f t="shared" ref="O514:O577" si="209">K514/M514</f>
        <v>0.41193509167622078</v>
      </c>
      <c r="P514" s="2">
        <f t="shared" si="204"/>
        <v>0.39697579655358628</v>
      </c>
      <c r="Q514" s="2">
        <f t="shared" ref="Q514:Q577" si="210">J514/C514</f>
        <v>0.38713433185115848</v>
      </c>
      <c r="R514" s="2">
        <f t="shared" ref="R514:R577" si="211">K514/D514</f>
        <v>5.8197470420236641</v>
      </c>
      <c r="S514" s="2">
        <f t="shared" ref="S514:S577" si="212">L514/E514</f>
        <v>2.7112820512820512</v>
      </c>
      <c r="T514" s="2">
        <f t="shared" ref="T514:T577" si="213">LN(N514/G514)</f>
        <v>-1.290351165109463</v>
      </c>
      <c r="U514" s="2">
        <f t="shared" ref="U514:U577" si="214">LN(O514/H514)</f>
        <v>1.4198891675743368</v>
      </c>
      <c r="V514" s="2">
        <f t="shared" ref="V514:V577" si="215">LN(P514/I514)</f>
        <v>0.65605397502303353</v>
      </c>
      <c r="W514" s="2">
        <f t="shared" ref="W514:W577" si="216">T514*N514+U514*O514+V514*P514</f>
        <v>0.59876766571932172</v>
      </c>
      <c r="X514" s="2">
        <f t="shared" si="205"/>
        <v>1.5042007106189966E-3</v>
      </c>
      <c r="Y514" s="2">
        <f t="shared" si="206"/>
        <v>0.22665576083209119</v>
      </c>
      <c r="Z514" s="2">
        <f t="shared" si="207"/>
        <v>0.14542875302491187</v>
      </c>
      <c r="AA514" s="2">
        <f t="shared" ref="AA514:AA577" si="217">N514*X514+O514*Y514+P514*Z514</f>
        <v>0.15138659306888649</v>
      </c>
      <c r="AB514" s="5">
        <v>1777.63</v>
      </c>
      <c r="AC514" s="9">
        <v>15.92</v>
      </c>
      <c r="AD514" s="4">
        <v>26.42</v>
      </c>
      <c r="AE514" s="4">
        <v>1.74</v>
      </c>
      <c r="AF514" s="2">
        <v>8.1916999999999991</v>
      </c>
      <c r="AG514" s="2">
        <f t="shared" si="194"/>
        <v>216.42471399999999</v>
      </c>
      <c r="AH514" s="2">
        <f t="shared" si="195"/>
        <v>14.253557999999998</v>
      </c>
      <c r="AI514" s="2">
        <f t="shared" si="196"/>
        <v>6.2501180860188341E-2</v>
      </c>
      <c r="AJ514" s="2">
        <f t="shared" si="197"/>
        <v>4.1162776191040014E-3</v>
      </c>
      <c r="AK514" s="7">
        <v>117.25</v>
      </c>
      <c r="AL514" s="2">
        <f t="shared" si="198"/>
        <v>1516.1023454157782</v>
      </c>
      <c r="AM514" s="5">
        <v>7835</v>
      </c>
      <c r="AN514" s="7">
        <v>207.5</v>
      </c>
      <c r="AO514" s="2">
        <f t="shared" si="199"/>
        <v>3775.9036144578308</v>
      </c>
    </row>
    <row r="515" spans="1:41" ht="15.75" x14ac:dyDescent="0.25">
      <c r="A515" s="3" t="s">
        <v>51</v>
      </c>
      <c r="B515" s="2">
        <v>2006</v>
      </c>
      <c r="C515" s="4">
        <v>1696.95</v>
      </c>
      <c r="D515" s="4">
        <v>262.45</v>
      </c>
      <c r="E515" s="4">
        <v>558.15</v>
      </c>
      <c r="F515" s="1">
        <f t="shared" si="200"/>
        <v>2517.5500000000002</v>
      </c>
      <c r="G515" s="2">
        <f t="shared" si="201"/>
        <v>0.6740481817640166</v>
      </c>
      <c r="H515" s="2">
        <f t="shared" si="202"/>
        <v>0.10424817779190085</v>
      </c>
      <c r="I515" s="2">
        <f t="shared" si="203"/>
        <v>0.22170364044408253</v>
      </c>
      <c r="J515" s="5">
        <v>724.4</v>
      </c>
      <c r="K515" s="5">
        <v>1705.83</v>
      </c>
      <c r="L515" s="5">
        <v>1557.91</v>
      </c>
      <c r="M515" s="5">
        <v>3988.14</v>
      </c>
      <c r="N515" s="2">
        <f t="shared" si="208"/>
        <v>0.18163855832543491</v>
      </c>
      <c r="O515" s="2">
        <f t="shared" si="209"/>
        <v>0.42772570672042604</v>
      </c>
      <c r="P515" s="2">
        <f t="shared" si="204"/>
        <v>0.390635734954139</v>
      </c>
      <c r="Q515" s="2">
        <f t="shared" si="210"/>
        <v>0.42688352632664484</v>
      </c>
      <c r="R515" s="2">
        <f t="shared" si="211"/>
        <v>6.4996380262907216</v>
      </c>
      <c r="S515" s="2">
        <f t="shared" si="212"/>
        <v>2.7912030816088866</v>
      </c>
      <c r="T515" s="2">
        <f t="shared" si="213"/>
        <v>-1.3112828254441484</v>
      </c>
      <c r="U515" s="2">
        <f t="shared" si="214"/>
        <v>1.4117077366751556</v>
      </c>
      <c r="V515" s="2">
        <f t="shared" si="215"/>
        <v>0.56643396452145311</v>
      </c>
      <c r="W515" s="2">
        <f t="shared" si="216"/>
        <v>0.58691351541532044</v>
      </c>
      <c r="X515" s="2">
        <f t="shared" si="205"/>
        <v>1.6586452061269463E-3</v>
      </c>
      <c r="Y515" s="2">
        <f t="shared" si="206"/>
        <v>0.25313478255059263</v>
      </c>
      <c r="Z515" s="2">
        <f t="shared" si="207"/>
        <v>0.14971558691421596</v>
      </c>
      <c r="AA515" s="2">
        <f t="shared" si="217"/>
        <v>0.16705778601431293</v>
      </c>
      <c r="AB515" s="5">
        <v>2208.6</v>
      </c>
      <c r="AC515" s="9">
        <v>8.27</v>
      </c>
      <c r="AD515" s="4">
        <v>33.909999999999997</v>
      </c>
      <c r="AE515" s="4">
        <v>3.02</v>
      </c>
      <c r="AF515" s="2">
        <v>7.9717999999999991</v>
      </c>
      <c r="AG515" s="2">
        <f t="shared" ref="AG515:AG578" si="218">AD515*AF515</f>
        <v>270.32373799999993</v>
      </c>
      <c r="AH515" s="2">
        <f t="shared" ref="AH515:AH578" si="219">AE515*AF515</f>
        <v>24.074835999999998</v>
      </c>
      <c r="AI515" s="2">
        <f t="shared" ref="AI515:AI578" si="220">AG515/M515</f>
        <v>6.7781907856795387E-2</v>
      </c>
      <c r="AJ515" s="2">
        <f t="shared" ref="AJ515:AJ578" si="221">AH515/M515</f>
        <v>6.0366075413601323E-3</v>
      </c>
      <c r="AK515" s="7">
        <v>119</v>
      </c>
      <c r="AL515" s="2">
        <f t="shared" ref="AL515:AL578" si="222">AB515/AK515*100</f>
        <v>1855.9663865546217</v>
      </c>
      <c r="AM515" s="5">
        <v>8961</v>
      </c>
      <c r="AN515" s="7">
        <v>224.93</v>
      </c>
      <c r="AO515" s="2">
        <f t="shared" ref="AO515:AO578" si="223">AM515/AN515*100</f>
        <v>3983.9061041212822</v>
      </c>
    </row>
    <row r="516" spans="1:41" ht="15.75" x14ac:dyDescent="0.25">
      <c r="A516" s="3" t="s">
        <v>51</v>
      </c>
      <c r="B516" s="2">
        <v>2007</v>
      </c>
      <c r="C516" s="4">
        <v>1684.7</v>
      </c>
      <c r="D516" s="4">
        <v>279.8</v>
      </c>
      <c r="E516" s="4">
        <v>609.29999999999995</v>
      </c>
      <c r="F516" s="1">
        <f t="shared" si="200"/>
        <v>2573.8000000000002</v>
      </c>
      <c r="G516" s="2">
        <f t="shared" si="201"/>
        <v>0.65455746367239098</v>
      </c>
      <c r="H516" s="2">
        <f t="shared" si="202"/>
        <v>0.10871085554433134</v>
      </c>
      <c r="I516" s="2">
        <f t="shared" si="203"/>
        <v>0.23673168078327761</v>
      </c>
      <c r="J516" s="5">
        <v>837.35</v>
      </c>
      <c r="K516" s="5">
        <v>2038.39</v>
      </c>
      <c r="L516" s="5">
        <v>1896.78</v>
      </c>
      <c r="M516" s="5">
        <v>4772.5200000000004</v>
      </c>
      <c r="N516" s="2">
        <f t="shared" si="208"/>
        <v>0.17545238155104639</v>
      </c>
      <c r="O516" s="2">
        <f t="shared" si="209"/>
        <v>0.42710978686312473</v>
      </c>
      <c r="P516" s="2">
        <f t="shared" si="204"/>
        <v>0.3974378315858289</v>
      </c>
      <c r="Q516" s="2">
        <f t="shared" si="210"/>
        <v>0.4970321125422924</v>
      </c>
      <c r="R516" s="2">
        <f t="shared" si="211"/>
        <v>7.2851679771265188</v>
      </c>
      <c r="S516" s="2">
        <f t="shared" si="212"/>
        <v>3.1130477597242741</v>
      </c>
      <c r="T516" s="2">
        <f t="shared" si="213"/>
        <v>-1.3165917034189749</v>
      </c>
      <c r="U516" s="2">
        <f t="shared" si="214"/>
        <v>1.368349436118649</v>
      </c>
      <c r="V516" s="2">
        <f t="shared" si="215"/>
        <v>0.51811117215962399</v>
      </c>
      <c r="W516" s="2">
        <f t="shared" si="216"/>
        <v>0.55935326690321807</v>
      </c>
      <c r="X516" s="2">
        <f t="shared" si="205"/>
        <v>1.9312057737468269E-3</v>
      </c>
      <c r="Y516" s="2">
        <f t="shared" si="206"/>
        <v>0.28372801751036719</v>
      </c>
      <c r="Z516" s="2">
        <f t="shared" si="207"/>
        <v>0.16697881121944552</v>
      </c>
      <c r="AA516" s="2">
        <f t="shared" si="217"/>
        <v>0.18788554439005478</v>
      </c>
      <c r="AB516" s="5">
        <v>2759.03</v>
      </c>
      <c r="AC516" s="9">
        <v>9.75</v>
      </c>
      <c r="AD516" s="4">
        <v>47.68</v>
      </c>
      <c r="AE516" s="4">
        <v>3.95</v>
      </c>
      <c r="AF516" s="2">
        <v>7.6040000000000001</v>
      </c>
      <c r="AG516" s="2">
        <f t="shared" si="218"/>
        <v>362.55871999999999</v>
      </c>
      <c r="AH516" s="2">
        <f t="shared" si="219"/>
        <v>30.035800000000002</v>
      </c>
      <c r="AI516" s="2">
        <f t="shared" si="220"/>
        <v>7.5967983371468317E-2</v>
      </c>
      <c r="AJ516" s="2">
        <f t="shared" si="221"/>
        <v>6.2934885553124972E-3</v>
      </c>
      <c r="AK516" s="7">
        <v>123.65</v>
      </c>
      <c r="AL516" s="2">
        <f t="shared" si="222"/>
        <v>2231.3222806308131</v>
      </c>
      <c r="AM516" s="5">
        <v>10609</v>
      </c>
      <c r="AN516" s="7">
        <v>253.72</v>
      </c>
      <c r="AO516" s="2">
        <f t="shared" si="223"/>
        <v>4181.3810499763522</v>
      </c>
    </row>
    <row r="517" spans="1:41" ht="15.75" x14ac:dyDescent="0.25">
      <c r="A517" s="3" t="s">
        <v>52</v>
      </c>
      <c r="B517" s="2">
        <v>2008</v>
      </c>
      <c r="C517" s="4">
        <v>1678.42</v>
      </c>
      <c r="D517" s="4">
        <v>298.57</v>
      </c>
      <c r="E517" s="4">
        <v>661.38</v>
      </c>
      <c r="F517" s="1">
        <f t="shared" si="200"/>
        <v>2638.37</v>
      </c>
      <c r="G517" s="2">
        <f t="shared" si="201"/>
        <v>0.6361579308436649</v>
      </c>
      <c r="H517" s="2">
        <f t="shared" si="202"/>
        <v>0.11316456751706547</v>
      </c>
      <c r="I517" s="2">
        <f t="shared" si="203"/>
        <v>0.25067750163926972</v>
      </c>
      <c r="J517" s="5">
        <v>1020.56</v>
      </c>
      <c r="K517" s="5">
        <v>2452.75</v>
      </c>
      <c r="L517" s="5">
        <v>2218.81</v>
      </c>
      <c r="M517" s="5">
        <v>5692.12</v>
      </c>
      <c r="N517" s="2">
        <f t="shared" si="208"/>
        <v>0.17929347940661827</v>
      </c>
      <c r="O517" s="2">
        <f t="shared" si="209"/>
        <v>0.4309027216573087</v>
      </c>
      <c r="P517" s="2">
        <f t="shared" si="204"/>
        <v>0.38980379893607298</v>
      </c>
      <c r="Q517" s="2">
        <f t="shared" si="210"/>
        <v>0.60804804518535283</v>
      </c>
      <c r="R517" s="2">
        <f t="shared" si="211"/>
        <v>8.2149914592892799</v>
      </c>
      <c r="S517" s="2">
        <f t="shared" si="212"/>
        <v>3.3548187123892466</v>
      </c>
      <c r="T517" s="2">
        <f t="shared" si="213"/>
        <v>-1.2664228384466629</v>
      </c>
      <c r="U517" s="2">
        <f t="shared" si="214"/>
        <v>1.3370392518453189</v>
      </c>
      <c r="V517" s="2">
        <f t="shared" si="215"/>
        <v>0.441476273913253</v>
      </c>
      <c r="W517" s="2">
        <f t="shared" si="216"/>
        <v>0.52116162418922019</v>
      </c>
      <c r="X517" s="2">
        <f t="shared" si="205"/>
        <v>2.3625553881641941E-3</v>
      </c>
      <c r="Y517" s="2">
        <f t="shared" si="206"/>
        <v>0.31994090567669925</v>
      </c>
      <c r="Z517" s="2">
        <f t="shared" si="207"/>
        <v>0.17994701131765589</v>
      </c>
      <c r="AA517" s="2">
        <f t="shared" si="217"/>
        <v>0.20843102642024358</v>
      </c>
      <c r="AB517" s="5">
        <v>3435.93</v>
      </c>
      <c r="AC517" s="9">
        <v>5.05</v>
      </c>
      <c r="AD517" s="4">
        <v>49.84</v>
      </c>
      <c r="AE517" s="4">
        <v>7.77</v>
      </c>
      <c r="AF517" s="2">
        <v>6.9451000000000001</v>
      </c>
      <c r="AG517" s="2">
        <f t="shared" si="218"/>
        <v>346.14378400000004</v>
      </c>
      <c r="AH517" s="2">
        <f t="shared" si="219"/>
        <v>53.963426999999996</v>
      </c>
      <c r="AI517" s="2">
        <f t="shared" si="220"/>
        <v>6.0811048256185753E-2</v>
      </c>
      <c r="AJ517" s="2">
        <f t="shared" si="221"/>
        <v>9.4803740961188453E-3</v>
      </c>
      <c r="AK517" s="7">
        <v>134.65</v>
      </c>
      <c r="AL517" s="2">
        <f t="shared" si="222"/>
        <v>2551.748978834014</v>
      </c>
      <c r="AM517" s="5">
        <v>12570</v>
      </c>
      <c r="AN517" s="7">
        <v>274.77999999999997</v>
      </c>
      <c r="AO517" s="2">
        <f t="shared" si="223"/>
        <v>4574.5687459058163</v>
      </c>
    </row>
    <row r="518" spans="1:41" ht="15.75" x14ac:dyDescent="0.25">
      <c r="A518" s="3" t="s">
        <v>52</v>
      </c>
      <c r="B518" s="2">
        <v>2009</v>
      </c>
      <c r="C518" s="4">
        <v>1672.5</v>
      </c>
      <c r="D518" s="4">
        <v>321.3</v>
      </c>
      <c r="E518" s="4">
        <v>691</v>
      </c>
      <c r="F518" s="1">
        <f t="shared" si="200"/>
        <v>2684.8</v>
      </c>
      <c r="G518" s="2">
        <f t="shared" si="201"/>
        <v>0.6229514302741358</v>
      </c>
      <c r="H518" s="2">
        <f t="shared" si="202"/>
        <v>0.11967371871275327</v>
      </c>
      <c r="I518" s="2">
        <f t="shared" si="203"/>
        <v>0.25737485101311081</v>
      </c>
      <c r="J518" s="5">
        <v>1067.5999999999999</v>
      </c>
      <c r="K518" s="5">
        <v>2582.5300000000002</v>
      </c>
      <c r="L518" s="5">
        <v>2519.62</v>
      </c>
      <c r="M518" s="5">
        <v>6169.75</v>
      </c>
      <c r="N518" s="2">
        <f t="shared" si="208"/>
        <v>0.17303780542161351</v>
      </c>
      <c r="O518" s="2">
        <f t="shared" si="209"/>
        <v>0.41857935896916409</v>
      </c>
      <c r="P518" s="2">
        <f t="shared" si="204"/>
        <v>0.40838283560922239</v>
      </c>
      <c r="Q518" s="2">
        <f t="shared" si="210"/>
        <v>0.63832585949177867</v>
      </c>
      <c r="R518" s="2">
        <f t="shared" si="211"/>
        <v>8.03775287892935</v>
      </c>
      <c r="S518" s="2">
        <f t="shared" si="212"/>
        <v>3.6463386396526771</v>
      </c>
      <c r="T518" s="2">
        <f t="shared" si="213"/>
        <v>-1.2809584556390849</v>
      </c>
      <c r="U518" s="2">
        <f t="shared" si="214"/>
        <v>1.2520974702879701</v>
      </c>
      <c r="V518" s="2">
        <f t="shared" si="215"/>
        <v>0.46167147054942936</v>
      </c>
      <c r="W518" s="2">
        <f t="shared" si="216"/>
        <v>0.49098662074285959</v>
      </c>
      <c r="X518" s="2">
        <f t="shared" si="205"/>
        <v>2.4801990742148177E-3</v>
      </c>
      <c r="Y518" s="2">
        <f t="shared" si="206"/>
        <v>0.31303817519886207</v>
      </c>
      <c r="Z518" s="2">
        <f t="shared" si="207"/>
        <v>0.1955836653809197</v>
      </c>
      <c r="AA518" s="2">
        <f t="shared" si="217"/>
        <v>0.2113334987795327</v>
      </c>
      <c r="AB518" s="5">
        <v>4526.37</v>
      </c>
      <c r="AC518" s="9">
        <v>10.25</v>
      </c>
      <c r="AD518" s="4">
        <v>45.13</v>
      </c>
      <c r="AE518" s="4">
        <v>9.1</v>
      </c>
      <c r="AF518" s="2">
        <v>6.8310000000000004</v>
      </c>
      <c r="AG518" s="2">
        <f t="shared" si="218"/>
        <v>308.28303000000005</v>
      </c>
      <c r="AH518" s="2">
        <f t="shared" si="219"/>
        <v>62.162100000000002</v>
      </c>
      <c r="AI518" s="2">
        <f t="shared" si="220"/>
        <v>4.9966859273066176E-2</v>
      </c>
      <c r="AJ518" s="2">
        <f t="shared" si="221"/>
        <v>1.0075302889095993E-2</v>
      </c>
      <c r="AK518" s="7">
        <v>134.41999999999999</v>
      </c>
      <c r="AL518" s="2">
        <f t="shared" si="222"/>
        <v>3367.3337300996877</v>
      </c>
      <c r="AM518" s="5">
        <v>13539</v>
      </c>
      <c r="AN518" s="7">
        <v>310.70999999999998</v>
      </c>
      <c r="AO518" s="2">
        <f t="shared" si="223"/>
        <v>4357.4394129574202</v>
      </c>
    </row>
    <row r="519" spans="1:41" ht="15.75" x14ac:dyDescent="0.25">
      <c r="A519" s="3" t="s">
        <v>51</v>
      </c>
      <c r="B519" s="2">
        <v>2010</v>
      </c>
      <c r="C519" s="4">
        <v>1671.3</v>
      </c>
      <c r="D519" s="4">
        <v>348.6</v>
      </c>
      <c r="E519" s="4">
        <v>746</v>
      </c>
      <c r="F519" s="1">
        <f t="shared" si="200"/>
        <v>2765.9</v>
      </c>
      <c r="G519" s="2">
        <f t="shared" si="201"/>
        <v>0.60425178061390505</v>
      </c>
      <c r="H519" s="2">
        <f t="shared" si="202"/>
        <v>0.12603492534075708</v>
      </c>
      <c r="I519" s="2">
        <f t="shared" si="203"/>
        <v>0.26971329404533784</v>
      </c>
      <c r="J519" s="5">
        <v>1108.3800000000001</v>
      </c>
      <c r="K519" s="5">
        <v>3223.49</v>
      </c>
      <c r="L519" s="5">
        <v>2892.31</v>
      </c>
      <c r="M519" s="5">
        <v>7224.18</v>
      </c>
      <c r="N519" s="2">
        <f t="shared" si="208"/>
        <v>0.1534264096409558</v>
      </c>
      <c r="O519" s="2">
        <f t="shared" si="209"/>
        <v>0.44620842780772346</v>
      </c>
      <c r="P519" s="2">
        <f t="shared" si="204"/>
        <v>0.40036516255132076</v>
      </c>
      <c r="Q519" s="2">
        <f t="shared" si="210"/>
        <v>0.66318434751391142</v>
      </c>
      <c r="R519" s="2">
        <f t="shared" si="211"/>
        <v>9.2469592656339632</v>
      </c>
      <c r="S519" s="2">
        <f t="shared" si="212"/>
        <v>3.8770911528150132</v>
      </c>
      <c r="T519" s="2">
        <f t="shared" si="213"/>
        <v>-1.3707699303449912</v>
      </c>
      <c r="U519" s="2">
        <f t="shared" si="214"/>
        <v>1.2642271159931435</v>
      </c>
      <c r="V519" s="2">
        <f t="shared" si="215"/>
        <v>0.39501751613599784</v>
      </c>
      <c r="W519" s="2">
        <f t="shared" si="216"/>
        <v>0.51194773702098573</v>
      </c>
      <c r="X519" s="2">
        <f t="shared" si="205"/>
        <v>2.5767861042749213E-3</v>
      </c>
      <c r="Y519" s="2">
        <f t="shared" si="206"/>
        <v>0.36013190480643897</v>
      </c>
      <c r="Z519" s="2">
        <f t="shared" si="207"/>
        <v>0.20796085433132599</v>
      </c>
      <c r="AA519" s="2">
        <f t="shared" si="217"/>
        <v>0.24434951933614635</v>
      </c>
      <c r="AB519" s="5">
        <v>5528.71</v>
      </c>
      <c r="AC519" s="9">
        <v>10.88</v>
      </c>
      <c r="AD519" s="4">
        <v>76.06</v>
      </c>
      <c r="AE519" s="4">
        <v>13.29</v>
      </c>
      <c r="AF519" s="2">
        <v>6.7695000000000007</v>
      </c>
      <c r="AG519" s="2">
        <f t="shared" si="218"/>
        <v>514.88817000000006</v>
      </c>
      <c r="AH519" s="2">
        <f t="shared" si="219"/>
        <v>89.966655000000003</v>
      </c>
      <c r="AI519" s="2">
        <f t="shared" si="220"/>
        <v>7.1272887718744557E-2</v>
      </c>
      <c r="AJ519" s="2">
        <f t="shared" si="221"/>
        <v>1.245354559271779E-2</v>
      </c>
      <c r="AK519" s="7">
        <v>136.15</v>
      </c>
      <c r="AL519" s="2">
        <f t="shared" si="222"/>
        <v>4060.7491737054715</v>
      </c>
      <c r="AM519" s="5">
        <v>15752</v>
      </c>
      <c r="AN519" s="7">
        <v>330.67</v>
      </c>
      <c r="AO519" s="2">
        <f t="shared" si="223"/>
        <v>4763.6616566365255</v>
      </c>
    </row>
    <row r="520" spans="1:41" ht="15.75" x14ac:dyDescent="0.25">
      <c r="A520" s="3" t="s">
        <v>52</v>
      </c>
      <c r="B520" s="2">
        <v>2011</v>
      </c>
      <c r="C520" s="4">
        <v>1697.2</v>
      </c>
      <c r="D520" s="4">
        <v>374.3</v>
      </c>
      <c r="E520" s="4">
        <v>785.7</v>
      </c>
      <c r="F520" s="1">
        <f t="shared" si="200"/>
        <v>2857.2</v>
      </c>
      <c r="G520" s="2">
        <f t="shared" si="201"/>
        <v>0.59400811983760327</v>
      </c>
      <c r="H520" s="2">
        <f t="shared" si="202"/>
        <v>0.13100237995240097</v>
      </c>
      <c r="I520" s="2">
        <f t="shared" si="203"/>
        <v>0.27498950020999585</v>
      </c>
      <c r="J520" s="5">
        <v>1411.01</v>
      </c>
      <c r="K520" s="5">
        <v>3780.32</v>
      </c>
      <c r="L520" s="5">
        <v>3701.79</v>
      </c>
      <c r="M520" s="5">
        <v>8893.1200000000008</v>
      </c>
      <c r="N520" s="2">
        <f t="shared" si="208"/>
        <v>0.15866310136375084</v>
      </c>
      <c r="O520" s="2">
        <f t="shared" si="209"/>
        <v>0.4250836601777554</v>
      </c>
      <c r="P520" s="2">
        <f t="shared" si="204"/>
        <v>0.41625323845849377</v>
      </c>
      <c r="Q520" s="2">
        <f t="shared" si="210"/>
        <v>0.83137520622201266</v>
      </c>
      <c r="R520" s="2">
        <f t="shared" si="211"/>
        <v>10.099706118087097</v>
      </c>
      <c r="S520" s="2">
        <f t="shared" si="212"/>
        <v>4.7114547537227942</v>
      </c>
      <c r="T520" s="2">
        <f t="shared" si="213"/>
        <v>-1.3201098941151708</v>
      </c>
      <c r="U520" s="2">
        <f t="shared" si="214"/>
        <v>1.1770705064178628</v>
      </c>
      <c r="V520" s="2">
        <f t="shared" si="215"/>
        <v>0.41456090546175872</v>
      </c>
      <c r="W520" s="2">
        <f t="shared" si="216"/>
        <v>0.46346302865084604</v>
      </c>
      <c r="X520" s="2">
        <f t="shared" si="205"/>
        <v>3.2302874560630993E-3</v>
      </c>
      <c r="Y520" s="2">
        <f t="shared" si="206"/>
        <v>0.3933429679753852</v>
      </c>
      <c r="Z520" s="2">
        <f t="shared" si="207"/>
        <v>0.25271475885115158</v>
      </c>
      <c r="AA520" s="2">
        <f t="shared" si="217"/>
        <v>0.27290953273628293</v>
      </c>
      <c r="AB520" s="5">
        <v>6191</v>
      </c>
      <c r="AC520" s="9">
        <v>11.71</v>
      </c>
      <c r="AD520" s="4">
        <v>94.72</v>
      </c>
      <c r="AE520" s="4">
        <v>17.38</v>
      </c>
      <c r="AF520" s="2">
        <v>6.4588000000000001</v>
      </c>
      <c r="AG520" s="2">
        <f t="shared" si="218"/>
        <v>611.77753600000005</v>
      </c>
      <c r="AH520" s="2">
        <f t="shared" si="219"/>
        <v>112.25394399999999</v>
      </c>
      <c r="AI520" s="2">
        <f t="shared" si="220"/>
        <v>6.8792227699614988E-2</v>
      </c>
      <c r="AJ520" s="2">
        <f t="shared" si="221"/>
        <v>1.2622560361268034E-2</v>
      </c>
      <c r="AK520" s="7">
        <v>145.13999999999999</v>
      </c>
      <c r="AL520" s="2">
        <f t="shared" si="222"/>
        <v>4265.536723163842</v>
      </c>
      <c r="AM520" s="5">
        <v>19265</v>
      </c>
      <c r="AN520" s="7">
        <v>367.05</v>
      </c>
      <c r="AO520" s="2">
        <f t="shared" si="223"/>
        <v>5248.6037324615172</v>
      </c>
    </row>
    <row r="521" spans="1:41" ht="15.75" x14ac:dyDescent="0.25">
      <c r="A521" s="3" t="s">
        <v>52</v>
      </c>
      <c r="B521" s="2">
        <v>2012</v>
      </c>
      <c r="C521" s="4">
        <v>1636.57</v>
      </c>
      <c r="D521" s="4">
        <v>388.65</v>
      </c>
      <c r="E521" s="4">
        <v>856.68</v>
      </c>
      <c r="F521" s="1">
        <f t="shared" si="200"/>
        <v>2881.8999999999996</v>
      </c>
      <c r="G521" s="2">
        <f t="shared" si="201"/>
        <v>0.56787882993858219</v>
      </c>
      <c r="H521" s="2">
        <f t="shared" si="202"/>
        <v>0.13485894722231861</v>
      </c>
      <c r="I521" s="2">
        <f t="shared" si="203"/>
        <v>0.2972622228390992</v>
      </c>
      <c r="J521" s="5">
        <v>1654.55</v>
      </c>
      <c r="K521" s="5">
        <v>4419.2</v>
      </c>
      <c r="L521" s="5">
        <v>4235.72</v>
      </c>
      <c r="M521" s="5">
        <v>10309.469999999999</v>
      </c>
      <c r="N521" s="2">
        <f t="shared" si="208"/>
        <v>0.16048836652126638</v>
      </c>
      <c r="O521" s="2">
        <f t="shared" si="209"/>
        <v>0.4286544313141219</v>
      </c>
      <c r="P521" s="2">
        <f t="shared" si="204"/>
        <v>0.41085720216461169</v>
      </c>
      <c r="Q521" s="2">
        <f t="shared" si="210"/>
        <v>1.0109863922716413</v>
      </c>
      <c r="R521" s="2">
        <f t="shared" si="211"/>
        <v>11.370641965778979</v>
      </c>
      <c r="S521" s="2">
        <f t="shared" si="212"/>
        <v>4.9443432787038342</v>
      </c>
      <c r="T521" s="2">
        <f t="shared" si="213"/>
        <v>-1.2636866111811418</v>
      </c>
      <c r="U521" s="2">
        <f t="shared" si="214"/>
        <v>1.1564216760818173</v>
      </c>
      <c r="V521" s="2">
        <f t="shared" si="215"/>
        <v>0.3236310596828641</v>
      </c>
      <c r="W521" s="2">
        <f t="shared" si="216"/>
        <v>0.425864427611789</v>
      </c>
      <c r="X521" s="2">
        <f t="shared" si="205"/>
        <v>3.9281622025344222E-3</v>
      </c>
      <c r="Y521" s="2">
        <f t="shared" si="206"/>
        <v>0.44284081203068548</v>
      </c>
      <c r="Z521" s="2">
        <f t="shared" si="207"/>
        <v>0.26520651999632222</v>
      </c>
      <c r="AA521" s="2">
        <f t="shared" si="217"/>
        <v>0.29941810958051485</v>
      </c>
      <c r="AB521" s="5">
        <v>7831.1</v>
      </c>
      <c r="AC521" s="9">
        <v>45.48</v>
      </c>
      <c r="AD521" s="4">
        <v>100.17</v>
      </c>
      <c r="AE521" s="4">
        <v>21.89</v>
      </c>
      <c r="AF521" s="2">
        <v>6.3125</v>
      </c>
      <c r="AG521" s="2">
        <f t="shared" si="218"/>
        <v>632.323125</v>
      </c>
      <c r="AH521" s="2">
        <f t="shared" si="219"/>
        <v>138.18062499999999</v>
      </c>
      <c r="AI521" s="2">
        <f t="shared" si="220"/>
        <v>6.133420292216768E-2</v>
      </c>
      <c r="AJ521" s="2">
        <f t="shared" si="221"/>
        <v>1.3403271458183593E-2</v>
      </c>
      <c r="AK521" s="7">
        <v>146.72999999999999</v>
      </c>
      <c r="AL521" s="2">
        <f t="shared" si="222"/>
        <v>5337.0817147141015</v>
      </c>
      <c r="AM521" s="5">
        <v>22195</v>
      </c>
      <c r="AN521" s="7">
        <v>400.45</v>
      </c>
      <c r="AO521" s="2">
        <f t="shared" si="223"/>
        <v>5542.5146709951305</v>
      </c>
    </row>
    <row r="522" spans="1:41" ht="15.75" x14ac:dyDescent="0.25">
      <c r="A522" s="3" t="s">
        <v>51</v>
      </c>
      <c r="B522" s="2">
        <v>2013</v>
      </c>
      <c r="C522" s="4">
        <v>1615.29</v>
      </c>
      <c r="D522" s="4">
        <v>384.58</v>
      </c>
      <c r="E522" s="4">
        <v>912.49</v>
      </c>
      <c r="F522" s="1">
        <f t="shared" si="200"/>
        <v>2912.3599999999997</v>
      </c>
      <c r="G522" s="2">
        <f t="shared" si="201"/>
        <v>0.55463266903816844</v>
      </c>
      <c r="H522" s="2">
        <f t="shared" si="202"/>
        <v>0.13205098270818169</v>
      </c>
      <c r="I522" s="2">
        <f t="shared" si="203"/>
        <v>0.31331634825365001</v>
      </c>
      <c r="J522" s="5">
        <v>1860.8</v>
      </c>
      <c r="K522" s="5">
        <v>4939.21</v>
      </c>
      <c r="L522" s="5">
        <v>5032.3</v>
      </c>
      <c r="M522" s="5">
        <v>11832.31</v>
      </c>
      <c r="N522" s="2">
        <f t="shared" si="208"/>
        <v>0.15726430426518576</v>
      </c>
      <c r="O522" s="2">
        <f t="shared" si="209"/>
        <v>0.41743412740200353</v>
      </c>
      <c r="P522" s="2">
        <f t="shared" si="204"/>
        <v>0.42530156833281069</v>
      </c>
      <c r="Q522" s="2">
        <f t="shared" si="210"/>
        <v>1.1519912832989743</v>
      </c>
      <c r="R522" s="2">
        <f t="shared" si="211"/>
        <v>12.843127567736232</v>
      </c>
      <c r="S522" s="2">
        <f t="shared" si="212"/>
        <v>5.514909752435643</v>
      </c>
      <c r="T522" s="2">
        <f t="shared" si="213"/>
        <v>-1.2603781804692309</v>
      </c>
      <c r="U522" s="2">
        <f t="shared" si="214"/>
        <v>1.1509386725092237</v>
      </c>
      <c r="V522" s="2">
        <f t="shared" si="215"/>
        <v>0.30558511241909903</v>
      </c>
      <c r="W522" s="2">
        <f t="shared" si="216"/>
        <v>0.41219441036059479</v>
      </c>
      <c r="X522" s="2">
        <f t="shared" si="205"/>
        <v>4.476033160581136E-3</v>
      </c>
      <c r="Y522" s="2">
        <f t="shared" si="206"/>
        <v>0.50018820909381778</v>
      </c>
      <c r="Z522" s="2">
        <f t="shared" si="207"/>
        <v>0.29581077629396629</v>
      </c>
      <c r="AA522" s="2">
        <f t="shared" si="217"/>
        <v>0.33530833592828546</v>
      </c>
      <c r="AB522" s="5">
        <v>9968.2999999999993</v>
      </c>
      <c r="AC522" s="9">
        <v>42</v>
      </c>
      <c r="AD522" s="4">
        <v>156.71</v>
      </c>
      <c r="AE522" s="4">
        <v>25.15</v>
      </c>
      <c r="AF522" s="2">
        <v>6.1932000000000009</v>
      </c>
      <c r="AG522" s="2">
        <f t="shared" si="218"/>
        <v>970.53637200000014</v>
      </c>
      <c r="AH522" s="2">
        <f t="shared" si="219"/>
        <v>155.75898000000001</v>
      </c>
      <c r="AI522" s="2">
        <f t="shared" si="220"/>
        <v>8.2024251562036507E-2</v>
      </c>
      <c r="AJ522" s="2">
        <f t="shared" si="221"/>
        <v>1.3163869100792661E-2</v>
      </c>
      <c r="AK522" s="7">
        <v>147.16999999999999</v>
      </c>
      <c r="AL522" s="2">
        <f t="shared" si="222"/>
        <v>6773.3233675341435</v>
      </c>
      <c r="AM522" s="5">
        <v>25322</v>
      </c>
      <c r="AN522" s="7">
        <v>429.68</v>
      </c>
      <c r="AO522" s="2">
        <f t="shared" si="223"/>
        <v>5893.2228635263446</v>
      </c>
    </row>
    <row r="523" spans="1:41" ht="15.75" x14ac:dyDescent="0.25">
      <c r="A523" s="3" t="s">
        <v>51</v>
      </c>
      <c r="B523" s="2">
        <v>2014</v>
      </c>
      <c r="C523" s="4">
        <v>1591.07</v>
      </c>
      <c r="D523" s="4">
        <v>390.43</v>
      </c>
      <c r="E523" s="4">
        <v>980.75</v>
      </c>
      <c r="F523" s="1">
        <f t="shared" si="200"/>
        <v>2962.25</v>
      </c>
      <c r="G523" s="2">
        <f t="shared" si="201"/>
        <v>0.53711536838551777</v>
      </c>
      <c r="H523" s="2">
        <f t="shared" si="202"/>
        <v>0.13180183981770613</v>
      </c>
      <c r="I523" s="2">
        <f t="shared" si="203"/>
        <v>0.33108279179677608</v>
      </c>
      <c r="J523" s="5">
        <v>1990.07</v>
      </c>
      <c r="K523" s="5">
        <v>5281.82</v>
      </c>
      <c r="L523" s="5">
        <v>5542.7</v>
      </c>
      <c r="M523" s="5">
        <v>12814.59</v>
      </c>
      <c r="N523" s="2">
        <f t="shared" si="208"/>
        <v>0.15529720420239743</v>
      </c>
      <c r="O523" s="2">
        <f t="shared" si="209"/>
        <v>0.41217237539398449</v>
      </c>
      <c r="P523" s="2">
        <f t="shared" si="204"/>
        <v>0.43253042040361805</v>
      </c>
      <c r="Q523" s="2">
        <f t="shared" si="210"/>
        <v>1.2507746359368224</v>
      </c>
      <c r="R523" s="2">
        <f t="shared" si="211"/>
        <v>13.528212483671847</v>
      </c>
      <c r="S523" s="2">
        <f t="shared" si="212"/>
        <v>5.6514912057099158</v>
      </c>
      <c r="T523" s="2">
        <f t="shared" si="213"/>
        <v>-1.2408721827087008</v>
      </c>
      <c r="U523" s="2">
        <f t="shared" si="214"/>
        <v>1.1401420675945932</v>
      </c>
      <c r="V523" s="2">
        <f t="shared" si="215"/>
        <v>0.26728418971684687</v>
      </c>
      <c r="W523" s="2">
        <f t="shared" si="216"/>
        <v>0.39283962648535276</v>
      </c>
      <c r="X523" s="2">
        <f t="shared" si="205"/>
        <v>4.8598533930174223E-3</v>
      </c>
      <c r="Y523" s="2">
        <f t="shared" si="206"/>
        <v>0.52686951357917255</v>
      </c>
      <c r="Z523" s="2">
        <f t="shared" si="207"/>
        <v>0.30313678298021846</v>
      </c>
      <c r="AA523" s="2">
        <f t="shared" si="217"/>
        <v>0.34903166076160408</v>
      </c>
      <c r="AB523" s="5">
        <v>11498.53</v>
      </c>
      <c r="AC523" s="9">
        <v>47.92</v>
      </c>
      <c r="AD523" s="4">
        <v>187.87</v>
      </c>
      <c r="AE523" s="4">
        <v>27.06</v>
      </c>
      <c r="AF523" s="2">
        <v>6.1427999999999994</v>
      </c>
      <c r="AG523" s="2">
        <f t="shared" si="218"/>
        <v>1154.047836</v>
      </c>
      <c r="AH523" s="2">
        <f t="shared" si="219"/>
        <v>166.22416799999996</v>
      </c>
      <c r="AI523" s="2">
        <f t="shared" si="220"/>
        <v>9.0057335896037247E-2</v>
      </c>
      <c r="AJ523" s="2">
        <f t="shared" si="221"/>
        <v>1.2971477667252715E-2</v>
      </c>
      <c r="AK523" s="7">
        <v>147.91</v>
      </c>
      <c r="AL523" s="2">
        <f t="shared" si="222"/>
        <v>7774.0044621729439</v>
      </c>
      <c r="AM523" s="5">
        <v>27264</v>
      </c>
      <c r="AN523" s="7">
        <v>462.77</v>
      </c>
      <c r="AO523" s="2">
        <f t="shared" si="223"/>
        <v>5891.4795686842272</v>
      </c>
    </row>
    <row r="524" spans="1:41" ht="15.75" x14ac:dyDescent="0.25">
      <c r="A524" s="3" t="s">
        <v>51</v>
      </c>
      <c r="B524" s="2">
        <v>2015</v>
      </c>
      <c r="C524" s="4">
        <v>1576.53</v>
      </c>
      <c r="D524" s="4">
        <v>382.09</v>
      </c>
      <c r="E524" s="4">
        <v>983.88</v>
      </c>
      <c r="F524" s="1">
        <f t="shared" si="200"/>
        <v>2942.5</v>
      </c>
      <c r="G524" s="2">
        <f t="shared" si="201"/>
        <v>0.53577909940526758</v>
      </c>
      <c r="H524" s="2">
        <f t="shared" si="202"/>
        <v>0.12985216652506371</v>
      </c>
      <c r="I524" s="2">
        <f t="shared" si="203"/>
        <v>0.33436873406966866</v>
      </c>
      <c r="J524" s="5">
        <v>2055.7800000000002</v>
      </c>
      <c r="K524" s="5">
        <v>5416.12</v>
      </c>
      <c r="L524" s="5">
        <v>6147.27</v>
      </c>
      <c r="M524" s="5">
        <v>13619.17</v>
      </c>
      <c r="N524" s="2">
        <f t="shared" si="208"/>
        <v>0.15094752470231301</v>
      </c>
      <c r="O524" s="2">
        <f t="shared" si="209"/>
        <v>0.39768355927710719</v>
      </c>
      <c r="P524" s="2">
        <f t="shared" si="204"/>
        <v>0.45136891602057982</v>
      </c>
      <c r="Q524" s="2">
        <f t="shared" si="210"/>
        <v>1.3039904093166639</v>
      </c>
      <c r="R524" s="2">
        <f t="shared" si="211"/>
        <v>14.174984951189511</v>
      </c>
      <c r="S524" s="2">
        <f t="shared" si="212"/>
        <v>6.2479875594584708</v>
      </c>
      <c r="T524" s="2">
        <f t="shared" si="213"/>
        <v>-1.2667896902588416</v>
      </c>
      <c r="U524" s="2">
        <f t="shared" si="214"/>
        <v>1.1192599890510264</v>
      </c>
      <c r="V524" s="2">
        <f t="shared" si="215"/>
        <v>0.30004062249385138</v>
      </c>
      <c r="W524" s="2">
        <f t="shared" si="216"/>
        <v>0.38932153867647595</v>
      </c>
      <c r="X524" s="2">
        <f t="shared" si="205"/>
        <v>5.0666219421960385E-3</v>
      </c>
      <c r="Y524" s="2">
        <f t="shared" si="206"/>
        <v>0.55205870215591368</v>
      </c>
      <c r="Z524" s="2">
        <f t="shared" si="207"/>
        <v>0.33513187580670611</v>
      </c>
      <c r="AA524" s="2">
        <f t="shared" si="217"/>
        <v>0.3715775751508576</v>
      </c>
      <c r="AB524" s="5">
        <v>13500.62</v>
      </c>
      <c r="AC524" s="9">
        <v>51.84</v>
      </c>
      <c r="AD524" s="4">
        <v>166.16</v>
      </c>
      <c r="AE524" s="4">
        <v>29.92</v>
      </c>
      <c r="AF524" s="2">
        <v>6.2284000000000006</v>
      </c>
      <c r="AG524" s="2">
        <f t="shared" si="218"/>
        <v>1034.910944</v>
      </c>
      <c r="AH524" s="2">
        <f t="shared" si="219"/>
        <v>186.35372800000002</v>
      </c>
      <c r="AI524" s="2">
        <f t="shared" si="220"/>
        <v>7.5989281578833362E-2</v>
      </c>
      <c r="AJ524" s="2">
        <f t="shared" si="221"/>
        <v>1.3683192734946404E-2</v>
      </c>
      <c r="AK524" s="7">
        <v>145.25</v>
      </c>
      <c r="AL524" s="2">
        <f t="shared" si="222"/>
        <v>9294.7469879518085</v>
      </c>
      <c r="AM524" s="5">
        <v>28806</v>
      </c>
      <c r="AN524" s="7">
        <v>497.48</v>
      </c>
      <c r="AO524" s="2">
        <f t="shared" si="223"/>
        <v>5790.3835330063512</v>
      </c>
    </row>
    <row r="525" spans="1:41" ht="15.75" x14ac:dyDescent="0.25">
      <c r="A525" s="3" t="s">
        <v>51</v>
      </c>
      <c r="B525" s="2">
        <v>2016</v>
      </c>
      <c r="C525" s="4">
        <v>1587.91</v>
      </c>
      <c r="D525" s="4">
        <v>397.27</v>
      </c>
      <c r="E525" s="4">
        <v>1013.71</v>
      </c>
      <c r="F525" s="1">
        <f t="shared" si="200"/>
        <v>2998.8900000000003</v>
      </c>
      <c r="G525" s="2">
        <f t="shared" si="201"/>
        <v>0.52949924805511372</v>
      </c>
      <c r="H525" s="2">
        <f t="shared" si="202"/>
        <v>0.1324723481021311</v>
      </c>
      <c r="I525" s="2">
        <f t="shared" si="203"/>
        <v>0.33802840384275512</v>
      </c>
      <c r="J525" s="5">
        <v>2195.11</v>
      </c>
      <c r="K525" s="5">
        <v>5690.16</v>
      </c>
      <c r="L525" s="5">
        <v>6903.15</v>
      </c>
      <c r="M525" s="5">
        <v>14788.42</v>
      </c>
      <c r="N525" s="2">
        <f t="shared" si="208"/>
        <v>0.1484343831186834</v>
      </c>
      <c r="O525" s="2">
        <f t="shared" si="209"/>
        <v>0.38477132783623941</v>
      </c>
      <c r="P525" s="2">
        <f t="shared" si="204"/>
        <v>0.46679428904507719</v>
      </c>
      <c r="Q525" s="2">
        <f t="shared" si="210"/>
        <v>1.3823894301314306</v>
      </c>
      <c r="R525" s="2">
        <f t="shared" si="211"/>
        <v>14.323155536536865</v>
      </c>
      <c r="S525" s="2">
        <f t="shared" si="212"/>
        <v>6.8097878091367345</v>
      </c>
      <c r="T525" s="2">
        <f t="shared" si="213"/>
        <v>-1.2717887488655861</v>
      </c>
      <c r="U525" s="2">
        <f t="shared" si="214"/>
        <v>1.0662752740773982</v>
      </c>
      <c r="V525" s="2">
        <f t="shared" si="215"/>
        <v>0.3227587390825073</v>
      </c>
      <c r="W525" s="2">
        <f t="shared" si="216"/>
        <v>0.37215691079366975</v>
      </c>
      <c r="X525" s="2">
        <f t="shared" si="205"/>
        <v>5.3712393659660004E-3</v>
      </c>
      <c r="Y525" s="2">
        <f t="shared" si="206"/>
        <v>0.55782935103675624</v>
      </c>
      <c r="Z525" s="2">
        <f t="shared" si="207"/>
        <v>0.36526592612476899</v>
      </c>
      <c r="AA525" s="2">
        <f t="shared" si="217"/>
        <v>0.3859380650041136</v>
      </c>
      <c r="AB525" s="5">
        <v>16119.4</v>
      </c>
      <c r="AC525" s="9">
        <v>58.26</v>
      </c>
      <c r="AD525" s="4">
        <v>114.9</v>
      </c>
      <c r="AE525" s="4">
        <v>8.67</v>
      </c>
      <c r="AF525" s="2">
        <v>6.6423000000000005</v>
      </c>
      <c r="AG525" s="2">
        <f t="shared" si="218"/>
        <v>763.20027000000005</v>
      </c>
      <c r="AH525" s="2">
        <f t="shared" si="219"/>
        <v>57.588741000000006</v>
      </c>
      <c r="AI525" s="2">
        <f t="shared" si="220"/>
        <v>5.1607965556834334E-2</v>
      </c>
      <c r="AJ525" s="2">
        <f t="shared" si="221"/>
        <v>3.8941780798760115E-3</v>
      </c>
      <c r="AK525" s="7">
        <v>144.38</v>
      </c>
      <c r="AL525" s="2">
        <f t="shared" si="222"/>
        <v>11164.565729325392</v>
      </c>
      <c r="AM525" s="5">
        <v>31093</v>
      </c>
      <c r="AN525" s="7">
        <v>535.29</v>
      </c>
      <c r="AO525" s="2">
        <f t="shared" si="223"/>
        <v>5808.6270993293365</v>
      </c>
    </row>
    <row r="526" spans="1:41" ht="15.75" x14ac:dyDescent="0.25">
      <c r="A526" s="3" t="s">
        <v>51</v>
      </c>
      <c r="B526" s="2">
        <v>2017</v>
      </c>
      <c r="C526" s="4">
        <v>1518.72</v>
      </c>
      <c r="D526" s="4">
        <v>402.33</v>
      </c>
      <c r="E526" s="4">
        <v>1071.5999999999999</v>
      </c>
      <c r="F526" s="1">
        <f t="shared" si="200"/>
        <v>2992.6499999999996</v>
      </c>
      <c r="G526" s="2">
        <f t="shared" si="201"/>
        <v>0.50748333416871338</v>
      </c>
      <c r="H526" s="2">
        <f t="shared" si="202"/>
        <v>0.13443937647235729</v>
      </c>
      <c r="I526" s="2">
        <f t="shared" si="203"/>
        <v>0.35807728935892941</v>
      </c>
      <c r="J526" s="5">
        <v>2338.37</v>
      </c>
      <c r="K526" s="5">
        <v>6204.97</v>
      </c>
      <c r="L526" s="5">
        <v>7833</v>
      </c>
      <c r="M526" s="5">
        <v>16376.34</v>
      </c>
      <c r="N526" s="2">
        <f t="shared" si="208"/>
        <v>0.14278953661196578</v>
      </c>
      <c r="O526" s="2">
        <f t="shared" si="209"/>
        <v>0.37889845960696961</v>
      </c>
      <c r="P526" s="2">
        <f t="shared" si="204"/>
        <v>0.47831200378106459</v>
      </c>
      <c r="Q526" s="2">
        <f t="shared" si="210"/>
        <v>1.5396979034976821</v>
      </c>
      <c r="R526" s="2">
        <f t="shared" si="211"/>
        <v>15.422588422439292</v>
      </c>
      <c r="S526" s="2">
        <f t="shared" si="212"/>
        <v>7.3096304591265406</v>
      </c>
      <c r="T526" s="2">
        <f t="shared" si="213"/>
        <v>-1.2680920971048661</v>
      </c>
      <c r="U526" s="2">
        <f t="shared" si="214"/>
        <v>1.0361548876981439</v>
      </c>
      <c r="V526" s="2">
        <f t="shared" si="215"/>
        <v>0.28951439196950363</v>
      </c>
      <c r="W526" s="2">
        <f t="shared" si="216"/>
        <v>0.35000541688254938</v>
      </c>
      <c r="X526" s="2">
        <f t="shared" si="205"/>
        <v>5.982457483182429E-3</v>
      </c>
      <c r="Y526" s="2">
        <f t="shared" si="206"/>
        <v>0.60064784390915194</v>
      </c>
      <c r="Z526" s="2">
        <f t="shared" si="207"/>
        <v>0.39207667171367305</v>
      </c>
      <c r="AA526" s="2">
        <f t="shared" si="217"/>
        <v>0.4159737536384272</v>
      </c>
      <c r="AB526" s="5">
        <v>18935.990000000002</v>
      </c>
      <c r="AC526" s="9">
        <v>84.76</v>
      </c>
      <c r="AD526" s="4">
        <v>114.67</v>
      </c>
      <c r="AE526" s="4">
        <v>9.6300000000000008</v>
      </c>
      <c r="AF526" s="2">
        <v>6.7517999999999994</v>
      </c>
      <c r="AG526" s="2">
        <f t="shared" si="218"/>
        <v>774.22890599999994</v>
      </c>
      <c r="AH526" s="2">
        <f t="shared" si="219"/>
        <v>65.019834000000003</v>
      </c>
      <c r="AI526" s="2">
        <f t="shared" si="220"/>
        <v>4.727728576714943E-2</v>
      </c>
      <c r="AJ526" s="2">
        <f t="shared" si="221"/>
        <v>3.9703519834102131E-3</v>
      </c>
      <c r="AK526" s="7">
        <v>152.75</v>
      </c>
      <c r="AL526" s="2">
        <f t="shared" si="222"/>
        <v>12396.720130932899</v>
      </c>
      <c r="AM526" s="5">
        <v>34221</v>
      </c>
      <c r="AN526" s="7">
        <v>567.4</v>
      </c>
      <c r="AO526" s="2">
        <f t="shared" si="223"/>
        <v>6031.1949242157216</v>
      </c>
    </row>
    <row r="527" spans="1:41" ht="15.75" x14ac:dyDescent="0.25">
      <c r="A527" s="3" t="s">
        <v>53</v>
      </c>
      <c r="B527" s="2">
        <v>1997</v>
      </c>
      <c r="C527" s="4">
        <v>1053</v>
      </c>
      <c r="D527" s="4">
        <v>339</v>
      </c>
      <c r="E527" s="4">
        <v>400</v>
      </c>
      <c r="F527" s="1">
        <f t="shared" si="200"/>
        <v>1792</v>
      </c>
      <c r="G527" s="2">
        <f t="shared" si="201"/>
        <v>0.5876116071428571</v>
      </c>
      <c r="H527" s="2">
        <f t="shared" si="202"/>
        <v>0.18917410714285715</v>
      </c>
      <c r="I527" s="2">
        <f t="shared" si="203"/>
        <v>0.22321428571428573</v>
      </c>
      <c r="J527" s="5">
        <v>255.42</v>
      </c>
      <c r="K527" s="5">
        <v>567.25</v>
      </c>
      <c r="L527" s="5">
        <v>540.92999999999995</v>
      </c>
      <c r="M527" s="5">
        <v>1363.6</v>
      </c>
      <c r="N527" s="2">
        <f t="shared" si="208"/>
        <v>0.18731299501320037</v>
      </c>
      <c r="O527" s="2">
        <f t="shared" si="209"/>
        <v>0.41599442651804053</v>
      </c>
      <c r="P527" s="2">
        <f t="shared" si="204"/>
        <v>0.39669257846875905</v>
      </c>
      <c r="Q527" s="2">
        <f t="shared" si="210"/>
        <v>0.24256410256410255</v>
      </c>
      <c r="R527" s="2">
        <f t="shared" si="211"/>
        <v>1.6733038348082596</v>
      </c>
      <c r="S527" s="2">
        <f t="shared" si="212"/>
        <v>1.3523249999999998</v>
      </c>
      <c r="T527" s="2">
        <f t="shared" si="213"/>
        <v>-1.1432852097947317</v>
      </c>
      <c r="U527" s="2">
        <f t="shared" si="214"/>
        <v>0.78800406955062863</v>
      </c>
      <c r="V527" s="2">
        <f t="shared" si="215"/>
        <v>0.57502938661953207</v>
      </c>
      <c r="W527" s="2">
        <f t="shared" si="216"/>
        <v>0.3417630142790607</v>
      </c>
      <c r="X527" s="2">
        <f t="shared" si="205"/>
        <v>9.4247672042649508E-4</v>
      </c>
      <c r="Y527" s="2">
        <f t="shared" si="206"/>
        <v>6.5168460251468732E-2</v>
      </c>
      <c r="Z527" s="2">
        <f t="shared" si="207"/>
        <v>7.2536510298299064E-2</v>
      </c>
      <c r="AA527" s="2">
        <f t="shared" si="217"/>
        <v>5.6060949689964709E-2</v>
      </c>
      <c r="AB527" s="5">
        <v>424.1</v>
      </c>
      <c r="AC527" s="9">
        <v>7.18</v>
      </c>
      <c r="AD527" s="4">
        <v>12.31</v>
      </c>
      <c r="AE527" s="4">
        <v>6.1</v>
      </c>
      <c r="AF527" s="2">
        <v>8.2897999999999996</v>
      </c>
      <c r="AG527" s="2">
        <f t="shared" si="218"/>
        <v>102.047438</v>
      </c>
      <c r="AH527" s="2">
        <f t="shared" si="219"/>
        <v>50.567779999999992</v>
      </c>
      <c r="AI527" s="2">
        <f t="shared" si="220"/>
        <v>7.4836783514227054E-2</v>
      </c>
      <c r="AJ527" s="2">
        <f t="shared" si="221"/>
        <v>3.7084027574068638E-2</v>
      </c>
      <c r="AK527" s="7">
        <v>105.768</v>
      </c>
      <c r="AL527" s="2">
        <f t="shared" si="222"/>
        <v>400.9719385825581</v>
      </c>
      <c r="AM527" s="5">
        <v>3834</v>
      </c>
      <c r="AN527" s="7">
        <v>114.64</v>
      </c>
      <c r="AO527" s="2">
        <f t="shared" si="223"/>
        <v>3344.3824145150033</v>
      </c>
    </row>
    <row r="528" spans="1:41" ht="15.75" x14ac:dyDescent="0.25">
      <c r="A528" s="3" t="s">
        <v>53</v>
      </c>
      <c r="B528" s="2">
        <v>1998</v>
      </c>
      <c r="C528" s="4">
        <v>1055</v>
      </c>
      <c r="D528" s="4">
        <v>300</v>
      </c>
      <c r="E528" s="4">
        <v>433</v>
      </c>
      <c r="F528" s="1">
        <f t="shared" si="200"/>
        <v>1788</v>
      </c>
      <c r="G528" s="2">
        <f t="shared" si="201"/>
        <v>0.59004474272930652</v>
      </c>
      <c r="H528" s="2">
        <f t="shared" si="202"/>
        <v>0.16778523489932887</v>
      </c>
      <c r="I528" s="2">
        <f t="shared" si="203"/>
        <v>0.24217002237136465</v>
      </c>
      <c r="J528" s="5">
        <v>266.92</v>
      </c>
      <c r="K528" s="5">
        <v>607.82000000000005</v>
      </c>
      <c r="L528" s="5">
        <v>583.66</v>
      </c>
      <c r="M528" s="5">
        <v>1458.4</v>
      </c>
      <c r="N528" s="2">
        <f t="shared" si="208"/>
        <v>0.18302249040043883</v>
      </c>
      <c r="O528" s="2">
        <f t="shared" si="209"/>
        <v>0.41677180471749864</v>
      </c>
      <c r="P528" s="2">
        <f t="shared" si="204"/>
        <v>0.40020570488206253</v>
      </c>
      <c r="Q528" s="2">
        <f t="shared" si="210"/>
        <v>0.25300473933649292</v>
      </c>
      <c r="R528" s="2">
        <f t="shared" si="211"/>
        <v>2.0260666666666669</v>
      </c>
      <c r="S528" s="2">
        <f t="shared" si="212"/>
        <v>1.3479445727482677</v>
      </c>
      <c r="T528" s="2">
        <f t="shared" si="213"/>
        <v>-1.1705893255057549</v>
      </c>
      <c r="U528" s="2">
        <f t="shared" si="214"/>
        <v>0.90985404321516161</v>
      </c>
      <c r="V528" s="2">
        <f t="shared" si="215"/>
        <v>0.50233862587448042</v>
      </c>
      <c r="W528" s="2">
        <f t="shared" si="216"/>
        <v>0.36599612188764585</v>
      </c>
      <c r="X528" s="2">
        <f t="shared" si="205"/>
        <v>9.8304355204085689E-4</v>
      </c>
      <c r="Y528" s="2">
        <f t="shared" si="206"/>
        <v>7.8907154986961547E-2</v>
      </c>
      <c r="Z528" s="2">
        <f t="shared" si="207"/>
        <v>7.2301551315468587E-2</v>
      </c>
      <c r="AA528" s="2">
        <f t="shared" si="217"/>
        <v>6.2001689776379668E-2</v>
      </c>
      <c r="AB528" s="5">
        <v>517.57000000000005</v>
      </c>
      <c r="AC528" s="9">
        <v>5.78</v>
      </c>
      <c r="AD528" s="4">
        <v>11.77</v>
      </c>
      <c r="AE528" s="4">
        <v>3</v>
      </c>
      <c r="AF528" s="2">
        <v>8.2790999999999997</v>
      </c>
      <c r="AG528" s="2">
        <f t="shared" si="218"/>
        <v>97.44500699999999</v>
      </c>
      <c r="AH528" s="2">
        <f t="shared" si="219"/>
        <v>24.837299999999999</v>
      </c>
      <c r="AI528" s="2">
        <f t="shared" si="220"/>
        <v>6.6816378908392746E-2</v>
      </c>
      <c r="AJ528" s="2">
        <f t="shared" si="221"/>
        <v>1.7030512890839275E-2</v>
      </c>
      <c r="AK528" s="7">
        <v>105.556</v>
      </c>
      <c r="AL528" s="2">
        <f t="shared" si="222"/>
        <v>490.32740914775104</v>
      </c>
      <c r="AM528" s="5">
        <v>4070</v>
      </c>
      <c r="AN528" s="7">
        <v>121.06</v>
      </c>
      <c r="AO528" s="2">
        <f t="shared" si="223"/>
        <v>3361.9692714356515</v>
      </c>
    </row>
    <row r="529" spans="1:41" ht="15.75" x14ac:dyDescent="0.25">
      <c r="A529" s="3" t="s">
        <v>53</v>
      </c>
      <c r="B529" s="2">
        <v>1999</v>
      </c>
      <c r="C529" s="4">
        <v>1052</v>
      </c>
      <c r="D529" s="4">
        <v>304</v>
      </c>
      <c r="E529" s="4">
        <v>452</v>
      </c>
      <c r="F529" s="1">
        <f t="shared" si="200"/>
        <v>1808</v>
      </c>
      <c r="G529" s="2">
        <f t="shared" si="201"/>
        <v>0.58185840707964598</v>
      </c>
      <c r="H529" s="2">
        <f t="shared" si="202"/>
        <v>0.16814159292035399</v>
      </c>
      <c r="I529" s="2">
        <f t="shared" si="203"/>
        <v>0.25</v>
      </c>
      <c r="J529" s="5">
        <v>254.57</v>
      </c>
      <c r="K529" s="5">
        <v>681.43</v>
      </c>
      <c r="L529" s="5">
        <v>656.64</v>
      </c>
      <c r="M529" s="5">
        <v>1592.64</v>
      </c>
      <c r="N529" s="2">
        <f t="shared" si="208"/>
        <v>0.15984152099658427</v>
      </c>
      <c r="O529" s="2">
        <f t="shared" si="209"/>
        <v>0.42786191480811731</v>
      </c>
      <c r="P529" s="2">
        <f t="shared" si="204"/>
        <v>0.41229656419529848</v>
      </c>
      <c r="Q529" s="2">
        <f t="shared" si="210"/>
        <v>0.24198669201520911</v>
      </c>
      <c r="R529" s="2">
        <f t="shared" si="211"/>
        <v>2.2415460526315787</v>
      </c>
      <c r="S529" s="2">
        <f t="shared" si="212"/>
        <v>1.4527433628318585</v>
      </c>
      <c r="T529" s="2">
        <f t="shared" si="213"/>
        <v>-1.2920443007283051</v>
      </c>
      <c r="U529" s="2">
        <f t="shared" si="214"/>
        <v>0.93399407513664534</v>
      </c>
      <c r="V529" s="2">
        <f t="shared" si="215"/>
        <v>0.50028198855199679</v>
      </c>
      <c r="W529" s="2">
        <f t="shared" si="216"/>
        <v>0.39936271219280117</v>
      </c>
      <c r="X529" s="2">
        <f t="shared" si="205"/>
        <v>9.402332062596907E-4</v>
      </c>
      <c r="Y529" s="2">
        <f t="shared" si="206"/>
        <v>8.7299211173741481E-2</v>
      </c>
      <c r="Z529" s="2">
        <f t="shared" si="207"/>
        <v>7.7922787716590849E-2</v>
      </c>
      <c r="AA529" s="2">
        <f t="shared" si="217"/>
        <v>6.9629593607885287E-2</v>
      </c>
      <c r="AB529" s="5">
        <v>587.79</v>
      </c>
      <c r="AC529" s="9">
        <v>8.25</v>
      </c>
      <c r="AD529" s="4">
        <v>11.52</v>
      </c>
      <c r="AE529" s="4">
        <v>2.42</v>
      </c>
      <c r="AF529" s="2">
        <v>8.2782999999999998</v>
      </c>
      <c r="AG529" s="2">
        <f t="shared" si="218"/>
        <v>95.366015999999988</v>
      </c>
      <c r="AH529" s="2">
        <f t="shared" si="219"/>
        <v>20.033486</v>
      </c>
      <c r="AI529" s="2">
        <f t="shared" si="220"/>
        <v>5.9879204339963819E-2</v>
      </c>
      <c r="AJ529" s="2">
        <f t="shared" si="221"/>
        <v>1.2578791189471568E-2</v>
      </c>
      <c r="AK529" s="7">
        <v>105.13</v>
      </c>
      <c r="AL529" s="2">
        <f t="shared" si="222"/>
        <v>559.10777133073339</v>
      </c>
      <c r="AM529" s="5">
        <v>4415</v>
      </c>
      <c r="AN529" s="7">
        <v>131.11000000000001</v>
      </c>
      <c r="AO529" s="2">
        <f t="shared" si="223"/>
        <v>3367.4014186560898</v>
      </c>
    </row>
    <row r="530" spans="1:41" ht="15.75" x14ac:dyDescent="0.25">
      <c r="A530" s="3" t="s">
        <v>53</v>
      </c>
      <c r="B530" s="2">
        <v>2000</v>
      </c>
      <c r="C530" s="4">
        <v>1010</v>
      </c>
      <c r="D530" s="4">
        <v>299</v>
      </c>
      <c r="E530" s="4">
        <v>504</v>
      </c>
      <c r="F530" s="1">
        <f t="shared" si="200"/>
        <v>1813</v>
      </c>
      <c r="G530" s="2">
        <f t="shared" si="201"/>
        <v>0.55708769994484275</v>
      </c>
      <c r="H530" s="2">
        <f t="shared" si="202"/>
        <v>0.1649200220628792</v>
      </c>
      <c r="I530" s="2">
        <f t="shared" si="203"/>
        <v>0.27799227799227799</v>
      </c>
      <c r="J530" s="5">
        <v>258.22000000000003</v>
      </c>
      <c r="K530" s="5">
        <v>782.58</v>
      </c>
      <c r="L530" s="5">
        <v>763.2</v>
      </c>
      <c r="M530" s="5">
        <v>1804</v>
      </c>
      <c r="N530" s="2">
        <f t="shared" si="208"/>
        <v>0.14313747228381377</v>
      </c>
      <c r="O530" s="2">
        <f t="shared" si="209"/>
        <v>0.4338026607538803</v>
      </c>
      <c r="P530" s="2">
        <f t="shared" si="204"/>
        <v>0.42305986696230591</v>
      </c>
      <c r="Q530" s="2">
        <f t="shared" si="210"/>
        <v>0.25566336633663367</v>
      </c>
      <c r="R530" s="2">
        <f t="shared" si="211"/>
        <v>2.6173244147157191</v>
      </c>
      <c r="S530" s="2">
        <f t="shared" si="212"/>
        <v>1.5142857142857145</v>
      </c>
      <c r="T530" s="2">
        <f t="shared" si="213"/>
        <v>-1.3589171649564504</v>
      </c>
      <c r="U530" s="2">
        <f t="shared" si="214"/>
        <v>0.96712909035184258</v>
      </c>
      <c r="V530" s="2">
        <f t="shared" si="215"/>
        <v>0.41992036219499002</v>
      </c>
      <c r="W530" s="2">
        <f t="shared" si="216"/>
        <v>0.40268265721713226</v>
      </c>
      <c r="X530" s="2">
        <f t="shared" si="205"/>
        <v>9.933735803898283E-4</v>
      </c>
      <c r="Y530" s="2">
        <f t="shared" si="206"/>
        <v>0.10193426832440441</v>
      </c>
      <c r="Z530" s="2">
        <f t="shared" si="207"/>
        <v>8.1223819206812625E-2</v>
      </c>
      <c r="AA530" s="2">
        <f t="shared" si="217"/>
        <v>7.8724083952261673E-2</v>
      </c>
      <c r="AB530" s="5">
        <v>653.66999999999996</v>
      </c>
      <c r="AC530" s="9">
        <v>9.26</v>
      </c>
      <c r="AD530" s="4">
        <v>13.1</v>
      </c>
      <c r="AE530" s="4">
        <v>2.88</v>
      </c>
      <c r="AF530" s="2">
        <v>8.2783999999999995</v>
      </c>
      <c r="AG530" s="2">
        <f t="shared" si="218"/>
        <v>108.44703999999999</v>
      </c>
      <c r="AH530" s="2">
        <f t="shared" si="219"/>
        <v>23.841791999999998</v>
      </c>
      <c r="AI530" s="2">
        <f t="shared" si="220"/>
        <v>6.0114767184035467E-2</v>
      </c>
      <c r="AJ530" s="2">
        <f t="shared" si="221"/>
        <v>1.3216070953436807E-2</v>
      </c>
      <c r="AK530" s="7">
        <v>106.29</v>
      </c>
      <c r="AL530" s="2">
        <f t="shared" si="222"/>
        <v>614.98729889923789</v>
      </c>
      <c r="AM530" s="5">
        <v>4968</v>
      </c>
      <c r="AN530" s="7">
        <v>145.01</v>
      </c>
      <c r="AO530" s="2">
        <f t="shared" si="223"/>
        <v>3425.9706227156748</v>
      </c>
    </row>
    <row r="531" spans="1:41" ht="15.75" x14ac:dyDescent="0.25">
      <c r="A531" s="3" t="s">
        <v>53</v>
      </c>
      <c r="B531" s="2">
        <v>2001</v>
      </c>
      <c r="C531" s="4">
        <v>994</v>
      </c>
      <c r="D531" s="4">
        <v>297</v>
      </c>
      <c r="E531" s="4">
        <v>494</v>
      </c>
      <c r="F531" s="1">
        <f t="shared" si="200"/>
        <v>1785</v>
      </c>
      <c r="G531" s="2">
        <f t="shared" si="201"/>
        <v>0.55686274509803924</v>
      </c>
      <c r="H531" s="2">
        <f t="shared" si="202"/>
        <v>0.16638655462184873</v>
      </c>
      <c r="I531" s="2">
        <f t="shared" si="203"/>
        <v>0.27675070028011206</v>
      </c>
      <c r="J531" s="5">
        <v>263.63</v>
      </c>
      <c r="K531" s="5">
        <v>878.82</v>
      </c>
      <c r="L531" s="5">
        <v>868.17</v>
      </c>
      <c r="M531" s="5">
        <v>2010.62</v>
      </c>
      <c r="N531" s="2">
        <f t="shared" si="208"/>
        <v>0.13111875938765158</v>
      </c>
      <c r="O531" s="2">
        <f t="shared" si="209"/>
        <v>0.43708905710676316</v>
      </c>
      <c r="P531" s="2">
        <f t="shared" si="204"/>
        <v>0.43179218350558524</v>
      </c>
      <c r="Q531" s="2">
        <f t="shared" si="210"/>
        <v>0.26522132796780684</v>
      </c>
      <c r="R531" s="2">
        <f t="shared" si="211"/>
        <v>2.9589898989898993</v>
      </c>
      <c r="S531" s="2">
        <f t="shared" si="212"/>
        <v>1.7574291497975707</v>
      </c>
      <c r="T531" s="2">
        <f t="shared" si="213"/>
        <v>-1.4462153186902638</v>
      </c>
      <c r="U531" s="2">
        <f t="shared" si="214"/>
        <v>0.96582324276804576</v>
      </c>
      <c r="V531" s="2">
        <f t="shared" si="215"/>
        <v>0.44482731384286028</v>
      </c>
      <c r="W531" s="2">
        <f t="shared" si="216"/>
        <v>0.42459776924632986</v>
      </c>
      <c r="X531" s="2">
        <f t="shared" si="205"/>
        <v>1.0305107999408118E-3</v>
      </c>
      <c r="Y531" s="2">
        <f t="shared" si="206"/>
        <v>0.11524076596580383</v>
      </c>
      <c r="Z531" s="2">
        <f t="shared" si="207"/>
        <v>9.4265637049394529E-2</v>
      </c>
      <c r="AA531" s="2">
        <f t="shared" si="217"/>
        <v>9.1208762284981232E-2</v>
      </c>
      <c r="AB531" s="5">
        <v>773.43</v>
      </c>
      <c r="AC531" s="9">
        <v>8.4600000000000009</v>
      </c>
      <c r="AD531" s="4">
        <v>11.08</v>
      </c>
      <c r="AE531" s="4">
        <v>3.65</v>
      </c>
      <c r="AF531" s="2">
        <v>8.277000000000001</v>
      </c>
      <c r="AG531" s="2">
        <f t="shared" si="218"/>
        <v>91.709160000000011</v>
      </c>
      <c r="AH531" s="2">
        <f t="shared" si="219"/>
        <v>30.211050000000004</v>
      </c>
      <c r="AI531" s="2">
        <f t="shared" si="220"/>
        <v>4.5612378271378984E-2</v>
      </c>
      <c r="AJ531" s="2">
        <f t="shared" si="221"/>
        <v>1.5025738329470514E-2</v>
      </c>
      <c r="AK531" s="7">
        <v>106.72</v>
      </c>
      <c r="AL531" s="2">
        <f t="shared" si="222"/>
        <v>724.72826086956513</v>
      </c>
      <c r="AM531" s="5">
        <v>5506</v>
      </c>
      <c r="AN531" s="7">
        <v>153.85</v>
      </c>
      <c r="AO531" s="2">
        <f t="shared" si="223"/>
        <v>3578.8105297367565</v>
      </c>
    </row>
    <row r="532" spans="1:41" ht="15.75" x14ac:dyDescent="0.25">
      <c r="A532" s="3" t="s">
        <v>53</v>
      </c>
      <c r="B532" s="2">
        <v>2002</v>
      </c>
      <c r="C532" s="4">
        <v>1003</v>
      </c>
      <c r="D532" s="4">
        <v>308</v>
      </c>
      <c r="E532" s="4">
        <v>563</v>
      </c>
      <c r="F532" s="1">
        <f t="shared" si="200"/>
        <v>1874</v>
      </c>
      <c r="G532" s="2">
        <f t="shared" si="201"/>
        <v>0.53521878335112061</v>
      </c>
      <c r="H532" s="2">
        <f t="shared" si="202"/>
        <v>0.16435432230522945</v>
      </c>
      <c r="I532" s="2">
        <f t="shared" si="203"/>
        <v>0.30042689434364994</v>
      </c>
      <c r="J532" s="5">
        <v>282.20999999999998</v>
      </c>
      <c r="K532" s="5">
        <v>1007.56</v>
      </c>
      <c r="L532" s="5">
        <v>963.62</v>
      </c>
      <c r="M532" s="5">
        <v>2253.39</v>
      </c>
      <c r="N532" s="2">
        <f t="shared" si="208"/>
        <v>0.12523797478465779</v>
      </c>
      <c r="O532" s="2">
        <f t="shared" si="209"/>
        <v>0.44713076742152935</v>
      </c>
      <c r="P532" s="2">
        <f t="shared" si="204"/>
        <v>0.42763125779381284</v>
      </c>
      <c r="Q532" s="2">
        <f t="shared" si="210"/>
        <v>0.28136590229312064</v>
      </c>
      <c r="R532" s="2">
        <f t="shared" si="211"/>
        <v>3.2712987012987012</v>
      </c>
      <c r="S532" s="2">
        <f t="shared" si="212"/>
        <v>1.7115808170515099</v>
      </c>
      <c r="T532" s="2">
        <f t="shared" si="213"/>
        <v>-1.4524598784932885</v>
      </c>
      <c r="U532" s="2">
        <f t="shared" si="214"/>
        <v>1.0008264972405865</v>
      </c>
      <c r="V532" s="2">
        <f t="shared" si="215"/>
        <v>0.35305683270251825</v>
      </c>
      <c r="W532" s="2">
        <f t="shared" si="216"/>
        <v>0.41657532356979265</v>
      </c>
      <c r="X532" s="2">
        <f t="shared" si="205"/>
        <v>1.0932401374724543E-3</v>
      </c>
      <c r="Y532" s="2">
        <f t="shared" si="206"/>
        <v>0.12740393881347567</v>
      </c>
      <c r="Z532" s="2">
        <f t="shared" si="207"/>
        <v>9.1806407159838038E-2</v>
      </c>
      <c r="AA532" s="2">
        <f t="shared" si="217"/>
        <v>9.6362425482257735E-2</v>
      </c>
      <c r="AB532" s="5">
        <v>915.35</v>
      </c>
      <c r="AC532" s="9">
        <v>15.16</v>
      </c>
      <c r="AD532" s="4">
        <v>13.76</v>
      </c>
      <c r="AE532" s="4">
        <v>4.1100000000000003</v>
      </c>
      <c r="AF532" s="2">
        <v>8.277000000000001</v>
      </c>
      <c r="AG532" s="2">
        <f t="shared" si="218"/>
        <v>113.89152000000001</v>
      </c>
      <c r="AH532" s="2">
        <f t="shared" si="219"/>
        <v>34.018470000000008</v>
      </c>
      <c r="AI532" s="2">
        <f t="shared" si="220"/>
        <v>5.0542302930251762E-2</v>
      </c>
      <c r="AJ532" s="2">
        <f t="shared" si="221"/>
        <v>1.5096574494428399E-2</v>
      </c>
      <c r="AK532" s="7">
        <v>106.93</v>
      </c>
      <c r="AL532" s="2">
        <f t="shared" si="222"/>
        <v>856.02730758440111</v>
      </c>
      <c r="AM532" s="5">
        <v>6145</v>
      </c>
      <c r="AN532" s="7">
        <v>166.78</v>
      </c>
      <c r="AO532" s="2">
        <f t="shared" si="223"/>
        <v>3684.4945437102774</v>
      </c>
    </row>
    <row r="533" spans="1:41" ht="15.75" x14ac:dyDescent="0.25">
      <c r="A533" s="3" t="s">
        <v>53</v>
      </c>
      <c r="B533" s="2">
        <v>2003</v>
      </c>
      <c r="C533" s="4">
        <v>997</v>
      </c>
      <c r="D533" s="4">
        <v>364</v>
      </c>
      <c r="E533" s="4">
        <v>551</v>
      </c>
      <c r="F533" s="1">
        <f t="shared" si="200"/>
        <v>1912</v>
      </c>
      <c r="G533" s="2">
        <f t="shared" si="201"/>
        <v>0.52144351464435146</v>
      </c>
      <c r="H533" s="2">
        <f t="shared" si="202"/>
        <v>0.1903765690376569</v>
      </c>
      <c r="I533" s="2">
        <f t="shared" si="203"/>
        <v>0.28817991631799161</v>
      </c>
      <c r="J533" s="5">
        <v>302.66000000000003</v>
      </c>
      <c r="K533" s="5">
        <v>1221.17</v>
      </c>
      <c r="L533" s="5">
        <v>1063.8900000000001</v>
      </c>
      <c r="M533" s="5">
        <v>2587.7199999999998</v>
      </c>
      <c r="N533" s="2">
        <f t="shared" si="208"/>
        <v>0.11696010387522608</v>
      </c>
      <c r="O533" s="2">
        <f t="shared" si="209"/>
        <v>0.47190963473637032</v>
      </c>
      <c r="P533" s="2">
        <f t="shared" si="204"/>
        <v>0.41113026138840364</v>
      </c>
      <c r="Q533" s="2">
        <f t="shared" si="210"/>
        <v>0.30357071213640924</v>
      </c>
      <c r="R533" s="2">
        <f t="shared" si="211"/>
        <v>3.3548626373626376</v>
      </c>
      <c r="S533" s="2">
        <f t="shared" si="212"/>
        <v>1.9308348457350275</v>
      </c>
      <c r="T533" s="2">
        <f t="shared" si="213"/>
        <v>-1.4947680712054767</v>
      </c>
      <c r="U533" s="2">
        <f t="shared" si="214"/>
        <v>0.90778346241905927</v>
      </c>
      <c r="V533" s="2">
        <f t="shared" si="215"/>
        <v>0.35532510744307172</v>
      </c>
      <c r="W533" s="2">
        <f t="shared" si="216"/>
        <v>0.39964843759326463</v>
      </c>
      <c r="X533" s="2">
        <f t="shared" si="205"/>
        <v>1.1795163677042796E-3</v>
      </c>
      <c r="Y533" s="2">
        <f t="shared" si="206"/>
        <v>0.1306584183243428</v>
      </c>
      <c r="Z533" s="2">
        <f t="shared" si="207"/>
        <v>0.10356683613182742</v>
      </c>
      <c r="AA533" s="2">
        <f t="shared" si="217"/>
        <v>0.10437638323360988</v>
      </c>
      <c r="AB533" s="5">
        <v>1200.68</v>
      </c>
      <c r="AC533" s="9">
        <v>16.8</v>
      </c>
      <c r="AD533" s="4">
        <v>17.34</v>
      </c>
      <c r="AE533" s="4">
        <v>4.66</v>
      </c>
      <c r="AF533" s="2">
        <v>8.277000000000001</v>
      </c>
      <c r="AG533" s="2">
        <f t="shared" si="218"/>
        <v>143.52318000000002</v>
      </c>
      <c r="AH533" s="2">
        <f t="shared" si="219"/>
        <v>38.570820000000005</v>
      </c>
      <c r="AI533" s="2">
        <f t="shared" si="220"/>
        <v>5.5463179942188502E-2</v>
      </c>
      <c r="AJ533" s="2">
        <f t="shared" si="221"/>
        <v>1.4905329788385146E-2</v>
      </c>
      <c r="AK533" s="7">
        <v>109.28</v>
      </c>
      <c r="AL533" s="2">
        <f t="shared" si="222"/>
        <v>1098.7188872620791</v>
      </c>
      <c r="AM533" s="5">
        <v>7028</v>
      </c>
      <c r="AN533" s="7">
        <v>176.45</v>
      </c>
      <c r="AO533" s="2">
        <f t="shared" si="223"/>
        <v>3982.9980164352514</v>
      </c>
    </row>
    <row r="534" spans="1:41" ht="15.75" x14ac:dyDescent="0.25">
      <c r="A534" s="3" t="s">
        <v>53</v>
      </c>
      <c r="B534" s="2">
        <v>2004</v>
      </c>
      <c r="C534" s="4">
        <v>965</v>
      </c>
      <c r="D534" s="4">
        <v>361</v>
      </c>
      <c r="E534" s="4">
        <v>615</v>
      </c>
      <c r="F534" s="1">
        <f t="shared" si="200"/>
        <v>1941</v>
      </c>
      <c r="G534" s="2">
        <f t="shared" si="201"/>
        <v>0.49716640906749099</v>
      </c>
      <c r="H534" s="2">
        <f t="shared" si="202"/>
        <v>0.1859866048428645</v>
      </c>
      <c r="I534" s="2">
        <f t="shared" si="203"/>
        <v>0.31684698608964451</v>
      </c>
      <c r="J534" s="5">
        <v>387.88</v>
      </c>
      <c r="K534" s="5">
        <v>1553.1</v>
      </c>
      <c r="L534" s="5">
        <v>1234.5999999999999</v>
      </c>
      <c r="M534" s="5">
        <v>3175.58</v>
      </c>
      <c r="N534" s="2">
        <f t="shared" si="208"/>
        <v>0.12214461610162552</v>
      </c>
      <c r="O534" s="2">
        <f t="shared" si="209"/>
        <v>0.4890760113113195</v>
      </c>
      <c r="P534" s="2">
        <f t="shared" si="204"/>
        <v>0.38877937258705497</v>
      </c>
      <c r="Q534" s="2">
        <f t="shared" si="210"/>
        <v>0.4019481865284974</v>
      </c>
      <c r="R534" s="2">
        <f t="shared" si="211"/>
        <v>4.3022160664819946</v>
      </c>
      <c r="S534" s="2">
        <f t="shared" si="212"/>
        <v>2.0074796747967478</v>
      </c>
      <c r="T534" s="2">
        <f t="shared" si="213"/>
        <v>-1.4037190765423351</v>
      </c>
      <c r="U534" s="2">
        <f t="shared" si="214"/>
        <v>0.96684326560338996</v>
      </c>
      <c r="V534" s="2">
        <f t="shared" si="215"/>
        <v>0.20459305351358317</v>
      </c>
      <c r="W534" s="2">
        <f t="shared" si="216"/>
        <v>0.3809446791664054</v>
      </c>
      <c r="X534" s="2">
        <f t="shared" si="205"/>
        <v>1.561759570423833E-3</v>
      </c>
      <c r="Y534" s="2">
        <f t="shared" si="206"/>
        <v>0.16755402748114118</v>
      </c>
      <c r="Z534" s="2">
        <f t="shared" si="207"/>
        <v>0.10767793992163154</v>
      </c>
      <c r="AA534" s="2">
        <f t="shared" si="217"/>
        <v>0.12400037788699472</v>
      </c>
      <c r="AB534" s="5">
        <v>1508.89</v>
      </c>
      <c r="AC534" s="9">
        <v>13.91</v>
      </c>
      <c r="AD534" s="4">
        <v>23.97</v>
      </c>
      <c r="AE534" s="4">
        <v>5.27</v>
      </c>
      <c r="AF534" s="2">
        <v>8.2767999999999997</v>
      </c>
      <c r="AG534" s="2">
        <f t="shared" si="218"/>
        <v>198.39489599999999</v>
      </c>
      <c r="AH534" s="2">
        <f t="shared" si="219"/>
        <v>43.618735999999998</v>
      </c>
      <c r="AI534" s="2">
        <f t="shared" si="220"/>
        <v>6.2475168630612359E-2</v>
      </c>
      <c r="AJ534" s="2">
        <f t="shared" si="221"/>
        <v>1.3735675372687824E-2</v>
      </c>
      <c r="AK534" s="7">
        <v>115.4</v>
      </c>
      <c r="AL534" s="2">
        <f t="shared" si="222"/>
        <v>1307.5303292894282</v>
      </c>
      <c r="AM534" s="5">
        <v>8587</v>
      </c>
      <c r="AN534" s="7">
        <v>189.15</v>
      </c>
      <c r="AO534" s="2">
        <f t="shared" si="223"/>
        <v>4539.7832408141685</v>
      </c>
    </row>
    <row r="535" spans="1:41" ht="15.75" x14ac:dyDescent="0.25">
      <c r="A535" s="3" t="s">
        <v>21</v>
      </c>
      <c r="B535" s="2">
        <v>2005</v>
      </c>
      <c r="C535" s="4">
        <v>957</v>
      </c>
      <c r="D535" s="4">
        <v>368</v>
      </c>
      <c r="E535" s="4">
        <v>651</v>
      </c>
      <c r="F535" s="1">
        <f t="shared" si="200"/>
        <v>1976</v>
      </c>
      <c r="G535" s="2">
        <f t="shared" si="201"/>
        <v>0.48431174089068824</v>
      </c>
      <c r="H535" s="2">
        <f t="shared" si="202"/>
        <v>0.18623481781376519</v>
      </c>
      <c r="I535" s="2">
        <f t="shared" si="203"/>
        <v>0.32945344129554655</v>
      </c>
      <c r="J535" s="5">
        <v>435.77</v>
      </c>
      <c r="K535" s="5">
        <v>1951.36</v>
      </c>
      <c r="L535" s="5">
        <v>1546.59</v>
      </c>
      <c r="M535" s="5">
        <v>3933.72</v>
      </c>
      <c r="N535" s="2">
        <f t="shared" si="208"/>
        <v>0.11077809300102702</v>
      </c>
      <c r="O535" s="2">
        <f t="shared" si="209"/>
        <v>0.49605970938450117</v>
      </c>
      <c r="P535" s="2">
        <f t="shared" si="204"/>
        <v>0.3931621976144718</v>
      </c>
      <c r="Q535" s="2">
        <f t="shared" si="210"/>
        <v>0.45535005224660396</v>
      </c>
      <c r="R535" s="2">
        <f t="shared" si="211"/>
        <v>5.3026086956521734</v>
      </c>
      <c r="S535" s="2">
        <f t="shared" si="212"/>
        <v>2.3757142857142854</v>
      </c>
      <c r="T535" s="2">
        <f t="shared" si="213"/>
        <v>-1.4751997539598269</v>
      </c>
      <c r="U535" s="2">
        <f t="shared" si="214"/>
        <v>0.97968796245995338</v>
      </c>
      <c r="V535" s="2">
        <f t="shared" si="215"/>
        <v>0.17678720041857215</v>
      </c>
      <c r="W535" s="2">
        <f t="shared" si="216"/>
        <v>0.39206995463280059</v>
      </c>
      <c r="X535" s="2">
        <f t="shared" si="205"/>
        <v>1.7692511767028634E-3</v>
      </c>
      <c r="Y535" s="2">
        <f t="shared" si="206"/>
        <v>0.20651530034370502</v>
      </c>
      <c r="Z535" s="2">
        <f t="shared" si="207"/>
        <v>0.12742944466125414</v>
      </c>
      <c r="AA535" s="2">
        <f t="shared" si="217"/>
        <v>0.15274035464715666</v>
      </c>
      <c r="AB535" s="5">
        <v>1882.18</v>
      </c>
      <c r="AC535" s="9">
        <v>18.899999999999999</v>
      </c>
      <c r="AD535" s="4">
        <v>30.77</v>
      </c>
      <c r="AE535" s="4">
        <v>6.28</v>
      </c>
      <c r="AF535" s="2">
        <v>8.1916999999999991</v>
      </c>
      <c r="AG535" s="2">
        <f t="shared" si="218"/>
        <v>252.05860899999996</v>
      </c>
      <c r="AH535" s="2">
        <f t="shared" si="219"/>
        <v>51.443875999999996</v>
      </c>
      <c r="AI535" s="2">
        <f t="shared" si="220"/>
        <v>6.4076398167637758E-2</v>
      </c>
      <c r="AJ535" s="2">
        <f t="shared" si="221"/>
        <v>1.3077665924366757E-2</v>
      </c>
      <c r="AK535" s="7">
        <v>117.25</v>
      </c>
      <c r="AL535" s="2">
        <f t="shared" si="222"/>
        <v>1605.27078891258</v>
      </c>
      <c r="AM535" s="5">
        <v>9899</v>
      </c>
      <c r="AN535" s="7">
        <v>207.5</v>
      </c>
      <c r="AO535" s="2">
        <f t="shared" si="223"/>
        <v>4770.6024096385545</v>
      </c>
    </row>
    <row r="536" spans="1:41" ht="15.75" x14ac:dyDescent="0.25">
      <c r="A536" s="3" t="s">
        <v>53</v>
      </c>
      <c r="B536" s="2">
        <v>2006</v>
      </c>
      <c r="C536" s="4">
        <v>956</v>
      </c>
      <c r="D536" s="4">
        <v>375</v>
      </c>
      <c r="E536" s="4">
        <v>655</v>
      </c>
      <c r="F536" s="1">
        <f t="shared" si="200"/>
        <v>1986</v>
      </c>
      <c r="G536" s="2">
        <f t="shared" si="201"/>
        <v>0.4813695871097684</v>
      </c>
      <c r="H536" s="2">
        <f t="shared" si="202"/>
        <v>0.18882175226586104</v>
      </c>
      <c r="I536" s="2">
        <f t="shared" si="203"/>
        <v>0.32980866062437059</v>
      </c>
      <c r="J536" s="5">
        <v>484.81</v>
      </c>
      <c r="K536" s="5">
        <v>2452.44</v>
      </c>
      <c r="L536" s="5">
        <v>1806.36</v>
      </c>
      <c r="M536" s="5">
        <v>4743.6099999999997</v>
      </c>
      <c r="N536" s="2">
        <f t="shared" si="208"/>
        <v>0.10220275275581256</v>
      </c>
      <c r="O536" s="2">
        <f t="shared" si="209"/>
        <v>0.51699865714086957</v>
      </c>
      <c r="P536" s="2">
        <f t="shared" si="204"/>
        <v>0.38079859010331785</v>
      </c>
      <c r="Q536" s="2">
        <f t="shared" si="210"/>
        <v>0.50712343096234314</v>
      </c>
      <c r="R536" s="2">
        <f t="shared" si="211"/>
        <v>6.5398399999999999</v>
      </c>
      <c r="S536" s="2">
        <f t="shared" si="212"/>
        <v>2.7578015267175573</v>
      </c>
      <c r="T536" s="2">
        <f t="shared" si="213"/>
        <v>-1.5496767350331755</v>
      </c>
      <c r="U536" s="2">
        <f t="shared" si="214"/>
        <v>1.007236816751184</v>
      </c>
      <c r="V536" s="2">
        <f t="shared" si="215"/>
        <v>0.14375793043831053</v>
      </c>
      <c r="W536" s="2">
        <f t="shared" si="216"/>
        <v>0.41710167070825532</v>
      </c>
      <c r="X536" s="2">
        <f t="shared" si="205"/>
        <v>1.9704153376879524E-3</v>
      </c>
      <c r="Y536" s="2">
        <f t="shared" si="206"/>
        <v>0.25470048787631067</v>
      </c>
      <c r="Z536" s="2">
        <f t="shared" si="207"/>
        <v>0.14792398191515574</v>
      </c>
      <c r="AA536" s="2">
        <f t="shared" si="217"/>
        <v>0.18821043583252089</v>
      </c>
      <c r="AB536" s="5">
        <v>2480.69</v>
      </c>
      <c r="AC536" s="9">
        <v>17.95</v>
      </c>
      <c r="AD536" s="4">
        <v>36.299999999999997</v>
      </c>
      <c r="AE536" s="4">
        <v>9.25</v>
      </c>
      <c r="AF536" s="2">
        <v>7.9717999999999991</v>
      </c>
      <c r="AG536" s="2">
        <f t="shared" si="218"/>
        <v>289.37633999999997</v>
      </c>
      <c r="AH536" s="2">
        <f t="shared" si="219"/>
        <v>73.739149999999995</v>
      </c>
      <c r="AI536" s="2">
        <f t="shared" si="220"/>
        <v>6.1003400363857901E-2</v>
      </c>
      <c r="AJ536" s="2">
        <f t="shared" si="221"/>
        <v>1.5544943618889411E-2</v>
      </c>
      <c r="AK536" s="7">
        <v>119</v>
      </c>
      <c r="AL536" s="2">
        <f t="shared" si="222"/>
        <v>2084.6134453781515</v>
      </c>
      <c r="AM536" s="5">
        <v>11762</v>
      </c>
      <c r="AN536" s="7">
        <v>224.93</v>
      </c>
      <c r="AO536" s="2">
        <f t="shared" si="223"/>
        <v>5229.1824123060505</v>
      </c>
    </row>
    <row r="537" spans="1:41" ht="15.75" x14ac:dyDescent="0.25">
      <c r="A537" s="3" t="s">
        <v>53</v>
      </c>
      <c r="B537" s="2">
        <v>2007</v>
      </c>
      <c r="C537" s="4">
        <v>933</v>
      </c>
      <c r="D537" s="4">
        <v>401</v>
      </c>
      <c r="E537" s="4">
        <v>679</v>
      </c>
      <c r="F537" s="1">
        <f t="shared" si="200"/>
        <v>2013</v>
      </c>
      <c r="G537" s="2">
        <f t="shared" si="201"/>
        <v>0.46348733233979134</v>
      </c>
      <c r="H537" s="2">
        <f t="shared" si="202"/>
        <v>0.19920516641828118</v>
      </c>
      <c r="I537" s="2">
        <f t="shared" si="203"/>
        <v>0.33730750124192749</v>
      </c>
      <c r="J537" s="5">
        <v>592.63</v>
      </c>
      <c r="K537" s="5">
        <v>2986.46</v>
      </c>
      <c r="L537" s="5">
        <v>2178.1999999999998</v>
      </c>
      <c r="M537" s="5">
        <v>5757.29</v>
      </c>
      <c r="N537" s="2">
        <f t="shared" si="208"/>
        <v>0.10293558253970184</v>
      </c>
      <c r="O537" s="2">
        <f t="shared" si="209"/>
        <v>0.51872669259321658</v>
      </c>
      <c r="P537" s="2">
        <f t="shared" si="204"/>
        <v>0.37833772486708162</v>
      </c>
      <c r="Q537" s="2">
        <f t="shared" si="210"/>
        <v>0.63518756698821011</v>
      </c>
      <c r="R537" s="2">
        <f t="shared" si="211"/>
        <v>7.4475311720698256</v>
      </c>
      <c r="S537" s="2">
        <f t="shared" si="212"/>
        <v>3.2079528718703973</v>
      </c>
      <c r="T537" s="2">
        <f t="shared" si="213"/>
        <v>-1.50467567384777</v>
      </c>
      <c r="U537" s="2">
        <f t="shared" si="214"/>
        <v>0.95704185994582591</v>
      </c>
      <c r="V537" s="2">
        <f t="shared" si="215"/>
        <v>0.11479226785717357</v>
      </c>
      <c r="W537" s="2">
        <f t="shared" si="216"/>
        <v>0.38498873711553572</v>
      </c>
      <c r="X537" s="2">
        <f t="shared" si="205"/>
        <v>2.4680053176150724E-3</v>
      </c>
      <c r="Y537" s="2">
        <f t="shared" si="206"/>
        <v>0.29005141150245517</v>
      </c>
      <c r="Z537" s="2">
        <f t="shared" si="207"/>
        <v>0.17206936685107882</v>
      </c>
      <c r="AA537" s="2">
        <f t="shared" si="217"/>
        <v>0.21581178770949883</v>
      </c>
      <c r="AB537" s="5">
        <v>3415.02</v>
      </c>
      <c r="AC537" s="9">
        <v>30.17</v>
      </c>
      <c r="AD537" s="4">
        <v>46.75</v>
      </c>
      <c r="AE537" s="4">
        <v>11.95</v>
      </c>
      <c r="AF537" s="2">
        <v>7.6040000000000001</v>
      </c>
      <c r="AG537" s="2">
        <f t="shared" si="218"/>
        <v>355.48700000000002</v>
      </c>
      <c r="AH537" s="2">
        <f t="shared" si="219"/>
        <v>90.867800000000003</v>
      </c>
      <c r="AI537" s="2">
        <f t="shared" si="220"/>
        <v>6.1745543476184113E-2</v>
      </c>
      <c r="AJ537" s="2">
        <f t="shared" si="221"/>
        <v>1.5783085444714441E-2</v>
      </c>
      <c r="AK537" s="7">
        <v>123.65</v>
      </c>
      <c r="AL537" s="2">
        <f t="shared" si="222"/>
        <v>2761.8439142741609</v>
      </c>
      <c r="AM537" s="5">
        <v>15546</v>
      </c>
      <c r="AN537" s="7">
        <v>253.72</v>
      </c>
      <c r="AO537" s="2">
        <f t="shared" si="223"/>
        <v>6127.2268642598146</v>
      </c>
    </row>
    <row r="538" spans="1:41" ht="15.75" x14ac:dyDescent="0.25">
      <c r="A538" s="3" t="s">
        <v>53</v>
      </c>
      <c r="B538" s="2">
        <v>2008</v>
      </c>
      <c r="C538" s="4">
        <v>909</v>
      </c>
      <c r="D538" s="4">
        <v>420</v>
      </c>
      <c r="E538" s="4">
        <v>710</v>
      </c>
      <c r="F538" s="1">
        <f t="shared" si="200"/>
        <v>2039</v>
      </c>
      <c r="G538" s="2">
        <f t="shared" si="201"/>
        <v>0.44580676802354097</v>
      </c>
      <c r="H538" s="2">
        <f t="shared" si="202"/>
        <v>0.20598332515939186</v>
      </c>
      <c r="I538" s="2">
        <f t="shared" si="203"/>
        <v>0.34820990681706721</v>
      </c>
      <c r="J538" s="5">
        <v>753.72</v>
      </c>
      <c r="K538" s="5">
        <v>3861.12</v>
      </c>
      <c r="L538" s="5">
        <v>2699.74</v>
      </c>
      <c r="M538" s="5">
        <v>7314.58</v>
      </c>
      <c r="N538" s="2">
        <f t="shared" si="208"/>
        <v>0.10304351035876291</v>
      </c>
      <c r="O538" s="2">
        <f t="shared" si="209"/>
        <v>0.52786626163087969</v>
      </c>
      <c r="P538" s="2">
        <f t="shared" si="204"/>
        <v>0.3690902280103574</v>
      </c>
      <c r="Q538" s="2">
        <f t="shared" si="210"/>
        <v>0.82917491749174921</v>
      </c>
      <c r="R538" s="2">
        <f t="shared" si="211"/>
        <v>9.1931428571428562</v>
      </c>
      <c r="S538" s="2">
        <f t="shared" si="212"/>
        <v>3.8024507042253517</v>
      </c>
      <c r="T538" s="2">
        <f t="shared" si="213"/>
        <v>-1.464734272886639</v>
      </c>
      <c r="U538" s="2">
        <f t="shared" si="214"/>
        <v>0.94104773957147836</v>
      </c>
      <c r="V538" s="2">
        <f t="shared" si="215"/>
        <v>5.8235656060527177E-2</v>
      </c>
      <c r="W538" s="2">
        <f t="shared" si="216"/>
        <v>0.36731020265646919</v>
      </c>
      <c r="X538" s="2">
        <f t="shared" si="205"/>
        <v>3.221738289535286E-3</v>
      </c>
      <c r="Y538" s="2">
        <f t="shared" si="206"/>
        <v>0.35803597195510994</v>
      </c>
      <c r="Z538" s="2">
        <f t="shared" si="207"/>
        <v>0.2039572622452567</v>
      </c>
      <c r="AA538" s="2">
        <f t="shared" si="217"/>
        <v>0.26460572169460339</v>
      </c>
      <c r="AB538" s="5">
        <v>4614.42</v>
      </c>
      <c r="AC538" s="9">
        <v>43.83</v>
      </c>
      <c r="AD538" s="4">
        <v>53.81</v>
      </c>
      <c r="AE538" s="4">
        <v>13.7</v>
      </c>
      <c r="AF538" s="2">
        <v>6.9451000000000001</v>
      </c>
      <c r="AG538" s="2">
        <f t="shared" si="218"/>
        <v>373.71583100000004</v>
      </c>
      <c r="AH538" s="2">
        <f t="shared" si="219"/>
        <v>95.147869999999998</v>
      </c>
      <c r="AI538" s="2">
        <f t="shared" si="220"/>
        <v>5.1091905618641131E-2</v>
      </c>
      <c r="AJ538" s="2">
        <f t="shared" si="221"/>
        <v>1.3007974483839127E-2</v>
      </c>
      <c r="AK538" s="7">
        <v>134.65</v>
      </c>
      <c r="AL538" s="2">
        <f t="shared" si="222"/>
        <v>3426.9736353509097</v>
      </c>
      <c r="AM538" s="5">
        <v>19700</v>
      </c>
      <c r="AN538" s="7">
        <v>274.77999999999997</v>
      </c>
      <c r="AO538" s="2">
        <f t="shared" si="223"/>
        <v>7169.3718611252652</v>
      </c>
    </row>
    <row r="539" spans="1:41" ht="15.75" x14ac:dyDescent="0.25">
      <c r="A539" s="3" t="s">
        <v>53</v>
      </c>
      <c r="B539" s="2">
        <v>2009</v>
      </c>
      <c r="C539" s="4">
        <v>876</v>
      </c>
      <c r="D539" s="4">
        <v>493</v>
      </c>
      <c r="E539" s="4">
        <v>691</v>
      </c>
      <c r="F539" s="1">
        <f t="shared" si="200"/>
        <v>2060</v>
      </c>
      <c r="G539" s="2">
        <f t="shared" si="201"/>
        <v>0.42524271844660194</v>
      </c>
      <c r="H539" s="2">
        <f t="shared" si="202"/>
        <v>0.23932038834951455</v>
      </c>
      <c r="I539" s="2">
        <f t="shared" si="203"/>
        <v>0.33543689320388348</v>
      </c>
      <c r="J539" s="5">
        <v>789.64</v>
      </c>
      <c r="K539" s="5">
        <v>4236.42</v>
      </c>
      <c r="L539" s="5">
        <v>3143.74</v>
      </c>
      <c r="M539" s="5">
        <v>8169.8</v>
      </c>
      <c r="N539" s="2">
        <f t="shared" si="208"/>
        <v>9.6653528850155448E-2</v>
      </c>
      <c r="O539" s="2">
        <f t="shared" si="209"/>
        <v>0.518546353643908</v>
      </c>
      <c r="P539" s="2">
        <f t="shared" si="204"/>
        <v>0.38480011750593657</v>
      </c>
      <c r="Q539" s="2">
        <f t="shared" si="210"/>
        <v>0.90141552511415524</v>
      </c>
      <c r="R539" s="2">
        <f t="shared" si="211"/>
        <v>8.5931440162271802</v>
      </c>
      <c r="S539" s="2">
        <f t="shared" si="212"/>
        <v>4.5495513748191021</v>
      </c>
      <c r="T539" s="2">
        <f t="shared" si="213"/>
        <v>-1.4815273915055494</v>
      </c>
      <c r="U539" s="2">
        <f t="shared" si="214"/>
        <v>0.77322623193857454</v>
      </c>
      <c r="V539" s="2">
        <f t="shared" si="215"/>
        <v>0.13729018319418262</v>
      </c>
      <c r="W539" s="2">
        <f t="shared" si="216"/>
        <v>0.31058807126192239</v>
      </c>
      <c r="X539" s="2">
        <f t="shared" si="205"/>
        <v>3.5024273537202456E-3</v>
      </c>
      <c r="Y539" s="2">
        <f t="shared" si="206"/>
        <v>0.33466842817629522</v>
      </c>
      <c r="Z539" s="2">
        <f t="shared" si="207"/>
        <v>0.24403052531914035</v>
      </c>
      <c r="AA539" s="2">
        <f t="shared" si="217"/>
        <v>0.26778258989167503</v>
      </c>
      <c r="AB539" s="5">
        <v>6246.9</v>
      </c>
      <c r="AC539" s="9">
        <v>69.81</v>
      </c>
      <c r="AD539" s="4">
        <v>39.880000000000003</v>
      </c>
      <c r="AE539" s="4">
        <v>15.11</v>
      </c>
      <c r="AF539" s="2">
        <v>6.8310000000000004</v>
      </c>
      <c r="AG539" s="2">
        <f t="shared" si="218"/>
        <v>272.42028000000005</v>
      </c>
      <c r="AH539" s="2">
        <f t="shared" si="219"/>
        <v>103.21641</v>
      </c>
      <c r="AI539" s="2">
        <f t="shared" si="220"/>
        <v>3.3344791794168771E-2</v>
      </c>
      <c r="AJ539" s="2">
        <f t="shared" si="221"/>
        <v>1.2633896790619109E-2</v>
      </c>
      <c r="AK539" s="7">
        <v>134.41999999999999</v>
      </c>
      <c r="AL539" s="2">
        <f t="shared" si="222"/>
        <v>4647.2995090016366</v>
      </c>
      <c r="AM539" s="5">
        <v>21947</v>
      </c>
      <c r="AN539" s="7">
        <v>310.70999999999998</v>
      </c>
      <c r="AO539" s="2">
        <f t="shared" si="223"/>
        <v>7063.4997264330086</v>
      </c>
    </row>
    <row r="540" spans="1:41" ht="15.75" x14ac:dyDescent="0.25">
      <c r="A540" s="3" t="s">
        <v>53</v>
      </c>
      <c r="B540" s="2">
        <v>2010</v>
      </c>
      <c r="C540" s="4">
        <v>856</v>
      </c>
      <c r="D540" s="4">
        <v>561</v>
      </c>
      <c r="E540" s="4">
        <v>657</v>
      </c>
      <c r="F540" s="1">
        <f t="shared" si="200"/>
        <v>2074</v>
      </c>
      <c r="G540" s="2">
        <f t="shared" si="201"/>
        <v>0.41272902603664419</v>
      </c>
      <c r="H540" s="2">
        <f t="shared" si="202"/>
        <v>0.27049180327868855</v>
      </c>
      <c r="I540" s="2">
        <f t="shared" si="203"/>
        <v>0.31677917068466732</v>
      </c>
      <c r="J540" s="5">
        <v>988.45</v>
      </c>
      <c r="K540" s="5">
        <v>5446.1</v>
      </c>
      <c r="L540" s="5">
        <v>3688.93</v>
      </c>
      <c r="M540" s="5">
        <v>10123.48</v>
      </c>
      <c r="N540" s="2">
        <f t="shared" si="208"/>
        <v>9.763934931466256E-2</v>
      </c>
      <c r="O540" s="2">
        <f t="shared" si="209"/>
        <v>0.53796718124597476</v>
      </c>
      <c r="P540" s="2">
        <f t="shared" si="204"/>
        <v>0.36439346943936268</v>
      </c>
      <c r="Q540" s="2">
        <f t="shared" si="210"/>
        <v>1.154731308411215</v>
      </c>
      <c r="R540" s="2">
        <f t="shared" si="211"/>
        <v>9.707843137254903</v>
      </c>
      <c r="S540" s="2">
        <f t="shared" si="212"/>
        <v>5.6148097412480968</v>
      </c>
      <c r="T540" s="2">
        <f t="shared" si="213"/>
        <v>-1.4415106849586188</v>
      </c>
      <c r="U540" s="2">
        <f t="shared" si="214"/>
        <v>0.68755576118422856</v>
      </c>
      <c r="V540" s="2">
        <f t="shared" si="215"/>
        <v>0.1400293351411396</v>
      </c>
      <c r="W540" s="2">
        <f t="shared" si="216"/>
        <v>0.28016004473958406</v>
      </c>
      <c r="X540" s="2">
        <f t="shared" si="205"/>
        <v>4.4866794592476437E-3</v>
      </c>
      <c r="Y540" s="2">
        <f t="shared" si="206"/>
        <v>0.37808147955997673</v>
      </c>
      <c r="Z540" s="2">
        <f t="shared" si="207"/>
        <v>0.30116924897419817</v>
      </c>
      <c r="AA540" s="2">
        <f t="shared" si="217"/>
        <v>0.31357761182532801</v>
      </c>
      <c r="AB540" s="5">
        <v>7963.67</v>
      </c>
      <c r="AC540" s="9">
        <v>102.41</v>
      </c>
      <c r="AD540" s="4">
        <v>62.08</v>
      </c>
      <c r="AE540" s="4">
        <v>18.2</v>
      </c>
      <c r="AF540" s="2">
        <v>6.7695000000000007</v>
      </c>
      <c r="AG540" s="2">
        <f t="shared" si="218"/>
        <v>420.25056000000001</v>
      </c>
      <c r="AH540" s="2">
        <f t="shared" si="219"/>
        <v>123.20490000000001</v>
      </c>
      <c r="AI540" s="2">
        <f t="shared" si="220"/>
        <v>4.1512460142164552E-2</v>
      </c>
      <c r="AJ540" s="2">
        <f t="shared" si="221"/>
        <v>1.2170212219513449E-2</v>
      </c>
      <c r="AK540" s="7">
        <v>136.15</v>
      </c>
      <c r="AL540" s="2">
        <f t="shared" si="222"/>
        <v>5849.1883951524051</v>
      </c>
      <c r="AM540" s="5">
        <v>27133</v>
      </c>
      <c r="AN540" s="7">
        <v>330.67</v>
      </c>
      <c r="AO540" s="2">
        <f t="shared" si="223"/>
        <v>8205.461638491548</v>
      </c>
    </row>
    <row r="541" spans="1:41" ht="15.75" x14ac:dyDescent="0.25">
      <c r="A541" s="3" t="s">
        <v>21</v>
      </c>
      <c r="B541" s="2">
        <v>2011</v>
      </c>
      <c r="C541" s="4">
        <v>824</v>
      </c>
      <c r="D541" s="4">
        <v>585</v>
      </c>
      <c r="E541" s="4">
        <v>650</v>
      </c>
      <c r="F541" s="1">
        <f t="shared" ref="F541:F595" si="224">SUM(C541:E541)</f>
        <v>2059</v>
      </c>
      <c r="G541" s="2">
        <f t="shared" ref="G541:G595" si="225">C541/F541</f>
        <v>0.40019426906265176</v>
      </c>
      <c r="H541" s="2">
        <f t="shared" ref="H541:H595" si="226">D541/F541</f>
        <v>0.2841185041282176</v>
      </c>
      <c r="I541" s="2">
        <f t="shared" ref="I541:I595" si="227">E541/F541</f>
        <v>0.31568722680913064</v>
      </c>
      <c r="J541" s="5">
        <v>1220.9000000000001</v>
      </c>
      <c r="K541" s="5">
        <v>6935.59</v>
      </c>
      <c r="L541" s="5">
        <v>4355.8100000000004</v>
      </c>
      <c r="M541" s="5">
        <v>12512.3</v>
      </c>
      <c r="N541" s="2">
        <f t="shared" si="208"/>
        <v>9.7575985230533166E-2</v>
      </c>
      <c r="O541" s="2">
        <f t="shared" si="209"/>
        <v>0.55430176706121181</v>
      </c>
      <c r="P541" s="2">
        <f t="shared" ref="P541:P595" si="228">1-N541-O541</f>
        <v>0.34812224770825506</v>
      </c>
      <c r="Q541" s="2">
        <f t="shared" si="210"/>
        <v>1.4816747572815534</v>
      </c>
      <c r="R541" s="2">
        <f t="shared" si="211"/>
        <v>11.855709401709403</v>
      </c>
      <c r="S541" s="2">
        <f t="shared" si="212"/>
        <v>6.7012461538461547</v>
      </c>
      <c r="T541" s="2">
        <f t="shared" si="213"/>
        <v>-1.4113186916866187</v>
      </c>
      <c r="U541" s="2">
        <f t="shared" si="214"/>
        <v>0.66831782514934224</v>
      </c>
      <c r="V541" s="2">
        <f t="shared" si="215"/>
        <v>9.7801769761755461E-2</v>
      </c>
      <c r="W541" s="2">
        <f t="shared" si="216"/>
        <v>0.26678591154250508</v>
      </c>
      <c r="X541" s="2">
        <f t="shared" si="205"/>
        <v>5.757010007745901E-3</v>
      </c>
      <c r="Y541" s="2">
        <f t="shared" si="206"/>
        <v>0.46173223943325037</v>
      </c>
      <c r="Z541" s="2">
        <f t="shared" si="207"/>
        <v>0.35944392853041884</v>
      </c>
      <c r="AA541" s="2">
        <f t="shared" si="217"/>
        <v>0.38163117047556389</v>
      </c>
      <c r="AB541" s="5">
        <v>9431.08</v>
      </c>
      <c r="AC541" s="9">
        <v>215.37</v>
      </c>
      <c r="AD541" s="4">
        <v>70.349999999999994</v>
      </c>
      <c r="AE541" s="4">
        <v>23.55</v>
      </c>
      <c r="AF541" s="2">
        <v>6.4588000000000001</v>
      </c>
      <c r="AG541" s="2">
        <f t="shared" si="218"/>
        <v>454.37657999999999</v>
      </c>
      <c r="AH541" s="2">
        <f t="shared" si="219"/>
        <v>152.10474000000002</v>
      </c>
      <c r="AI541" s="2">
        <f t="shared" si="220"/>
        <v>3.6314393037251348E-2</v>
      </c>
      <c r="AJ541" s="2">
        <f t="shared" si="221"/>
        <v>1.2156417285391177E-2</v>
      </c>
      <c r="AK541" s="7">
        <v>145.13999999999999</v>
      </c>
      <c r="AL541" s="2">
        <f t="shared" si="222"/>
        <v>6497.9192503789445</v>
      </c>
      <c r="AM541" s="5">
        <v>33464</v>
      </c>
      <c r="AN541" s="7">
        <v>367.05</v>
      </c>
      <c r="AO541" s="2">
        <f t="shared" si="223"/>
        <v>9117.0140307859965</v>
      </c>
    </row>
    <row r="542" spans="1:41" ht="15.75" x14ac:dyDescent="0.25">
      <c r="A542" s="3" t="s">
        <v>53</v>
      </c>
      <c r="B542" s="2">
        <v>2012</v>
      </c>
      <c r="C542" s="4">
        <v>797</v>
      </c>
      <c r="D542" s="4">
        <v>298</v>
      </c>
      <c r="E542" s="4">
        <v>458</v>
      </c>
      <c r="F542" s="1">
        <f t="shared" si="224"/>
        <v>1553</v>
      </c>
      <c r="G542" s="2">
        <f t="shared" si="225"/>
        <v>0.51320025756600129</v>
      </c>
      <c r="H542" s="2">
        <f t="shared" si="226"/>
        <v>0.19188667095943335</v>
      </c>
      <c r="I542" s="2">
        <f t="shared" si="227"/>
        <v>0.29491307147456536</v>
      </c>
      <c r="J542" s="5">
        <v>1370.16</v>
      </c>
      <c r="K542" s="5">
        <v>8073.87</v>
      </c>
      <c r="L542" s="5">
        <v>5009.6499999999996</v>
      </c>
      <c r="M542" s="5">
        <v>14453.68</v>
      </c>
      <c r="N542" s="2">
        <f t="shared" si="208"/>
        <v>9.4796619269279528E-2</v>
      </c>
      <c r="O542" s="2">
        <f t="shared" si="209"/>
        <v>0.5586030685610861</v>
      </c>
      <c r="P542" s="2">
        <f t="shared" si="228"/>
        <v>0.34660031216963438</v>
      </c>
      <c r="Q542" s="2">
        <f t="shared" si="210"/>
        <v>1.7191468005018822</v>
      </c>
      <c r="R542" s="2">
        <f t="shared" si="211"/>
        <v>27.093523489932885</v>
      </c>
      <c r="S542" s="2">
        <f t="shared" si="212"/>
        <v>10.938100436681221</v>
      </c>
      <c r="T542" s="2">
        <f t="shared" si="213"/>
        <v>-1.6889323877150437</v>
      </c>
      <c r="U542" s="2">
        <f t="shared" si="214"/>
        <v>1.0685342044637685</v>
      </c>
      <c r="V542" s="2">
        <f t="shared" si="215"/>
        <v>0.1614916379959995</v>
      </c>
      <c r="W542" s="2">
        <f t="shared" si="216"/>
        <v>0.4927544570883608</v>
      </c>
      <c r="X542" s="2">
        <f t="shared" si="205"/>
        <v>6.6797016596490408E-3</v>
      </c>
      <c r="Y542" s="2">
        <f t="shared" si="206"/>
        <v>1.0551838655340482</v>
      </c>
      <c r="Z542" s="2">
        <f t="shared" si="207"/>
        <v>0.58670189116459204</v>
      </c>
      <c r="AA542" s="2">
        <f t="shared" si="217"/>
        <v>0.79341321694669242</v>
      </c>
      <c r="AB542" s="5">
        <v>12044.5</v>
      </c>
      <c r="AC542" s="9">
        <v>334.82</v>
      </c>
      <c r="AD542" s="4">
        <v>86.52</v>
      </c>
      <c r="AE542" s="4">
        <v>29.36</v>
      </c>
      <c r="AF542" s="2">
        <v>6.3125</v>
      </c>
      <c r="AG542" s="2">
        <f t="shared" si="218"/>
        <v>546.15750000000003</v>
      </c>
      <c r="AH542" s="2">
        <f t="shared" si="219"/>
        <v>185.33500000000001</v>
      </c>
      <c r="AI542" s="2">
        <f t="shared" si="220"/>
        <v>3.7786743583640987E-2</v>
      </c>
      <c r="AJ542" s="2">
        <f t="shared" si="221"/>
        <v>1.2822685987236468E-2</v>
      </c>
      <c r="AK542" s="7">
        <v>146.72999999999999</v>
      </c>
      <c r="AL542" s="2">
        <f t="shared" si="222"/>
        <v>8208.6144619368915</v>
      </c>
      <c r="AM542" s="5">
        <v>38564</v>
      </c>
      <c r="AN542" s="7">
        <v>400.45</v>
      </c>
      <c r="AO542" s="2">
        <f t="shared" si="223"/>
        <v>9630.1660631789255</v>
      </c>
    </row>
    <row r="543" spans="1:41" ht="15.75" x14ac:dyDescent="0.25">
      <c r="A543" s="3" t="s">
        <v>53</v>
      </c>
      <c r="B543" s="2">
        <v>2013</v>
      </c>
      <c r="C543" s="4">
        <v>779</v>
      </c>
      <c r="D543" s="4">
        <v>322</v>
      </c>
      <c r="E543" s="4">
        <v>475</v>
      </c>
      <c r="F543" s="1">
        <f t="shared" si="224"/>
        <v>1576</v>
      </c>
      <c r="G543" s="2">
        <f t="shared" si="225"/>
        <v>0.49428934010152287</v>
      </c>
      <c r="H543" s="2">
        <f t="shared" si="226"/>
        <v>0.20431472081218274</v>
      </c>
      <c r="I543" s="2">
        <f t="shared" si="227"/>
        <v>0.30139593908629442</v>
      </c>
      <c r="J543" s="5">
        <v>1460.97</v>
      </c>
      <c r="K543" s="5">
        <v>8912.34</v>
      </c>
      <c r="L543" s="5">
        <v>5832.14</v>
      </c>
      <c r="M543" s="5">
        <v>16205.45</v>
      </c>
      <c r="N543" s="2">
        <f t="shared" si="208"/>
        <v>9.0153004081960073E-2</v>
      </c>
      <c r="O543" s="2">
        <f t="shared" si="209"/>
        <v>0.54995942722972824</v>
      </c>
      <c r="P543" s="2">
        <f t="shared" si="228"/>
        <v>0.35988756868831173</v>
      </c>
      <c r="Q543" s="2">
        <f t="shared" si="210"/>
        <v>1.8754428754813863</v>
      </c>
      <c r="R543" s="2">
        <f t="shared" si="211"/>
        <v>27.678074534161492</v>
      </c>
      <c r="S543" s="2">
        <f t="shared" si="212"/>
        <v>12.278189473684211</v>
      </c>
      <c r="T543" s="2">
        <f t="shared" si="213"/>
        <v>-1.7016127821910763</v>
      </c>
      <c r="U543" s="2">
        <f t="shared" si="214"/>
        <v>0.99018295272353185</v>
      </c>
      <c r="V543" s="2">
        <f t="shared" si="215"/>
        <v>0.17736686087339359</v>
      </c>
      <c r="W543" s="2">
        <f t="shared" si="216"/>
        <v>0.45498707375929082</v>
      </c>
      <c r="X543" s="2">
        <f t="shared" si="205"/>
        <v>7.2869861283939089E-3</v>
      </c>
      <c r="Y543" s="2">
        <f t="shared" si="206"/>
        <v>1.0779497797083448</v>
      </c>
      <c r="Z543" s="2">
        <f t="shared" si="207"/>
        <v>0.65858208433798238</v>
      </c>
      <c r="AA543" s="2">
        <f t="shared" si="217"/>
        <v>0.83050109223506863</v>
      </c>
      <c r="AB543" s="5">
        <v>14884.15</v>
      </c>
      <c r="AC543" s="9">
        <v>533.28</v>
      </c>
      <c r="AD543" s="4">
        <v>102.26</v>
      </c>
      <c r="AE543" s="4">
        <v>36.78</v>
      </c>
      <c r="AF543" s="2">
        <v>6.1932000000000009</v>
      </c>
      <c r="AG543" s="2">
        <f t="shared" si="218"/>
        <v>633.31663200000014</v>
      </c>
      <c r="AH543" s="2">
        <f t="shared" si="219"/>
        <v>227.78589600000004</v>
      </c>
      <c r="AI543" s="2">
        <f t="shared" si="220"/>
        <v>3.9080471816580233E-2</v>
      </c>
      <c r="AJ543" s="2">
        <f t="shared" si="221"/>
        <v>1.4056129018324084E-2</v>
      </c>
      <c r="AK543" s="7">
        <v>147.16999999999999</v>
      </c>
      <c r="AL543" s="2">
        <f t="shared" si="222"/>
        <v>10113.576136440852</v>
      </c>
      <c r="AM543" s="5">
        <v>43117</v>
      </c>
      <c r="AN543" s="7">
        <v>429.68</v>
      </c>
      <c r="AO543" s="2">
        <f t="shared" si="223"/>
        <v>10034.676968907093</v>
      </c>
    </row>
    <row r="544" spans="1:41" ht="15.75" x14ac:dyDescent="0.25">
      <c r="A544" s="3" t="s">
        <v>53</v>
      </c>
      <c r="B544" s="2">
        <v>2014</v>
      </c>
      <c r="C544" s="4">
        <v>782</v>
      </c>
      <c r="D544" s="4">
        <v>335</v>
      </c>
      <c r="E544" s="4">
        <v>528</v>
      </c>
      <c r="F544" s="1">
        <f t="shared" si="224"/>
        <v>1645</v>
      </c>
      <c r="G544" s="2">
        <f t="shared" si="225"/>
        <v>0.47537993920972643</v>
      </c>
      <c r="H544" s="2">
        <f t="shared" si="226"/>
        <v>0.20364741641337386</v>
      </c>
      <c r="I544" s="2">
        <f t="shared" si="227"/>
        <v>0.32097264437689971</v>
      </c>
      <c r="J544" s="5">
        <v>1564.94</v>
      </c>
      <c r="K544" s="5">
        <v>9577.24</v>
      </c>
      <c r="L544" s="5">
        <v>6547.76</v>
      </c>
      <c r="M544" s="5">
        <v>17689.939999999999</v>
      </c>
      <c r="N544" s="2">
        <f t="shared" si="208"/>
        <v>8.846496935546419E-2</v>
      </c>
      <c r="O544" s="2">
        <f t="shared" si="209"/>
        <v>0.541394713605586</v>
      </c>
      <c r="P544" s="2">
        <f t="shared" si="228"/>
        <v>0.37014031703894978</v>
      </c>
      <c r="Q544" s="2">
        <f t="shared" si="210"/>
        <v>2.0012020460358055</v>
      </c>
      <c r="R544" s="2">
        <f t="shared" si="211"/>
        <v>28.588776119402983</v>
      </c>
      <c r="S544" s="2">
        <f t="shared" si="212"/>
        <v>12.401060606060607</v>
      </c>
      <c r="T544" s="2">
        <f t="shared" si="213"/>
        <v>-1.6815077091660067</v>
      </c>
      <c r="U544" s="2">
        <f t="shared" si="214"/>
        <v>0.97775846522037657</v>
      </c>
      <c r="V544" s="2">
        <f t="shared" si="215"/>
        <v>0.14252626949824021</v>
      </c>
      <c r="W544" s="2">
        <f t="shared" si="216"/>
        <v>0.43335345486953297</v>
      </c>
      <c r="X544" s="2">
        <f t="shared" si="205"/>
        <v>7.7756202229477909E-3</v>
      </c>
      <c r="Y544" s="2">
        <f t="shared" si="206"/>
        <v>1.1134179468302832</v>
      </c>
      <c r="Z544" s="2">
        <f t="shared" si="207"/>
        <v>0.66517269174299531</v>
      </c>
      <c r="AA544" s="2">
        <f t="shared" si="217"/>
        <v>0.84969369145964746</v>
      </c>
      <c r="AB544" s="5">
        <v>17191.919999999998</v>
      </c>
      <c r="AC544" s="9">
        <v>640.02</v>
      </c>
      <c r="AD544" s="4">
        <v>139.30000000000001</v>
      </c>
      <c r="AE544" s="4">
        <v>41.76</v>
      </c>
      <c r="AF544" s="2">
        <v>6.1427999999999994</v>
      </c>
      <c r="AG544" s="2">
        <f t="shared" si="218"/>
        <v>855.69204000000002</v>
      </c>
      <c r="AH544" s="2">
        <f t="shared" si="219"/>
        <v>256.52332799999994</v>
      </c>
      <c r="AI544" s="2">
        <f t="shared" si="220"/>
        <v>4.8371675652941731E-2</v>
      </c>
      <c r="AJ544" s="2">
        <f t="shared" si="221"/>
        <v>1.4501085249582529E-2</v>
      </c>
      <c r="AK544" s="7">
        <v>147.91</v>
      </c>
      <c r="AL544" s="2">
        <f t="shared" si="222"/>
        <v>11623.230342776011</v>
      </c>
      <c r="AM544" s="5">
        <v>46929</v>
      </c>
      <c r="AN544" s="7">
        <v>462.77</v>
      </c>
      <c r="AO544" s="2">
        <f t="shared" si="223"/>
        <v>10140.890723253453</v>
      </c>
    </row>
    <row r="545" spans="1:41" ht="15.75" x14ac:dyDescent="0.25">
      <c r="A545" s="3" t="s">
        <v>21</v>
      </c>
      <c r="B545" s="2">
        <v>2015</v>
      </c>
      <c r="C545" s="4">
        <v>789</v>
      </c>
      <c r="D545" s="4">
        <v>335</v>
      </c>
      <c r="E545" s="4">
        <v>615</v>
      </c>
      <c r="F545" s="1">
        <f t="shared" si="224"/>
        <v>1739</v>
      </c>
      <c r="G545" s="2">
        <f t="shared" si="225"/>
        <v>0.45370902817711328</v>
      </c>
      <c r="H545" s="2">
        <f t="shared" si="226"/>
        <v>0.19263944795859689</v>
      </c>
      <c r="I545" s="2">
        <f t="shared" si="227"/>
        <v>0.35365152386428983</v>
      </c>
      <c r="J545" s="5">
        <v>1597.63</v>
      </c>
      <c r="K545" s="5">
        <v>9082.1299999999992</v>
      </c>
      <c r="L545" s="5">
        <v>7342.1</v>
      </c>
      <c r="M545" s="5">
        <v>18021.86</v>
      </c>
      <c r="N545" s="2">
        <f t="shared" si="208"/>
        <v>8.8649562253840616E-2</v>
      </c>
      <c r="O545" s="2">
        <f t="shared" si="209"/>
        <v>0.50395075757996122</v>
      </c>
      <c r="P545" s="2">
        <f t="shared" si="228"/>
        <v>0.40739968016619821</v>
      </c>
      <c r="Q545" s="2">
        <f t="shared" si="210"/>
        <v>2.0248795944233207</v>
      </c>
      <c r="R545" s="2">
        <f t="shared" si="211"/>
        <v>27.11083582089552</v>
      </c>
      <c r="S545" s="2">
        <f t="shared" si="212"/>
        <v>11.938373983739838</v>
      </c>
      <c r="T545" s="2">
        <f t="shared" si="213"/>
        <v>-1.6327649908806423</v>
      </c>
      <c r="U545" s="2">
        <f t="shared" si="214"/>
        <v>0.96165826363081552</v>
      </c>
      <c r="V545" s="2">
        <f t="shared" si="215"/>
        <v>0.14148268629714722</v>
      </c>
      <c r="W545" s="2">
        <f t="shared" si="216"/>
        <v>0.39752450993132693</v>
      </c>
      <c r="X545" s="2">
        <f t="shared" si="205"/>
        <v>7.8676187417562674E-3</v>
      </c>
      <c r="Y545" s="2">
        <f t="shared" si="206"/>
        <v>1.0558581112560321</v>
      </c>
      <c r="Z545" s="2">
        <f t="shared" si="207"/>
        <v>0.64035493495756601</v>
      </c>
      <c r="AA545" s="2">
        <f t="shared" si="217"/>
        <v>0.79367835171642032</v>
      </c>
      <c r="AB545" s="5">
        <v>18582.240000000002</v>
      </c>
      <c r="AC545" s="9">
        <v>721.82</v>
      </c>
      <c r="AD545" s="4">
        <v>147.88999999999999</v>
      </c>
      <c r="AE545" s="4">
        <v>46.21</v>
      </c>
      <c r="AF545" s="2">
        <v>6.2284000000000006</v>
      </c>
      <c r="AG545" s="2">
        <f t="shared" si="218"/>
        <v>921.11807599999997</v>
      </c>
      <c r="AH545" s="2">
        <f t="shared" si="219"/>
        <v>287.81436400000001</v>
      </c>
      <c r="AI545" s="2">
        <f t="shared" si="220"/>
        <v>5.1111154786464878E-2</v>
      </c>
      <c r="AJ545" s="2">
        <f t="shared" si="221"/>
        <v>1.5970291856667401E-2</v>
      </c>
      <c r="AK545" s="7">
        <v>145.25</v>
      </c>
      <c r="AL545" s="2">
        <f t="shared" si="222"/>
        <v>12793.280550774527</v>
      </c>
      <c r="AM545" s="5">
        <v>47626</v>
      </c>
      <c r="AN545" s="7">
        <v>497.48</v>
      </c>
      <c r="AO545" s="2">
        <f t="shared" si="223"/>
        <v>9573.4501889523181</v>
      </c>
    </row>
    <row r="546" spans="1:41" ht="15.75" x14ac:dyDescent="0.25">
      <c r="A546" s="3" t="s">
        <v>21</v>
      </c>
      <c r="B546" s="2">
        <v>2016</v>
      </c>
      <c r="C546" s="4">
        <v>791</v>
      </c>
      <c r="D546" s="4">
        <v>338</v>
      </c>
      <c r="E546" s="4">
        <v>654</v>
      </c>
      <c r="F546" s="1">
        <f t="shared" si="224"/>
        <v>1783</v>
      </c>
      <c r="G546" s="2">
        <f t="shared" si="225"/>
        <v>0.44363432417274257</v>
      </c>
      <c r="H546" s="2">
        <f t="shared" si="226"/>
        <v>0.18956814357823892</v>
      </c>
      <c r="I546" s="2">
        <f t="shared" si="227"/>
        <v>0.36679753224901851</v>
      </c>
      <c r="J546" s="5">
        <v>1693.85</v>
      </c>
      <c r="K546" s="5">
        <v>9490.7199999999993</v>
      </c>
      <c r="L546" s="5">
        <v>8215.02</v>
      </c>
      <c r="M546" s="5">
        <v>19399.59</v>
      </c>
      <c r="N546" s="2">
        <f t="shared" si="208"/>
        <v>8.7313700959659457E-2</v>
      </c>
      <c r="O546" s="2">
        <f t="shared" si="209"/>
        <v>0.48922271037686876</v>
      </c>
      <c r="P546" s="2">
        <f t="shared" si="228"/>
        <v>0.42346358866347183</v>
      </c>
      <c r="Q546" s="2">
        <f t="shared" si="210"/>
        <v>2.141403286978508</v>
      </c>
      <c r="R546" s="2">
        <f t="shared" si="211"/>
        <v>28.079053254437866</v>
      </c>
      <c r="S546" s="2">
        <f t="shared" si="212"/>
        <v>12.561192660550459</v>
      </c>
      <c r="T546" s="2">
        <f t="shared" si="213"/>
        <v>-1.6254932372363979</v>
      </c>
      <c r="U546" s="2">
        <f t="shared" si="214"/>
        <v>0.94806926963483151</v>
      </c>
      <c r="V546" s="2">
        <f t="shared" si="215"/>
        <v>0.14365752063777926</v>
      </c>
      <c r="W546" s="2">
        <f t="shared" si="216"/>
        <v>0.38272291651553381</v>
      </c>
      <c r="X546" s="2">
        <f t="shared" si="205"/>
        <v>8.3203686188011439E-3</v>
      </c>
      <c r="Y546" s="2">
        <f t="shared" si="206"/>
        <v>1.0935662895438165</v>
      </c>
      <c r="Z546" s="2">
        <f t="shared" si="207"/>
        <v>0.67376191431862686</v>
      </c>
      <c r="AA546" s="2">
        <f t="shared" si="217"/>
        <v>0.82103758446699415</v>
      </c>
      <c r="AB546" s="5">
        <v>20825.25</v>
      </c>
      <c r="AC546" s="9">
        <v>802.79</v>
      </c>
      <c r="AD546" s="4">
        <v>158.38</v>
      </c>
      <c r="AE546" s="4">
        <v>50.12</v>
      </c>
      <c r="AF546" s="2">
        <v>6.6423000000000005</v>
      </c>
      <c r="AG546" s="2">
        <f t="shared" si="218"/>
        <v>1052.007474</v>
      </c>
      <c r="AH546" s="2">
        <f t="shared" si="219"/>
        <v>332.91207600000001</v>
      </c>
      <c r="AI546" s="2">
        <f t="shared" si="220"/>
        <v>5.4228335444202684E-2</v>
      </c>
      <c r="AJ546" s="2">
        <f t="shared" si="221"/>
        <v>1.716077896491627E-2</v>
      </c>
      <c r="AK546" s="7">
        <v>144.38</v>
      </c>
      <c r="AL546" s="2">
        <f t="shared" si="222"/>
        <v>14423.916054855243</v>
      </c>
      <c r="AM546" s="5">
        <v>51015</v>
      </c>
      <c r="AN546" s="7">
        <v>535.29</v>
      </c>
      <c r="AO546" s="2">
        <f t="shared" si="223"/>
        <v>9530.3480356442305</v>
      </c>
    </row>
    <row r="547" spans="1:41" ht="15.75" x14ac:dyDescent="0.25">
      <c r="A547" s="3" t="s">
        <v>21</v>
      </c>
      <c r="B547" s="2">
        <v>2017</v>
      </c>
      <c r="C547" s="4">
        <v>790</v>
      </c>
      <c r="D547" s="4">
        <v>347</v>
      </c>
      <c r="E547" s="4">
        <v>698</v>
      </c>
      <c r="F547" s="1">
        <f t="shared" si="224"/>
        <v>1835</v>
      </c>
      <c r="G547" s="2">
        <f t="shared" si="225"/>
        <v>0.4305177111716621</v>
      </c>
      <c r="H547" s="2">
        <f t="shared" si="226"/>
        <v>0.18910081743869209</v>
      </c>
      <c r="I547" s="2">
        <f t="shared" si="227"/>
        <v>0.38038147138964579</v>
      </c>
      <c r="J547" s="5">
        <v>1741.45</v>
      </c>
      <c r="K547" s="5">
        <v>10882.88</v>
      </c>
      <c r="L547" s="5">
        <v>9274.48</v>
      </c>
      <c r="M547" s="5">
        <v>21898.81</v>
      </c>
      <c r="N547" s="2">
        <f t="shared" si="208"/>
        <v>7.9522585930468362E-2</v>
      </c>
      <c r="O547" s="2">
        <f t="shared" si="209"/>
        <v>0.49696216369747936</v>
      </c>
      <c r="P547" s="2">
        <f t="shared" si="228"/>
        <v>0.42351525037205229</v>
      </c>
      <c r="Q547" s="2">
        <f t="shared" si="210"/>
        <v>2.204367088607595</v>
      </c>
      <c r="R547" s="2">
        <f t="shared" si="211"/>
        <v>31.362766570605185</v>
      </c>
      <c r="S547" s="2">
        <f t="shared" si="212"/>
        <v>13.287220630372492</v>
      </c>
      <c r="T547" s="2">
        <f t="shared" si="213"/>
        <v>-1.6889473828886217</v>
      </c>
      <c r="U547" s="2">
        <f t="shared" si="214"/>
        <v>0.9662335953769855</v>
      </c>
      <c r="V547" s="2">
        <f t="shared" si="215"/>
        <v>0.10741490251153211</v>
      </c>
      <c r="W547" s="2">
        <f t="shared" si="216"/>
        <v>0.39136392413880255</v>
      </c>
      <c r="X547" s="2">
        <f t="shared" si="205"/>
        <v>8.5650128865954033E-3</v>
      </c>
      <c r="Y547" s="2">
        <f t="shared" si="206"/>
        <v>1.221453727718719</v>
      </c>
      <c r="Z547" s="2">
        <f t="shared" si="207"/>
        <v>0.71270487204687194</v>
      </c>
      <c r="AA547" s="2">
        <f t="shared" si="217"/>
        <v>0.90953878168302871</v>
      </c>
      <c r="AB547" s="5">
        <v>23819.38</v>
      </c>
      <c r="AC547" s="9">
        <v>920.94</v>
      </c>
      <c r="AD547" s="4">
        <v>245.44</v>
      </c>
      <c r="AE547" s="4">
        <v>58.94</v>
      </c>
      <c r="AF547" s="2">
        <v>6.7517999999999994</v>
      </c>
      <c r="AG547" s="2">
        <f t="shared" si="218"/>
        <v>1657.1617919999999</v>
      </c>
      <c r="AH547" s="2">
        <f t="shared" si="219"/>
        <v>397.95109199999996</v>
      </c>
      <c r="AI547" s="2">
        <f t="shared" si="220"/>
        <v>7.5673600163661855E-2</v>
      </c>
      <c r="AJ547" s="2">
        <f t="shared" si="221"/>
        <v>1.8172270182717689E-2</v>
      </c>
      <c r="AK547" s="7">
        <v>152.75</v>
      </c>
      <c r="AL547" s="2">
        <f t="shared" si="222"/>
        <v>15593.702127659575</v>
      </c>
      <c r="AM547" s="5">
        <v>57266</v>
      </c>
      <c r="AN547" s="7">
        <v>567.4</v>
      </c>
      <c r="AO547" s="2">
        <f t="shared" si="223"/>
        <v>10092.703560098696</v>
      </c>
    </row>
    <row r="548" spans="1:41" ht="15.75" x14ac:dyDescent="0.25">
      <c r="A548" s="3" t="s">
        <v>54</v>
      </c>
      <c r="B548" s="2">
        <v>1997</v>
      </c>
      <c r="C548" s="4">
        <v>945.55</v>
      </c>
      <c r="D548" s="4">
        <v>308.47000000000003</v>
      </c>
      <c r="E548" s="4">
        <v>276.3</v>
      </c>
      <c r="F548" s="1">
        <f t="shared" si="224"/>
        <v>1530.32</v>
      </c>
      <c r="G548" s="2">
        <f t="shared" si="225"/>
        <v>0.61787730670709395</v>
      </c>
      <c r="H548" s="2">
        <f t="shared" si="226"/>
        <v>0.20157222018924148</v>
      </c>
      <c r="I548" s="2">
        <f t="shared" si="227"/>
        <v>0.18055047310366462</v>
      </c>
      <c r="J548" s="5">
        <v>190.21</v>
      </c>
      <c r="K548" s="5">
        <v>337.79</v>
      </c>
      <c r="L548" s="5">
        <v>265.58</v>
      </c>
      <c r="M548" s="5">
        <v>793.57</v>
      </c>
      <c r="N548" s="2">
        <f t="shared" si="208"/>
        <v>0.23968900034023463</v>
      </c>
      <c r="O548" s="2">
        <f t="shared" si="209"/>
        <v>0.42565873205892357</v>
      </c>
      <c r="P548" s="2">
        <f t="shared" si="228"/>
        <v>0.33465226760084177</v>
      </c>
      <c r="Q548" s="2">
        <f t="shared" si="210"/>
        <v>0.20116334408545292</v>
      </c>
      <c r="R548" s="2">
        <f t="shared" si="211"/>
        <v>1.0950497617272343</v>
      </c>
      <c r="S548" s="2">
        <f t="shared" si="212"/>
        <v>0.96120159247195069</v>
      </c>
      <c r="T548" s="2">
        <f t="shared" si="213"/>
        <v>-0.94694765380091295</v>
      </c>
      <c r="U548" s="2">
        <f t="shared" si="214"/>
        <v>0.74749019674327077</v>
      </c>
      <c r="V548" s="2">
        <f t="shared" si="215"/>
        <v>0.61708161749376256</v>
      </c>
      <c r="W548" s="2">
        <f t="shared" si="216"/>
        <v>0.29771055544722747</v>
      </c>
      <c r="X548" s="2">
        <f t="shared" si="205"/>
        <v>7.8161511451836001E-4</v>
      </c>
      <c r="Y548" s="2">
        <f t="shared" si="206"/>
        <v>4.2647787799206763E-2</v>
      </c>
      <c r="Z548" s="2">
        <f t="shared" si="207"/>
        <v>5.1557287790348558E-2</v>
      </c>
      <c r="AA548" s="2">
        <f t="shared" si="217"/>
        <v>3.5594511095567438E-2</v>
      </c>
      <c r="AB548" s="5">
        <v>264.39</v>
      </c>
      <c r="AC548" s="9">
        <v>2.64</v>
      </c>
      <c r="AD548" s="4">
        <v>4.07</v>
      </c>
      <c r="AE548" s="4">
        <v>0.53</v>
      </c>
      <c r="AF548" s="2">
        <v>8.2897999999999996</v>
      </c>
      <c r="AG548" s="2">
        <f t="shared" si="218"/>
        <v>33.739485999999999</v>
      </c>
      <c r="AH548" s="2">
        <f t="shared" si="219"/>
        <v>4.3935940000000002</v>
      </c>
      <c r="AI548" s="2">
        <f t="shared" si="220"/>
        <v>4.2516080496994589E-2</v>
      </c>
      <c r="AJ548" s="2">
        <f t="shared" si="221"/>
        <v>5.5364920548911876E-3</v>
      </c>
      <c r="AK548" s="7">
        <v>105.768</v>
      </c>
      <c r="AL548" s="2">
        <f t="shared" si="222"/>
        <v>249.97163603358291</v>
      </c>
      <c r="AM548" s="5">
        <v>3199</v>
      </c>
      <c r="AN548" s="7">
        <v>114.64</v>
      </c>
      <c r="AO548" s="2">
        <f t="shared" si="223"/>
        <v>2790.4745289602233</v>
      </c>
    </row>
    <row r="549" spans="1:41" ht="15.75" x14ac:dyDescent="0.25">
      <c r="A549" s="3" t="s">
        <v>54</v>
      </c>
      <c r="B549" s="2">
        <v>1998</v>
      </c>
      <c r="C549" s="4">
        <v>922.3</v>
      </c>
      <c r="D549" s="4">
        <v>310.5</v>
      </c>
      <c r="E549" s="4">
        <v>307</v>
      </c>
      <c r="F549" s="1">
        <f t="shared" si="224"/>
        <v>1539.8</v>
      </c>
      <c r="G549" s="2">
        <f t="shared" si="225"/>
        <v>0.59897389271333934</v>
      </c>
      <c r="H549" s="2">
        <f t="shared" si="226"/>
        <v>0.20164956487855568</v>
      </c>
      <c r="I549" s="2">
        <f t="shared" si="227"/>
        <v>0.19937654240810496</v>
      </c>
      <c r="J549" s="5">
        <v>202.76</v>
      </c>
      <c r="K549" s="5">
        <v>373.43</v>
      </c>
      <c r="L549" s="5">
        <v>311.48</v>
      </c>
      <c r="M549" s="5">
        <v>887.67</v>
      </c>
      <c r="N549" s="2">
        <f t="shared" si="208"/>
        <v>0.22841821848209357</v>
      </c>
      <c r="O549" s="2">
        <f t="shared" si="209"/>
        <v>0.42068561514977415</v>
      </c>
      <c r="P549" s="2">
        <f t="shared" si="228"/>
        <v>0.35089616636813231</v>
      </c>
      <c r="Q549" s="2">
        <f t="shared" si="210"/>
        <v>0.21984170009758214</v>
      </c>
      <c r="R549" s="2">
        <f t="shared" si="211"/>
        <v>1.2026731078904993</v>
      </c>
      <c r="S549" s="2">
        <f t="shared" si="212"/>
        <v>1.0145928338762216</v>
      </c>
      <c r="T549" s="2">
        <f t="shared" si="213"/>
        <v>-0.9640397720956968</v>
      </c>
      <c r="U549" s="2">
        <f t="shared" si="214"/>
        <v>0.73535443384453603</v>
      </c>
      <c r="V549" s="2">
        <f t="shared" si="215"/>
        <v>0.56529514766341582</v>
      </c>
      <c r="W549" s="2">
        <f t="shared" si="216"/>
        <v>0.28750868524861989</v>
      </c>
      <c r="X549" s="2">
        <f t="shared" si="205"/>
        <v>8.5418939707370171E-4</v>
      </c>
      <c r="Y549" s="2">
        <f t="shared" si="206"/>
        <v>4.6839284651524961E-2</v>
      </c>
      <c r="Z549" s="2">
        <f t="shared" si="207"/>
        <v>5.4421107014248044E-2</v>
      </c>
      <c r="AA549" s="2">
        <f t="shared" si="217"/>
        <v>3.8995883517937535E-2</v>
      </c>
      <c r="AB549" s="5">
        <v>301.45</v>
      </c>
      <c r="AC549" s="9">
        <v>2.81</v>
      </c>
      <c r="AD549" s="4">
        <v>4.1500000000000004</v>
      </c>
      <c r="AE549" s="4">
        <v>0.39</v>
      </c>
      <c r="AF549" s="2">
        <v>8.2790999999999997</v>
      </c>
      <c r="AG549" s="2">
        <f t="shared" si="218"/>
        <v>34.358265000000003</v>
      </c>
      <c r="AH549" s="2">
        <f t="shared" si="219"/>
        <v>3.2288489999999999</v>
      </c>
      <c r="AI549" s="2">
        <f t="shared" si="220"/>
        <v>3.8706123897394307E-2</v>
      </c>
      <c r="AJ549" s="2">
        <f t="shared" si="221"/>
        <v>3.6374429686707897E-3</v>
      </c>
      <c r="AK549" s="7">
        <v>105.556</v>
      </c>
      <c r="AL549" s="2">
        <f t="shared" si="222"/>
        <v>285.58300807154495</v>
      </c>
      <c r="AM549" s="5">
        <v>3541</v>
      </c>
      <c r="AN549" s="7">
        <v>121.06</v>
      </c>
      <c r="AO549" s="2">
        <f t="shared" si="223"/>
        <v>2924.9958698166197</v>
      </c>
    </row>
    <row r="550" spans="1:41" ht="15.75" x14ac:dyDescent="0.25">
      <c r="A550" s="3" t="s">
        <v>54</v>
      </c>
      <c r="B550" s="2">
        <v>1999</v>
      </c>
      <c r="C550" s="4">
        <v>878.5</v>
      </c>
      <c r="D550" s="4">
        <v>297.8</v>
      </c>
      <c r="E550" s="4">
        <v>312.7</v>
      </c>
      <c r="F550" s="1">
        <f t="shared" si="224"/>
        <v>1489</v>
      </c>
      <c r="G550" s="2">
        <f t="shared" si="225"/>
        <v>0.58999328408327734</v>
      </c>
      <c r="H550" s="2">
        <f t="shared" si="226"/>
        <v>0.2</v>
      </c>
      <c r="I550" s="2">
        <f t="shared" si="227"/>
        <v>0.21000671591672262</v>
      </c>
      <c r="J550" s="5">
        <v>191.84</v>
      </c>
      <c r="K550" s="5">
        <v>410.07</v>
      </c>
      <c r="L550" s="5">
        <v>354.42</v>
      </c>
      <c r="M550" s="5">
        <v>956.32</v>
      </c>
      <c r="N550" s="2">
        <f t="shared" si="208"/>
        <v>0.20060230885059394</v>
      </c>
      <c r="O550" s="2">
        <f t="shared" si="209"/>
        <v>0.42879998326919855</v>
      </c>
      <c r="P550" s="2">
        <f t="shared" si="228"/>
        <v>0.37059770788020752</v>
      </c>
      <c r="Q550" s="2">
        <f t="shared" si="210"/>
        <v>0.21837222538417758</v>
      </c>
      <c r="R550" s="2">
        <f t="shared" si="211"/>
        <v>1.3769979852249832</v>
      </c>
      <c r="S550" s="2">
        <f t="shared" si="212"/>
        <v>1.1334186120882637</v>
      </c>
      <c r="T550" s="2">
        <f t="shared" si="213"/>
        <v>-1.0787867687398829</v>
      </c>
      <c r="U550" s="2">
        <f t="shared" si="214"/>
        <v>0.7626732041908274</v>
      </c>
      <c r="V550" s="2">
        <f t="shared" si="215"/>
        <v>0.56797761818140058</v>
      </c>
      <c r="W550" s="2">
        <f t="shared" si="216"/>
        <v>0.32111834405548734</v>
      </c>
      <c r="X550" s="2">
        <f t="shared" si="205"/>
        <v>8.4847979002962892E-4</v>
      </c>
      <c r="Y550" s="2">
        <f t="shared" si="206"/>
        <v>5.3628538105137138E-2</v>
      </c>
      <c r="Z550" s="2">
        <f t="shared" si="207"/>
        <v>6.079472821106182E-2</v>
      </c>
      <c r="AA550" s="2">
        <f t="shared" si="217"/>
        <v>4.5696510173347089E-2</v>
      </c>
      <c r="AB550" s="5">
        <v>355.51</v>
      </c>
      <c r="AC550" s="9">
        <v>2.58</v>
      </c>
      <c r="AD550" s="4">
        <v>3.17</v>
      </c>
      <c r="AE550" s="4">
        <v>0.41</v>
      </c>
      <c r="AF550" s="2">
        <v>8.2782999999999998</v>
      </c>
      <c r="AG550" s="2">
        <f t="shared" si="218"/>
        <v>26.242210999999998</v>
      </c>
      <c r="AH550" s="2">
        <f t="shared" si="219"/>
        <v>3.3941029999999999</v>
      </c>
      <c r="AI550" s="2">
        <f t="shared" si="220"/>
        <v>2.7440826292454406E-2</v>
      </c>
      <c r="AJ550" s="2">
        <f t="shared" si="221"/>
        <v>3.5491289526518319E-3</v>
      </c>
      <c r="AK550" s="7">
        <v>105.13</v>
      </c>
      <c r="AL550" s="2">
        <f t="shared" si="222"/>
        <v>338.16227527822696</v>
      </c>
      <c r="AM550" s="5">
        <v>3778</v>
      </c>
      <c r="AN550" s="7">
        <v>131.11000000000001</v>
      </c>
      <c r="AO550" s="2">
        <f t="shared" si="223"/>
        <v>2881.5498436427424</v>
      </c>
    </row>
    <row r="551" spans="1:41" ht="15.75" x14ac:dyDescent="0.25">
      <c r="A551" s="3" t="s">
        <v>54</v>
      </c>
      <c r="B551" s="2">
        <v>2000</v>
      </c>
      <c r="C551" s="4">
        <v>880.56</v>
      </c>
      <c r="D551" s="4">
        <v>279.77999999999997</v>
      </c>
      <c r="E551" s="4">
        <v>316.11</v>
      </c>
      <c r="F551" s="1">
        <f t="shared" si="224"/>
        <v>1476.4499999999998</v>
      </c>
      <c r="G551" s="2">
        <f t="shared" si="225"/>
        <v>0.59640353550746728</v>
      </c>
      <c r="H551" s="2">
        <f t="shared" si="226"/>
        <v>0.18949507264045515</v>
      </c>
      <c r="I551" s="2">
        <f t="shared" si="227"/>
        <v>0.21410139185207766</v>
      </c>
      <c r="J551" s="5">
        <v>194.1</v>
      </c>
      <c r="K551" s="5">
        <v>421.65</v>
      </c>
      <c r="L551" s="5">
        <v>437.13</v>
      </c>
      <c r="M551" s="5">
        <v>1052.8800000000001</v>
      </c>
      <c r="N551" s="2">
        <f t="shared" si="208"/>
        <v>0.18435149304764073</v>
      </c>
      <c r="O551" s="2">
        <f t="shared" si="209"/>
        <v>0.40047298837474349</v>
      </c>
      <c r="P551" s="2">
        <f t="shared" si="228"/>
        <v>0.41517551857761575</v>
      </c>
      <c r="Q551" s="2">
        <f t="shared" si="210"/>
        <v>0.22042790951212865</v>
      </c>
      <c r="R551" s="2">
        <f t="shared" si="211"/>
        <v>1.507076989062835</v>
      </c>
      <c r="S551" s="2">
        <f t="shared" si="212"/>
        <v>1.3828414159627977</v>
      </c>
      <c r="T551" s="2">
        <f t="shared" si="213"/>
        <v>-1.1740732873229101</v>
      </c>
      <c r="U551" s="2">
        <f t="shared" si="214"/>
        <v>0.74828329718962772</v>
      </c>
      <c r="V551" s="2">
        <f t="shared" si="215"/>
        <v>0.66225167063158863</v>
      </c>
      <c r="W551" s="2">
        <f t="shared" si="216"/>
        <v>0.35817576549446861</v>
      </c>
      <c r="X551" s="2">
        <f t="shared" si="205"/>
        <v>8.5646709901172414E-4</v>
      </c>
      <c r="Y551" s="2">
        <f t="shared" si="206"/>
        <v>5.869459258658704E-2</v>
      </c>
      <c r="Z551" s="2">
        <f t="shared" si="207"/>
        <v>7.4173361144621267E-2</v>
      </c>
      <c r="AA551" s="2">
        <f t="shared" si="217"/>
        <v>5.4458453560900483E-2</v>
      </c>
      <c r="AB551" s="5">
        <v>395.4</v>
      </c>
      <c r="AC551" s="9">
        <v>2.64</v>
      </c>
      <c r="AD551" s="4">
        <v>4.1500000000000004</v>
      </c>
      <c r="AE551" s="4">
        <v>0.62</v>
      </c>
      <c r="AF551" s="2">
        <v>8.2783999999999995</v>
      </c>
      <c r="AG551" s="2">
        <f t="shared" si="218"/>
        <v>34.355360000000005</v>
      </c>
      <c r="AH551" s="2">
        <f t="shared" si="219"/>
        <v>5.1326079999999994</v>
      </c>
      <c r="AI551" s="2">
        <f t="shared" si="220"/>
        <v>3.2629891345642432E-2</v>
      </c>
      <c r="AJ551" s="2">
        <f t="shared" si="221"/>
        <v>4.8748271407947717E-3</v>
      </c>
      <c r="AK551" s="7">
        <v>106.29</v>
      </c>
      <c r="AL551" s="2">
        <f t="shared" si="222"/>
        <v>372.00112898673433</v>
      </c>
      <c r="AM551" s="5">
        <v>4129</v>
      </c>
      <c r="AN551" s="7">
        <v>145.01</v>
      </c>
      <c r="AO551" s="2">
        <f t="shared" si="223"/>
        <v>2847.3898351837806</v>
      </c>
    </row>
    <row r="552" spans="1:41" ht="15.75" x14ac:dyDescent="0.25">
      <c r="A552" s="3" t="s">
        <v>22</v>
      </c>
      <c r="B552" s="2">
        <v>2001</v>
      </c>
      <c r="C552" s="4">
        <v>886.66</v>
      </c>
      <c r="D552" s="4">
        <v>274.85000000000002</v>
      </c>
      <c r="E552" s="4">
        <v>327.42</v>
      </c>
      <c r="F552" s="1">
        <f t="shared" si="224"/>
        <v>1488.93</v>
      </c>
      <c r="G552" s="2">
        <f t="shared" si="225"/>
        <v>0.595501467496793</v>
      </c>
      <c r="H552" s="2">
        <f t="shared" si="226"/>
        <v>0.18459564922461097</v>
      </c>
      <c r="I552" s="2">
        <f t="shared" si="227"/>
        <v>0.21990288327859603</v>
      </c>
      <c r="J552" s="5">
        <v>207.96</v>
      </c>
      <c r="K552" s="5">
        <v>458.08</v>
      </c>
      <c r="L552" s="5">
        <v>459.34</v>
      </c>
      <c r="M552" s="5">
        <v>1125.3699999999999</v>
      </c>
      <c r="N552" s="2">
        <f t="shared" si="208"/>
        <v>0.18479255711454901</v>
      </c>
      <c r="O552" s="2">
        <f t="shared" si="209"/>
        <v>0.40704834854314581</v>
      </c>
      <c r="P552" s="2">
        <f t="shared" si="228"/>
        <v>0.40815909434230518</v>
      </c>
      <c r="Q552" s="2">
        <f t="shared" si="210"/>
        <v>0.23454311686554036</v>
      </c>
      <c r="R552" s="2">
        <f t="shared" si="211"/>
        <v>1.6666545388393668</v>
      </c>
      <c r="S552" s="2">
        <f t="shared" si="212"/>
        <v>1.4029075804776738</v>
      </c>
      <c r="T552" s="2">
        <f t="shared" si="213"/>
        <v>-1.1701699700602963</v>
      </c>
      <c r="U552" s="2">
        <f t="shared" si="214"/>
        <v>0.79076421774970063</v>
      </c>
      <c r="V552" s="2">
        <f t="shared" si="215"/>
        <v>0.61847102626548289</v>
      </c>
      <c r="W552" s="2">
        <f t="shared" si="216"/>
        <v>0.35807514185340628</v>
      </c>
      <c r="X552" s="2">
        <f t="shared" si="205"/>
        <v>9.1131138220926678E-4</v>
      </c>
      <c r="Y552" s="2">
        <f t="shared" si="206"/>
        <v>6.4909496893449117E-2</v>
      </c>
      <c r="Z552" s="2">
        <f t="shared" si="207"/>
        <v>7.524967752491496E-2</v>
      </c>
      <c r="AA552" s="2">
        <f t="shared" si="217"/>
        <v>5.7303547304010771E-2</v>
      </c>
      <c r="AB552" s="5">
        <v>460.37</v>
      </c>
      <c r="AC552" s="9">
        <v>2.74</v>
      </c>
      <c r="AD552" s="4">
        <v>4.76</v>
      </c>
      <c r="AE552" s="4">
        <v>0.74</v>
      </c>
      <c r="AF552" s="2">
        <v>8.277000000000001</v>
      </c>
      <c r="AG552" s="2">
        <f t="shared" si="218"/>
        <v>39.398520000000005</v>
      </c>
      <c r="AH552" s="2">
        <f t="shared" si="219"/>
        <v>6.1249800000000008</v>
      </c>
      <c r="AI552" s="2">
        <f t="shared" si="220"/>
        <v>3.5009392466477697E-2</v>
      </c>
      <c r="AJ552" s="2">
        <f t="shared" si="221"/>
        <v>5.442636643948214E-3</v>
      </c>
      <c r="AK552" s="7">
        <v>106.72</v>
      </c>
      <c r="AL552" s="2">
        <f t="shared" si="222"/>
        <v>431.38118440779607</v>
      </c>
      <c r="AM552" s="5">
        <v>4386</v>
      </c>
      <c r="AN552" s="7">
        <v>153.85</v>
      </c>
      <c r="AO552" s="2">
        <f t="shared" si="223"/>
        <v>2850.8287292817681</v>
      </c>
    </row>
    <row r="553" spans="1:41" ht="15.75" x14ac:dyDescent="0.25">
      <c r="A553" s="3" t="s">
        <v>54</v>
      </c>
      <c r="B553" s="2">
        <v>2002</v>
      </c>
      <c r="C553" s="4">
        <v>888.8</v>
      </c>
      <c r="D553" s="4">
        <v>278.36</v>
      </c>
      <c r="E553" s="4">
        <v>333.43</v>
      </c>
      <c r="F553" s="1">
        <f t="shared" si="224"/>
        <v>1500.59</v>
      </c>
      <c r="G553" s="2">
        <f t="shared" si="225"/>
        <v>0.59230036185766932</v>
      </c>
      <c r="H553" s="2">
        <f t="shared" si="226"/>
        <v>0.18550036985452389</v>
      </c>
      <c r="I553" s="2">
        <f t="shared" si="227"/>
        <v>0.22219926828780681</v>
      </c>
      <c r="J553" s="5">
        <v>215.51</v>
      </c>
      <c r="K553" s="5">
        <v>501.69</v>
      </c>
      <c r="L553" s="5">
        <v>514.83000000000004</v>
      </c>
      <c r="M553" s="5">
        <v>1232.03</v>
      </c>
      <c r="N553" s="2">
        <f t="shared" si="208"/>
        <v>0.17492268857089519</v>
      </c>
      <c r="O553" s="2">
        <f t="shared" si="209"/>
        <v>0.4072059933605513</v>
      </c>
      <c r="P553" s="2">
        <f t="shared" si="228"/>
        <v>0.41787131806855349</v>
      </c>
      <c r="Q553" s="2">
        <f t="shared" si="210"/>
        <v>0.24247299729972999</v>
      </c>
      <c r="R553" s="2">
        <f t="shared" si="211"/>
        <v>1.8023063658571632</v>
      </c>
      <c r="S553" s="2">
        <f t="shared" si="212"/>
        <v>1.5440422277539514</v>
      </c>
      <c r="T553" s="2">
        <f t="shared" si="213"/>
        <v>-1.2196697775039256</v>
      </c>
      <c r="U553" s="2">
        <f t="shared" si="214"/>
        <v>0.78626230772650596</v>
      </c>
      <c r="V553" s="2">
        <f t="shared" si="215"/>
        <v>0.63159894945218009</v>
      </c>
      <c r="W553" s="2">
        <f t="shared" si="216"/>
        <v>0.37074989290837534</v>
      </c>
      <c r="X553" s="2">
        <f t="shared" si="205"/>
        <v>9.4212273321292233E-4</v>
      </c>
      <c r="Y553" s="2">
        <f t="shared" si="206"/>
        <v>7.0192590443558245E-2</v>
      </c>
      <c r="Z553" s="2">
        <f t="shared" si="207"/>
        <v>8.2819910121075285E-2</v>
      </c>
      <c r="AA553" s="2">
        <f t="shared" si="217"/>
        <v>6.3355707164189701E-2</v>
      </c>
      <c r="AB553" s="5">
        <v>526.21</v>
      </c>
      <c r="AC553" s="9">
        <v>5.46</v>
      </c>
      <c r="AD553" s="4">
        <v>5.49</v>
      </c>
      <c r="AE553" s="4">
        <v>0.52</v>
      </c>
      <c r="AF553" s="2">
        <v>8.277000000000001</v>
      </c>
      <c r="AG553" s="2">
        <f t="shared" si="218"/>
        <v>45.440730000000009</v>
      </c>
      <c r="AH553" s="2">
        <f t="shared" si="219"/>
        <v>4.3040400000000005</v>
      </c>
      <c r="AI553" s="2">
        <f t="shared" si="220"/>
        <v>3.6882811295179507E-2</v>
      </c>
      <c r="AJ553" s="2">
        <f t="shared" si="221"/>
        <v>3.4934538931681862E-3</v>
      </c>
      <c r="AK553" s="7">
        <v>106.93</v>
      </c>
      <c r="AL553" s="2">
        <f t="shared" si="222"/>
        <v>492.10698587861214</v>
      </c>
      <c r="AM553" s="5">
        <v>4768</v>
      </c>
      <c r="AN553" s="7">
        <v>166.78</v>
      </c>
      <c r="AO553" s="2">
        <f t="shared" si="223"/>
        <v>2858.8559779350044</v>
      </c>
    </row>
    <row r="554" spans="1:41" ht="15.75" x14ac:dyDescent="0.25">
      <c r="A554" s="3" t="s">
        <v>54</v>
      </c>
      <c r="B554" s="2">
        <v>2003</v>
      </c>
      <c r="C554" s="4">
        <v>890.04</v>
      </c>
      <c r="D554" s="4">
        <v>282.23</v>
      </c>
      <c r="E554" s="4">
        <v>338.58</v>
      </c>
      <c r="F554" s="1">
        <f t="shared" si="224"/>
        <v>1510.85</v>
      </c>
      <c r="G554" s="2">
        <f t="shared" si="225"/>
        <v>0.58909885163980547</v>
      </c>
      <c r="H554" s="2">
        <f t="shared" si="226"/>
        <v>0.18680213125062053</v>
      </c>
      <c r="I554" s="2">
        <f t="shared" si="227"/>
        <v>0.22409901710957408</v>
      </c>
      <c r="J554" s="5">
        <v>237.91</v>
      </c>
      <c r="K554" s="5">
        <v>572.02</v>
      </c>
      <c r="L554" s="5">
        <v>589.91</v>
      </c>
      <c r="M554" s="5">
        <v>1399.83</v>
      </c>
      <c r="N554" s="2">
        <f t="shared" si="208"/>
        <v>0.16995635184272376</v>
      </c>
      <c r="O554" s="2">
        <f t="shared" si="209"/>
        <v>0.40863533429059246</v>
      </c>
      <c r="P554" s="2">
        <f t="shared" si="228"/>
        <v>0.42140831386668381</v>
      </c>
      <c r="Q554" s="2">
        <f t="shared" si="210"/>
        <v>0.26730259314188126</v>
      </c>
      <c r="R554" s="2">
        <f t="shared" si="211"/>
        <v>2.0267866633596712</v>
      </c>
      <c r="S554" s="2">
        <f t="shared" si="212"/>
        <v>1.7423061019552248</v>
      </c>
      <c r="T554" s="2">
        <f t="shared" si="213"/>
        <v>-1.2430523489619367</v>
      </c>
      <c r="U554" s="2">
        <f t="shared" si="214"/>
        <v>0.78277322013254103</v>
      </c>
      <c r="V554" s="2">
        <f t="shared" si="215"/>
        <v>0.63151423548070373</v>
      </c>
      <c r="W554" s="2">
        <f t="shared" si="216"/>
        <v>0.37472950326021653</v>
      </c>
      <c r="X554" s="2">
        <f t="shared" si="205"/>
        <v>1.0385975034342984E-3</v>
      </c>
      <c r="Y554" s="2">
        <f t="shared" si="206"/>
        <v>7.8935195964871932E-2</v>
      </c>
      <c r="Z554" s="2">
        <f t="shared" si="207"/>
        <v>9.3454461395939936E-2</v>
      </c>
      <c r="AA554" s="2">
        <f t="shared" si="217"/>
        <v>7.181471343329765E-2</v>
      </c>
      <c r="AB554" s="5">
        <v>619.82000000000005</v>
      </c>
      <c r="AC554" s="9">
        <v>7.76</v>
      </c>
      <c r="AD554" s="4">
        <v>8.77</v>
      </c>
      <c r="AE554" s="4">
        <v>0.39</v>
      </c>
      <c r="AF554" s="2">
        <v>8.277000000000001</v>
      </c>
      <c r="AG554" s="2">
        <f t="shared" si="218"/>
        <v>72.589290000000005</v>
      </c>
      <c r="AH554" s="2">
        <f t="shared" si="219"/>
        <v>3.2280300000000004</v>
      </c>
      <c r="AI554" s="2">
        <f t="shared" si="220"/>
        <v>5.1855789631598127E-2</v>
      </c>
      <c r="AJ554" s="2">
        <f t="shared" si="221"/>
        <v>2.3060157304815587E-3</v>
      </c>
      <c r="AK554" s="7">
        <v>109.28</v>
      </c>
      <c r="AL554" s="2">
        <f t="shared" si="222"/>
        <v>567.18521229868225</v>
      </c>
      <c r="AM554" s="5">
        <v>5429</v>
      </c>
      <c r="AN554" s="7">
        <v>176.45</v>
      </c>
      <c r="AO554" s="2">
        <f t="shared" si="223"/>
        <v>3076.7922924341174</v>
      </c>
    </row>
    <row r="555" spans="1:41" ht="15.75" x14ac:dyDescent="0.25">
      <c r="A555" s="3" t="s">
        <v>54</v>
      </c>
      <c r="B555" s="2">
        <v>2004</v>
      </c>
      <c r="C555" s="4">
        <v>890.61</v>
      </c>
      <c r="D555" s="4">
        <v>284.63</v>
      </c>
      <c r="E555" s="4">
        <v>345.22</v>
      </c>
      <c r="F555" s="1">
        <f t="shared" si="224"/>
        <v>1520.46</v>
      </c>
      <c r="G555" s="2">
        <f t="shared" si="225"/>
        <v>0.585750365021112</v>
      </c>
      <c r="H555" s="2">
        <f t="shared" si="226"/>
        <v>0.18719992633808188</v>
      </c>
      <c r="I555" s="2">
        <f t="shared" si="227"/>
        <v>0.22704970864080609</v>
      </c>
      <c r="J555" s="5">
        <v>286.77999999999997</v>
      </c>
      <c r="K555" s="5">
        <v>713.3</v>
      </c>
      <c r="L555" s="5">
        <v>688.41</v>
      </c>
      <c r="M555" s="5">
        <v>1688.49</v>
      </c>
      <c r="N555" s="2">
        <f t="shared" si="208"/>
        <v>0.16984406185408263</v>
      </c>
      <c r="O555" s="2">
        <f t="shared" si="209"/>
        <v>0.42244845986650792</v>
      </c>
      <c r="P555" s="2">
        <f t="shared" si="228"/>
        <v>0.40770747827940945</v>
      </c>
      <c r="Q555" s="2">
        <f t="shared" si="210"/>
        <v>0.32200401971682324</v>
      </c>
      <c r="R555" s="2">
        <f t="shared" si="211"/>
        <v>2.5060604995959666</v>
      </c>
      <c r="S555" s="2">
        <f t="shared" si="212"/>
        <v>1.9941196917907418</v>
      </c>
      <c r="T555" s="2">
        <f t="shared" si="213"/>
        <v>-1.238012967679198</v>
      </c>
      <c r="U555" s="2">
        <f t="shared" si="214"/>
        <v>0.81389028032412847</v>
      </c>
      <c r="V555" s="2">
        <f t="shared" si="215"/>
        <v>0.58538097795528188</v>
      </c>
      <c r="W555" s="2">
        <f t="shared" si="216"/>
        <v>0.37222174671946895</v>
      </c>
      <c r="X555" s="2">
        <f t="shared" si="205"/>
        <v>1.2511385207407549E-3</v>
      </c>
      <c r="Y555" s="2">
        <f t="shared" si="206"/>
        <v>9.7600985940733034E-2</v>
      </c>
      <c r="Z555" s="2">
        <f t="shared" si="207"/>
        <v>0.10696133219427291</v>
      </c>
      <c r="AA555" s="2">
        <f t="shared" si="217"/>
        <v>8.5052819662753298E-2</v>
      </c>
      <c r="AB555" s="5">
        <v>733.94</v>
      </c>
      <c r="AC555" s="9">
        <v>11.96</v>
      </c>
      <c r="AD555" s="4">
        <v>9.9600000000000009</v>
      </c>
      <c r="AE555" s="4">
        <v>0.35</v>
      </c>
      <c r="AF555" s="2">
        <v>8.2767999999999997</v>
      </c>
      <c r="AG555" s="2">
        <f t="shared" si="218"/>
        <v>82.436928000000009</v>
      </c>
      <c r="AH555" s="2">
        <f t="shared" si="219"/>
        <v>2.8968799999999999</v>
      </c>
      <c r="AI555" s="2">
        <f t="shared" si="220"/>
        <v>4.8822870138407692E-2</v>
      </c>
      <c r="AJ555" s="2">
        <f t="shared" si="221"/>
        <v>1.7156631072733626E-3</v>
      </c>
      <c r="AK555" s="7">
        <v>115.4</v>
      </c>
      <c r="AL555" s="2">
        <f t="shared" si="222"/>
        <v>635.99653379549397</v>
      </c>
      <c r="AM555" s="5">
        <v>6566</v>
      </c>
      <c r="AN555" s="7">
        <v>189.15</v>
      </c>
      <c r="AO555" s="2">
        <f t="shared" si="223"/>
        <v>3471.3190589479245</v>
      </c>
    </row>
    <row r="556" spans="1:41" ht="15.75" x14ac:dyDescent="0.25">
      <c r="A556" s="3" t="s">
        <v>54</v>
      </c>
      <c r="B556" s="2">
        <v>2005</v>
      </c>
      <c r="C556" s="4">
        <v>885.82</v>
      </c>
      <c r="D556" s="4">
        <v>203.96</v>
      </c>
      <c r="E556" s="4">
        <v>301.58</v>
      </c>
      <c r="F556" s="1">
        <f t="shared" si="224"/>
        <v>1391.36</v>
      </c>
      <c r="G556" s="2">
        <f t="shared" si="225"/>
        <v>0.63665765869365232</v>
      </c>
      <c r="H556" s="2">
        <f t="shared" si="226"/>
        <v>0.14659038638454464</v>
      </c>
      <c r="I556" s="2">
        <f t="shared" si="227"/>
        <v>0.21675195492180313</v>
      </c>
      <c r="J556" s="5">
        <v>308.06</v>
      </c>
      <c r="K556" s="5">
        <v>838.56</v>
      </c>
      <c r="L556" s="5">
        <v>787.36</v>
      </c>
      <c r="M556" s="5">
        <v>1933.98</v>
      </c>
      <c r="N556" s="2">
        <f t="shared" si="208"/>
        <v>0.15928810018717876</v>
      </c>
      <c r="O556" s="2">
        <f t="shared" si="209"/>
        <v>0.4335929016846089</v>
      </c>
      <c r="P556" s="2">
        <f t="shared" si="228"/>
        <v>0.40711899812821234</v>
      </c>
      <c r="Q556" s="2">
        <f t="shared" si="210"/>
        <v>0.34776816960556317</v>
      </c>
      <c r="R556" s="2">
        <f t="shared" si="211"/>
        <v>4.1113943910570692</v>
      </c>
      <c r="S556" s="2">
        <f t="shared" si="212"/>
        <v>2.6107832084355729</v>
      </c>
      <c r="T556" s="2">
        <f t="shared" si="213"/>
        <v>-1.3855175701434452</v>
      </c>
      <c r="U556" s="2">
        <f t="shared" si="214"/>
        <v>1.0844638692215016</v>
      </c>
      <c r="V556" s="2">
        <f t="shared" si="215"/>
        <v>0.63035188653461949</v>
      </c>
      <c r="W556" s="2">
        <f t="shared" si="216"/>
        <v>0.50614760281796645</v>
      </c>
      <c r="X556" s="2">
        <f t="shared" si="205"/>
        <v>1.3512444772076613E-3</v>
      </c>
      <c r="Y556" s="2">
        <f t="shared" si="206"/>
        <v>0.16012229003372602</v>
      </c>
      <c r="Z556" s="2">
        <f t="shared" si="207"/>
        <v>0.14003815878972378</v>
      </c>
      <c r="AA556" s="2">
        <f t="shared" si="217"/>
        <v>0.12665532043196248</v>
      </c>
      <c r="AB556" s="5">
        <v>870.36</v>
      </c>
      <c r="AC556" s="9">
        <v>17.27</v>
      </c>
      <c r="AD556" s="4">
        <v>10.91</v>
      </c>
      <c r="AE556" s="4">
        <v>0.2</v>
      </c>
      <c r="AF556" s="2">
        <v>8.1916999999999991</v>
      </c>
      <c r="AG556" s="2">
        <f t="shared" si="218"/>
        <v>89.371446999999989</v>
      </c>
      <c r="AH556" s="2">
        <f t="shared" si="219"/>
        <v>1.6383399999999999</v>
      </c>
      <c r="AI556" s="2">
        <f t="shared" si="220"/>
        <v>4.6211153683078411E-2</v>
      </c>
      <c r="AJ556" s="2">
        <f t="shared" si="221"/>
        <v>8.4713388969896275E-4</v>
      </c>
      <c r="AK556" s="7">
        <v>117.25</v>
      </c>
      <c r="AL556" s="2">
        <f t="shared" si="222"/>
        <v>742.31130063965884</v>
      </c>
      <c r="AM556" s="5">
        <v>7477</v>
      </c>
      <c r="AN556" s="7">
        <v>207.5</v>
      </c>
      <c r="AO556" s="2">
        <f t="shared" si="223"/>
        <v>3603.3734939759038</v>
      </c>
    </row>
    <row r="557" spans="1:41" ht="15.75" x14ac:dyDescent="0.25">
      <c r="A557" s="3" t="s">
        <v>22</v>
      </c>
      <c r="B557" s="2">
        <v>2006</v>
      </c>
      <c r="C557" s="4">
        <v>886.08</v>
      </c>
      <c r="D557" s="4">
        <v>207.26</v>
      </c>
      <c r="E557" s="4">
        <v>308.02</v>
      </c>
      <c r="F557" s="1">
        <f t="shared" si="224"/>
        <v>1401.3600000000001</v>
      </c>
      <c r="G557" s="2">
        <f t="shared" si="225"/>
        <v>0.63230005137866074</v>
      </c>
      <c r="H557" s="2">
        <f t="shared" si="226"/>
        <v>0.14789918365016838</v>
      </c>
      <c r="I557" s="2">
        <f t="shared" si="227"/>
        <v>0.21980076497117082</v>
      </c>
      <c r="J557" s="5">
        <v>334</v>
      </c>
      <c r="K557" s="5">
        <v>1043.19</v>
      </c>
      <c r="L557" s="5">
        <v>900.16</v>
      </c>
      <c r="M557" s="5">
        <v>2277.35</v>
      </c>
      <c r="N557" s="2">
        <f t="shared" si="208"/>
        <v>0.14666169012229127</v>
      </c>
      <c r="O557" s="2">
        <f t="shared" si="209"/>
        <v>0.45807188179243424</v>
      </c>
      <c r="P557" s="2">
        <f t="shared" si="228"/>
        <v>0.39526642808527451</v>
      </c>
      <c r="Q557" s="2">
        <f t="shared" si="210"/>
        <v>0.37694113398338747</v>
      </c>
      <c r="R557" s="2">
        <f t="shared" si="211"/>
        <v>5.0332432693235551</v>
      </c>
      <c r="S557" s="2">
        <f t="shared" si="212"/>
        <v>2.9224076358678008</v>
      </c>
      <c r="T557" s="2">
        <f t="shared" si="213"/>
        <v>-1.4612355396371917</v>
      </c>
      <c r="U557" s="2">
        <f t="shared" si="214"/>
        <v>1.1304952688495069</v>
      </c>
      <c r="V557" s="2">
        <f t="shared" si="215"/>
        <v>0.58683851673987764</v>
      </c>
      <c r="W557" s="2">
        <f t="shared" si="216"/>
        <v>0.53549838562402063</v>
      </c>
      <c r="X557" s="2">
        <f t="shared" si="205"/>
        <v>1.4645952966458539E-3</v>
      </c>
      <c r="Y557" s="2">
        <f t="shared" si="206"/>
        <v>0.1960245994239716</v>
      </c>
      <c r="Z557" s="2">
        <f t="shared" si="207"/>
        <v>0.15675318549531553</v>
      </c>
      <c r="AA557" s="2">
        <f t="shared" si="217"/>
        <v>0.15196742887901987</v>
      </c>
      <c r="AB557" s="5">
        <v>1022.59</v>
      </c>
      <c r="AC557" s="9">
        <v>21.45</v>
      </c>
      <c r="AD557" s="4">
        <v>15.1</v>
      </c>
      <c r="AE557" s="4">
        <v>0.3</v>
      </c>
      <c r="AF557" s="2">
        <v>7.9717999999999991</v>
      </c>
      <c r="AG557" s="2">
        <f t="shared" si="218"/>
        <v>120.37417999999998</v>
      </c>
      <c r="AH557" s="2">
        <f t="shared" si="219"/>
        <v>2.3915399999999996</v>
      </c>
      <c r="AI557" s="2">
        <f t="shared" si="220"/>
        <v>5.2857127802050624E-2</v>
      </c>
      <c r="AJ557" s="2">
        <f t="shared" si="221"/>
        <v>1.0501416119612706E-3</v>
      </c>
      <c r="AK557" s="7">
        <v>119</v>
      </c>
      <c r="AL557" s="2">
        <f t="shared" si="222"/>
        <v>859.31932773109236</v>
      </c>
      <c r="AM557" s="5">
        <v>8749</v>
      </c>
      <c r="AN557" s="7">
        <v>224.93</v>
      </c>
      <c r="AO557" s="2">
        <f t="shared" si="223"/>
        <v>3889.6545591961944</v>
      </c>
    </row>
    <row r="558" spans="1:41" ht="15.75" x14ac:dyDescent="0.25">
      <c r="A558" s="3" t="s">
        <v>54</v>
      </c>
      <c r="B558" s="2">
        <v>2007</v>
      </c>
      <c r="C558" s="4">
        <v>886.48</v>
      </c>
      <c r="D558" s="4">
        <v>212.26</v>
      </c>
      <c r="E558" s="4">
        <v>316.02</v>
      </c>
      <c r="F558" s="1">
        <f t="shared" si="224"/>
        <v>1414.76</v>
      </c>
      <c r="G558" s="2">
        <f t="shared" si="225"/>
        <v>0.62659390992111741</v>
      </c>
      <c r="H558" s="2">
        <f t="shared" si="226"/>
        <v>0.15003251434872344</v>
      </c>
      <c r="I558" s="2">
        <f t="shared" si="227"/>
        <v>0.22337357573015917</v>
      </c>
      <c r="J558" s="5">
        <v>387.55</v>
      </c>
      <c r="K558" s="5">
        <v>1279.32</v>
      </c>
      <c r="L558" s="5">
        <v>1037.1099999999999</v>
      </c>
      <c r="M558" s="5">
        <v>2703.98</v>
      </c>
      <c r="N558" s="2">
        <f t="shared" si="208"/>
        <v>0.14332576424381838</v>
      </c>
      <c r="O558" s="2">
        <f t="shared" si="209"/>
        <v>0.4731248012189439</v>
      </c>
      <c r="P558" s="2">
        <f t="shared" si="228"/>
        <v>0.38354943453723772</v>
      </c>
      <c r="Q558" s="2">
        <f t="shared" si="210"/>
        <v>0.43717850374514938</v>
      </c>
      <c r="R558" s="2">
        <f t="shared" si="211"/>
        <v>6.0271365306699334</v>
      </c>
      <c r="S558" s="2">
        <f t="shared" si="212"/>
        <v>3.2817859629137396</v>
      </c>
      <c r="T558" s="2">
        <f t="shared" si="213"/>
        <v>-1.4751785482020534</v>
      </c>
      <c r="U558" s="2">
        <f t="shared" si="214"/>
        <v>1.1485071711152042</v>
      </c>
      <c r="V558" s="2">
        <f t="shared" si="215"/>
        <v>0.54062291879606472</v>
      </c>
      <c r="W558" s="2">
        <f t="shared" si="216"/>
        <v>0.53931174901736845</v>
      </c>
      <c r="X558" s="2">
        <f t="shared" si="205"/>
        <v>1.6986460819848768E-3</v>
      </c>
      <c r="Y558" s="2">
        <f t="shared" si="206"/>
        <v>0.23473274802728608</v>
      </c>
      <c r="Z558" s="2">
        <f t="shared" si="207"/>
        <v>0.17602965359340825</v>
      </c>
      <c r="AA558" s="2">
        <f t="shared" si="217"/>
        <v>0.17881741859540401</v>
      </c>
      <c r="AB558" s="5">
        <v>1304.1600000000001</v>
      </c>
      <c r="AC558" s="9">
        <v>26.21</v>
      </c>
      <c r="AD558" s="4">
        <v>16.59</v>
      </c>
      <c r="AE558" s="4">
        <v>1.18</v>
      </c>
      <c r="AF558" s="2">
        <v>7.6040000000000001</v>
      </c>
      <c r="AG558" s="2">
        <f t="shared" si="218"/>
        <v>126.15036000000001</v>
      </c>
      <c r="AH558" s="2">
        <f t="shared" si="219"/>
        <v>8.9727199999999989</v>
      </c>
      <c r="AI558" s="2">
        <f t="shared" si="220"/>
        <v>4.6653584715863283E-2</v>
      </c>
      <c r="AJ558" s="2">
        <f t="shared" si="221"/>
        <v>3.3183381533887081E-3</v>
      </c>
      <c r="AK558" s="7">
        <v>123.65</v>
      </c>
      <c r="AL558" s="2">
        <f t="shared" si="222"/>
        <v>1054.7189648200567</v>
      </c>
      <c r="AM558" s="5">
        <v>10614</v>
      </c>
      <c r="AN558" s="7">
        <v>253.72</v>
      </c>
      <c r="AO558" s="2">
        <f t="shared" si="223"/>
        <v>4183.3517263124704</v>
      </c>
    </row>
    <row r="559" spans="1:41" ht="15.75" x14ac:dyDescent="0.25">
      <c r="A559" s="3" t="s">
        <v>54</v>
      </c>
      <c r="B559" s="2">
        <v>2008</v>
      </c>
      <c r="C559" s="4">
        <v>901.79</v>
      </c>
      <c r="D559" s="4">
        <v>218.63</v>
      </c>
      <c r="E559" s="4">
        <v>325.92</v>
      </c>
      <c r="F559" s="1">
        <f t="shared" si="224"/>
        <v>1446.3400000000001</v>
      </c>
      <c r="G559" s="2">
        <f t="shared" si="225"/>
        <v>0.62349793271291665</v>
      </c>
      <c r="H559" s="2">
        <f t="shared" si="226"/>
        <v>0.15116086120829125</v>
      </c>
      <c r="I559" s="2">
        <f t="shared" si="227"/>
        <v>0.22534120607879196</v>
      </c>
      <c r="J559" s="5">
        <v>462.27</v>
      </c>
      <c r="K559" s="5">
        <v>1470.34</v>
      </c>
      <c r="L559" s="5">
        <v>1234.21</v>
      </c>
      <c r="M559" s="5">
        <v>3166.82</v>
      </c>
      <c r="N559" s="2">
        <f t="shared" si="208"/>
        <v>0.14597293183698473</v>
      </c>
      <c r="O559" s="2">
        <f t="shared" si="209"/>
        <v>0.46429541306420946</v>
      </c>
      <c r="P559" s="2">
        <f t="shared" si="228"/>
        <v>0.38973165509880586</v>
      </c>
      <c r="Q559" s="2">
        <f t="shared" si="210"/>
        <v>0.51261380143935953</v>
      </c>
      <c r="R559" s="2">
        <f t="shared" si="211"/>
        <v>6.7252435621826825</v>
      </c>
      <c r="S559" s="2">
        <f t="shared" si="212"/>
        <v>3.7868495336278842</v>
      </c>
      <c r="T559" s="2">
        <f t="shared" si="213"/>
        <v>-1.4519242433546649</v>
      </c>
      <c r="U559" s="2">
        <f t="shared" si="214"/>
        <v>1.1221764399327219</v>
      </c>
      <c r="V559" s="2">
        <f t="shared" si="215"/>
        <v>0.54784271346588631</v>
      </c>
      <c r="W559" s="2">
        <f t="shared" si="216"/>
        <v>0.52259138255469173</v>
      </c>
      <c r="X559" s="2">
        <f t="shared" si="205"/>
        <v>1.9917480341026554E-3</v>
      </c>
      <c r="Y559" s="2">
        <f t="shared" si="206"/>
        <v>0.26192121158544346</v>
      </c>
      <c r="Z559" s="2">
        <f t="shared" si="207"/>
        <v>0.20312044086599601</v>
      </c>
      <c r="AA559" s="2">
        <f t="shared" si="217"/>
        <v>0.20106202402646395</v>
      </c>
      <c r="AB559" s="5">
        <v>1712.78</v>
      </c>
      <c r="AC559" s="9">
        <v>29.76</v>
      </c>
      <c r="AD559" s="4">
        <v>16.010000000000002</v>
      </c>
      <c r="AE559" s="4">
        <v>1.28</v>
      </c>
      <c r="AF559" s="2">
        <v>6.9451000000000001</v>
      </c>
      <c r="AG559" s="2">
        <f t="shared" si="218"/>
        <v>111.19105100000002</v>
      </c>
      <c r="AH559" s="2">
        <f t="shared" si="219"/>
        <v>8.8897279999999999</v>
      </c>
      <c r="AI559" s="2">
        <f t="shared" si="220"/>
        <v>3.5111263349353612E-2</v>
      </c>
      <c r="AJ559" s="2">
        <f t="shared" si="221"/>
        <v>2.8071466013224623E-3</v>
      </c>
      <c r="AK559" s="7">
        <v>134.65</v>
      </c>
      <c r="AL559" s="2">
        <f t="shared" si="222"/>
        <v>1272.0237653174897</v>
      </c>
      <c r="AM559" s="5">
        <v>12421</v>
      </c>
      <c r="AN559" s="7">
        <v>274.77999999999997</v>
      </c>
      <c r="AO559" s="2">
        <f t="shared" si="223"/>
        <v>4520.343547565325</v>
      </c>
    </row>
    <row r="560" spans="1:41" ht="15.75" x14ac:dyDescent="0.25">
      <c r="A560" s="3" t="s">
        <v>54</v>
      </c>
      <c r="B560" s="2">
        <v>2009</v>
      </c>
      <c r="C560" s="4">
        <v>923.09</v>
      </c>
      <c r="D560" s="4">
        <v>227.16</v>
      </c>
      <c r="E560" s="4">
        <v>338.38</v>
      </c>
      <c r="F560" s="1">
        <f t="shared" si="224"/>
        <v>1488.63</v>
      </c>
      <c r="G560" s="2">
        <f t="shared" si="225"/>
        <v>0.62009364314839821</v>
      </c>
      <c r="H560" s="2">
        <f t="shared" si="226"/>
        <v>0.15259668285604883</v>
      </c>
      <c r="I560" s="2">
        <f t="shared" si="227"/>
        <v>0.22730967399555294</v>
      </c>
      <c r="J560" s="5">
        <v>497.05</v>
      </c>
      <c r="K560" s="5">
        <v>1527.24</v>
      </c>
      <c r="L560" s="5">
        <v>1363.27</v>
      </c>
      <c r="M560" s="5">
        <v>3387.56</v>
      </c>
      <c r="N560" s="2">
        <f t="shared" si="208"/>
        <v>0.14672802843344473</v>
      </c>
      <c r="O560" s="2">
        <f t="shared" si="209"/>
        <v>0.450837771139109</v>
      </c>
      <c r="P560" s="2">
        <f t="shared" si="228"/>
        <v>0.40243420042744632</v>
      </c>
      <c r="Q560" s="2">
        <f t="shared" si="210"/>
        <v>0.53846320510459433</v>
      </c>
      <c r="R560" s="2">
        <f t="shared" si="211"/>
        <v>6.7231907025884841</v>
      </c>
      <c r="S560" s="2">
        <f t="shared" si="212"/>
        <v>4.0288137596784681</v>
      </c>
      <c r="T560" s="2">
        <f t="shared" si="213"/>
        <v>-1.4412897775382014</v>
      </c>
      <c r="U560" s="2">
        <f t="shared" si="214"/>
        <v>1.0833091844612899</v>
      </c>
      <c r="V560" s="2">
        <f t="shared" si="215"/>
        <v>0.57121831586987082</v>
      </c>
      <c r="W560" s="2">
        <f t="shared" si="216"/>
        <v>0.50679687693419928</v>
      </c>
      <c r="X560" s="2">
        <f t="shared" si="205"/>
        <v>2.0921852419741411E-3</v>
      </c>
      <c r="Y560" s="2">
        <f t="shared" si="206"/>
        <v>0.26184126095359561</v>
      </c>
      <c r="Z560" s="2">
        <f t="shared" si="207"/>
        <v>0.21609900783380193</v>
      </c>
      <c r="AA560" s="2">
        <f t="shared" si="217"/>
        <v>0.20532054412700582</v>
      </c>
      <c r="AB560" s="5">
        <v>2363</v>
      </c>
      <c r="AC560" s="9">
        <v>35.630000000000003</v>
      </c>
      <c r="AD560" s="4">
        <v>7.36</v>
      </c>
      <c r="AE560" s="4">
        <v>1.34</v>
      </c>
      <c r="AF560" s="2">
        <v>6.8310000000000004</v>
      </c>
      <c r="AG560" s="2">
        <f t="shared" si="218"/>
        <v>50.276160000000004</v>
      </c>
      <c r="AH560" s="2">
        <f t="shared" si="219"/>
        <v>9.1535400000000013</v>
      </c>
      <c r="AI560" s="2">
        <f t="shared" si="220"/>
        <v>1.4841407975061697E-2</v>
      </c>
      <c r="AJ560" s="2">
        <f t="shared" si="221"/>
        <v>2.7021041693726464E-3</v>
      </c>
      <c r="AK560" s="7">
        <v>134.41999999999999</v>
      </c>
      <c r="AL560" s="2">
        <f t="shared" si="222"/>
        <v>1757.9229281356941</v>
      </c>
      <c r="AM560" s="5">
        <v>13269</v>
      </c>
      <c r="AN560" s="7">
        <v>310.70999999999998</v>
      </c>
      <c r="AO560" s="2">
        <f t="shared" si="223"/>
        <v>4270.5416626436236</v>
      </c>
    </row>
    <row r="561" spans="1:41" ht="15.75" x14ac:dyDescent="0.25">
      <c r="A561" s="3" t="s">
        <v>54</v>
      </c>
      <c r="B561" s="2">
        <v>2010</v>
      </c>
      <c r="C561" s="4">
        <v>923.88</v>
      </c>
      <c r="D561" s="4">
        <v>230.33</v>
      </c>
      <c r="E561" s="4">
        <v>345.35</v>
      </c>
      <c r="F561" s="1">
        <f t="shared" si="224"/>
        <v>1499.56</v>
      </c>
      <c r="G561" s="2">
        <f t="shared" si="225"/>
        <v>0.61610072287871109</v>
      </c>
      <c r="H561" s="2">
        <f t="shared" si="226"/>
        <v>0.15359838886073249</v>
      </c>
      <c r="I561" s="2">
        <f t="shared" si="227"/>
        <v>0.23030088826055645</v>
      </c>
      <c r="J561" s="5">
        <v>599.28</v>
      </c>
      <c r="K561" s="5">
        <v>1984.97</v>
      </c>
      <c r="L561" s="5">
        <v>1536.5</v>
      </c>
      <c r="M561" s="5">
        <v>4120.75</v>
      </c>
      <c r="N561" s="2">
        <f t="shared" si="208"/>
        <v>0.14542983680155311</v>
      </c>
      <c r="O561" s="2">
        <f t="shared" si="209"/>
        <v>0.48170114663592795</v>
      </c>
      <c r="P561" s="2">
        <f t="shared" si="228"/>
        <v>0.37286901656251897</v>
      </c>
      <c r="Q561" s="2">
        <f t="shared" si="210"/>
        <v>0.64865566956747622</v>
      </c>
      <c r="R561" s="2">
        <f t="shared" si="211"/>
        <v>8.6179394781400589</v>
      </c>
      <c r="S561" s="2">
        <f t="shared" si="212"/>
        <v>4.4491095989575786</v>
      </c>
      <c r="T561" s="2">
        <f t="shared" si="213"/>
        <v>-1.4437167123234658</v>
      </c>
      <c r="U561" s="2">
        <f t="shared" si="214"/>
        <v>1.1429825625570085</v>
      </c>
      <c r="V561" s="2">
        <f t="shared" si="215"/>
        <v>0.48184053215042288</v>
      </c>
      <c r="W561" s="2">
        <f t="shared" si="216"/>
        <v>0.52027993047059473</v>
      </c>
      <c r="X561" s="2">
        <f t="shared" si="205"/>
        <v>2.5203352914862881E-3</v>
      </c>
      <c r="Y561" s="2">
        <f t="shared" si="206"/>
        <v>0.33563411177808494</v>
      </c>
      <c r="Z561" s="2">
        <f t="shared" si="207"/>
        <v>0.23864299206407311</v>
      </c>
      <c r="AA561" s="2">
        <f t="shared" si="217"/>
        <v>0.2510244462042287</v>
      </c>
      <c r="AB561" s="5">
        <v>3158.34</v>
      </c>
      <c r="AC561" s="9">
        <v>43.08</v>
      </c>
      <c r="AD561" s="4">
        <v>16.38</v>
      </c>
      <c r="AE561" s="4">
        <v>1.35</v>
      </c>
      <c r="AF561" s="2">
        <v>6.7695000000000007</v>
      </c>
      <c r="AG561" s="2">
        <f t="shared" si="218"/>
        <v>110.88441</v>
      </c>
      <c r="AH561" s="2">
        <f t="shared" si="219"/>
        <v>9.1388250000000024</v>
      </c>
      <c r="AI561" s="2">
        <f t="shared" si="220"/>
        <v>2.6908793302190134E-2</v>
      </c>
      <c r="AJ561" s="2">
        <f t="shared" si="221"/>
        <v>2.2177576897409457E-3</v>
      </c>
      <c r="AK561" s="7">
        <v>136.15</v>
      </c>
      <c r="AL561" s="2">
        <f t="shared" si="222"/>
        <v>2319.7502754315092</v>
      </c>
      <c r="AM561" s="5">
        <v>16113</v>
      </c>
      <c r="AN561" s="7">
        <v>330.67</v>
      </c>
      <c r="AO561" s="2">
        <f t="shared" si="223"/>
        <v>4872.8339432062166</v>
      </c>
    </row>
    <row r="562" spans="1:41" ht="15.75" x14ac:dyDescent="0.25">
      <c r="A562" s="3" t="s">
        <v>22</v>
      </c>
      <c r="B562" s="2">
        <v>2011</v>
      </c>
      <c r="C562" s="4">
        <v>919.06</v>
      </c>
      <c r="D562" s="4">
        <v>231.49</v>
      </c>
      <c r="E562" s="4">
        <v>349.71</v>
      </c>
      <c r="F562" s="1">
        <f t="shared" si="224"/>
        <v>1500.26</v>
      </c>
      <c r="G562" s="2">
        <f t="shared" si="225"/>
        <v>0.61260048258301891</v>
      </c>
      <c r="H562" s="2">
        <f t="shared" si="226"/>
        <v>0.15429992134696655</v>
      </c>
      <c r="I562" s="2">
        <f t="shared" si="227"/>
        <v>0.23309959607001451</v>
      </c>
      <c r="J562" s="5">
        <v>678.75</v>
      </c>
      <c r="K562" s="5">
        <v>2377.83</v>
      </c>
      <c r="L562" s="5">
        <v>1963.79</v>
      </c>
      <c r="M562" s="5">
        <v>5020.37</v>
      </c>
      <c r="N562" s="2">
        <f t="shared" si="208"/>
        <v>0.13519919846545175</v>
      </c>
      <c r="O562" s="2">
        <f t="shared" si="209"/>
        <v>0.47363640528486944</v>
      </c>
      <c r="P562" s="2">
        <f t="shared" si="228"/>
        <v>0.39116439624967886</v>
      </c>
      <c r="Q562" s="2">
        <f t="shared" si="210"/>
        <v>0.73852632037081367</v>
      </c>
      <c r="R562" s="2">
        <f t="shared" si="211"/>
        <v>10.271847596008467</v>
      </c>
      <c r="S562" s="2">
        <f t="shared" si="212"/>
        <v>5.6154813988733521</v>
      </c>
      <c r="T562" s="2">
        <f t="shared" si="213"/>
        <v>-1.5109637470790758</v>
      </c>
      <c r="U562" s="2">
        <f t="shared" si="214"/>
        <v>1.12154170025454</v>
      </c>
      <c r="V562" s="2">
        <f t="shared" si="215"/>
        <v>0.51766210920831279</v>
      </c>
      <c r="W562" s="2">
        <f t="shared" si="216"/>
        <v>0.52941287817999927</v>
      </c>
      <c r="X562" s="2">
        <f t="shared" si="205"/>
        <v>2.8695254450843057E-3</v>
      </c>
      <c r="Y562" s="2">
        <f t="shared" si="206"/>
        <v>0.40004718679577256</v>
      </c>
      <c r="Z562" s="2">
        <f t="shared" ref="Z562:Z616" si="229">S562/18.64337</f>
        <v>0.30120527559520366</v>
      </c>
      <c r="AA562" s="2">
        <f t="shared" si="217"/>
        <v>0.30768564881384197</v>
      </c>
      <c r="AB562" s="5">
        <v>3965.79</v>
      </c>
      <c r="AC562" s="9">
        <v>52.64</v>
      </c>
      <c r="AD562" s="4">
        <v>21.59</v>
      </c>
      <c r="AE562" s="4">
        <v>0.7</v>
      </c>
      <c r="AF562" s="2">
        <v>6.4588000000000001</v>
      </c>
      <c r="AG562" s="2">
        <f t="shared" si="218"/>
        <v>139.445492</v>
      </c>
      <c r="AH562" s="2">
        <f t="shared" si="219"/>
        <v>4.5211600000000001</v>
      </c>
      <c r="AI562" s="2">
        <f t="shared" si="220"/>
        <v>2.7775939223603042E-2</v>
      </c>
      <c r="AJ562" s="2">
        <f t="shared" si="221"/>
        <v>9.0056310590653685E-4</v>
      </c>
      <c r="AK562" s="7">
        <v>145.13999999999999</v>
      </c>
      <c r="AL562" s="2">
        <f t="shared" si="222"/>
        <v>2732.3894171145103</v>
      </c>
      <c r="AM562" s="5">
        <v>19595</v>
      </c>
      <c r="AN562" s="7">
        <v>367.05</v>
      </c>
      <c r="AO562" s="2">
        <f t="shared" si="223"/>
        <v>5338.5097398174639</v>
      </c>
    </row>
    <row r="563" spans="1:41" ht="15.75" x14ac:dyDescent="0.25">
      <c r="A563" s="3" t="s">
        <v>22</v>
      </c>
      <c r="B563" s="2">
        <v>2012</v>
      </c>
      <c r="C563" s="4">
        <v>901.67</v>
      </c>
      <c r="D563" s="4">
        <v>233.28</v>
      </c>
      <c r="E563" s="4">
        <v>356.64</v>
      </c>
      <c r="F563" s="1">
        <f t="shared" si="224"/>
        <v>1491.5900000000001</v>
      </c>
      <c r="G563" s="2">
        <f t="shared" si="225"/>
        <v>0.60450257778612071</v>
      </c>
      <c r="H563" s="2">
        <f t="shared" si="226"/>
        <v>0.15639686509027279</v>
      </c>
      <c r="I563" s="2">
        <f t="shared" si="227"/>
        <v>0.23910055712360631</v>
      </c>
      <c r="J563" s="5">
        <v>780.5</v>
      </c>
      <c r="K563" s="5">
        <v>2600.09</v>
      </c>
      <c r="L563" s="5">
        <v>2269.61</v>
      </c>
      <c r="M563" s="5">
        <v>5650.2</v>
      </c>
      <c r="N563" s="2">
        <f t="shared" si="208"/>
        <v>0.1381367031255531</v>
      </c>
      <c r="O563" s="2">
        <f t="shared" si="209"/>
        <v>0.46017663091571986</v>
      </c>
      <c r="P563" s="2">
        <f t="shared" si="228"/>
        <v>0.40168666595872698</v>
      </c>
      <c r="Q563" s="2">
        <f t="shared" si="210"/>
        <v>0.86561602360065215</v>
      </c>
      <c r="R563" s="2">
        <f t="shared" si="211"/>
        <v>11.145790466392318</v>
      </c>
      <c r="S563" s="2">
        <f t="shared" si="212"/>
        <v>6.3638683266038587</v>
      </c>
      <c r="T563" s="2">
        <f t="shared" si="213"/>
        <v>-1.4761621371799469</v>
      </c>
      <c r="U563" s="2">
        <f t="shared" si="214"/>
        <v>1.079213612302673</v>
      </c>
      <c r="V563" s="2">
        <f t="shared" si="215"/>
        <v>0.51878814223799408</v>
      </c>
      <c r="W563" s="2">
        <f t="shared" si="216"/>
        <v>0.5011069924335213</v>
      </c>
      <c r="X563" s="2">
        <f t="shared" ref="X563:X617" si="230">Q563/257.3688</f>
        <v>3.3633292908878312E-3</v>
      </c>
      <c r="Y563" s="2">
        <f t="shared" ref="Y563:Y617" si="231">R563/25.67659</f>
        <v>0.43408374968764613</v>
      </c>
      <c r="Z563" s="2">
        <f t="shared" si="229"/>
        <v>0.34134753140681423</v>
      </c>
      <c r="AA563" s="2">
        <f t="shared" si="217"/>
        <v>0.33733454851033756</v>
      </c>
      <c r="AB563" s="5">
        <v>5145</v>
      </c>
      <c r="AC563" s="9">
        <v>73.06</v>
      </c>
      <c r="AD563" s="4">
        <v>35.74</v>
      </c>
      <c r="AE563" s="4">
        <v>0.61</v>
      </c>
      <c r="AF563" s="2">
        <v>6.3125</v>
      </c>
      <c r="AG563" s="2">
        <f t="shared" si="218"/>
        <v>225.60875000000001</v>
      </c>
      <c r="AH563" s="2">
        <f t="shared" si="219"/>
        <v>3.850625</v>
      </c>
      <c r="AI563" s="2">
        <f t="shared" si="220"/>
        <v>3.9929338784467812E-2</v>
      </c>
      <c r="AJ563" s="2">
        <f t="shared" si="221"/>
        <v>6.8150242469293128E-4</v>
      </c>
      <c r="AK563" s="7">
        <v>146.72999999999999</v>
      </c>
      <c r="AL563" s="2">
        <f t="shared" si="222"/>
        <v>3506.4404007360458</v>
      </c>
      <c r="AM563" s="5">
        <v>21978</v>
      </c>
      <c r="AN563" s="7">
        <v>400.45</v>
      </c>
      <c r="AO563" s="2">
        <f t="shared" si="223"/>
        <v>5488.3256336621298</v>
      </c>
    </row>
    <row r="564" spans="1:41" ht="15.75" x14ac:dyDescent="0.25">
      <c r="A564" s="3" t="s">
        <v>22</v>
      </c>
      <c r="B564" s="2">
        <v>2013</v>
      </c>
      <c r="C564" s="4">
        <v>891.86</v>
      </c>
      <c r="D564" s="4">
        <v>241.55</v>
      </c>
      <c r="E564" s="4">
        <v>371.56</v>
      </c>
      <c r="F564" s="1">
        <f t="shared" si="224"/>
        <v>1504.97</v>
      </c>
      <c r="G564" s="2">
        <f t="shared" si="225"/>
        <v>0.59260981946483982</v>
      </c>
      <c r="H564" s="2">
        <f t="shared" si="226"/>
        <v>0.16050153823664259</v>
      </c>
      <c r="I564" s="2">
        <f t="shared" si="227"/>
        <v>0.24688864229851756</v>
      </c>
      <c r="J564" s="5">
        <v>844.69</v>
      </c>
      <c r="K564" s="5">
        <v>2745.35</v>
      </c>
      <c r="L564" s="5">
        <v>2740.65</v>
      </c>
      <c r="M564" s="5">
        <v>6330.69</v>
      </c>
      <c r="N564" s="2">
        <f t="shared" si="208"/>
        <v>0.13342779381078526</v>
      </c>
      <c r="O564" s="2">
        <f t="shared" si="209"/>
        <v>0.43365731065650032</v>
      </c>
      <c r="P564" s="2">
        <f t="shared" si="228"/>
        <v>0.43291489553271439</v>
      </c>
      <c r="Q564" s="2">
        <f t="shared" si="210"/>
        <v>0.94711053304330284</v>
      </c>
      <c r="R564" s="2">
        <f t="shared" si="211"/>
        <v>11.365555785551646</v>
      </c>
      <c r="S564" s="2">
        <f t="shared" si="212"/>
        <v>7.3760630853697924</v>
      </c>
      <c r="T564" s="2">
        <f t="shared" si="213"/>
        <v>-1.4909757439559856</v>
      </c>
      <c r="U564" s="2">
        <f t="shared" si="214"/>
        <v>0.99395108886144412</v>
      </c>
      <c r="V564" s="2">
        <f t="shared" si="215"/>
        <v>0.56160376849897342</v>
      </c>
      <c r="W564" s="2">
        <f t="shared" si="216"/>
        <v>0.47522318874882441</v>
      </c>
      <c r="X564" s="2">
        <f t="shared" si="230"/>
        <v>3.6799741578750133E-3</v>
      </c>
      <c r="Y564" s="2">
        <f t="shared" si="231"/>
        <v>0.44264272574947239</v>
      </c>
      <c r="Z564" s="2">
        <f t="shared" si="229"/>
        <v>0.39564000957819279</v>
      </c>
      <c r="AA564" s="2">
        <f t="shared" si="217"/>
        <v>0.36372471827845043</v>
      </c>
      <c r="AB564" s="5">
        <v>6527.94</v>
      </c>
      <c r="AC564" s="9">
        <v>99.99</v>
      </c>
      <c r="AD564" s="4">
        <v>46.77</v>
      </c>
      <c r="AE564" s="4">
        <v>0.71</v>
      </c>
      <c r="AF564" s="2">
        <v>6.1932000000000009</v>
      </c>
      <c r="AG564" s="2">
        <f t="shared" si="218"/>
        <v>289.65596400000004</v>
      </c>
      <c r="AH564" s="2">
        <f t="shared" si="219"/>
        <v>4.3971720000000003</v>
      </c>
      <c r="AI564" s="2">
        <f t="shared" si="220"/>
        <v>4.5754248589016375E-2</v>
      </c>
      <c r="AJ564" s="2">
        <f t="shared" si="221"/>
        <v>6.9458021163569853E-4</v>
      </c>
      <c r="AK564" s="7">
        <v>147.16999999999999</v>
      </c>
      <c r="AL564" s="2">
        <f t="shared" si="222"/>
        <v>4435.6458517360879</v>
      </c>
      <c r="AM564" s="5">
        <v>24539</v>
      </c>
      <c r="AN564" s="7">
        <v>429.68</v>
      </c>
      <c r="AO564" s="2">
        <f t="shared" si="223"/>
        <v>5710.9942282628936</v>
      </c>
    </row>
    <row r="565" spans="1:41" ht="15.75" x14ac:dyDescent="0.25">
      <c r="A565" s="3" t="s">
        <v>54</v>
      </c>
      <c r="B565" s="2">
        <v>2014</v>
      </c>
      <c r="C565" s="4">
        <v>881.88</v>
      </c>
      <c r="D565" s="4">
        <v>244.71</v>
      </c>
      <c r="E565" s="4">
        <v>393.27</v>
      </c>
      <c r="F565" s="1">
        <f t="shared" si="224"/>
        <v>1519.86</v>
      </c>
      <c r="G565" s="2">
        <f t="shared" si="225"/>
        <v>0.58023765346808265</v>
      </c>
      <c r="H565" s="2">
        <f t="shared" si="226"/>
        <v>0.16100825075993844</v>
      </c>
      <c r="I565" s="2">
        <f t="shared" si="227"/>
        <v>0.258754095771979</v>
      </c>
      <c r="J565" s="5">
        <v>900.76</v>
      </c>
      <c r="K565" s="5">
        <v>2926.45</v>
      </c>
      <c r="L565" s="5">
        <v>3009.61</v>
      </c>
      <c r="M565" s="5">
        <v>6836.82</v>
      </c>
      <c r="N565" s="2">
        <f t="shared" si="208"/>
        <v>0.13175131128214579</v>
      </c>
      <c r="O565" s="2">
        <f t="shared" si="209"/>
        <v>0.42804256949868508</v>
      </c>
      <c r="P565" s="2">
        <f t="shared" si="228"/>
        <v>0.44020611921916913</v>
      </c>
      <c r="Q565" s="2">
        <f t="shared" si="210"/>
        <v>1.0214088084546651</v>
      </c>
      <c r="R565" s="2">
        <f t="shared" si="211"/>
        <v>11.958849250132809</v>
      </c>
      <c r="S565" s="2">
        <f t="shared" si="212"/>
        <v>7.6527830752409294</v>
      </c>
      <c r="T565" s="2">
        <f t="shared" si="213"/>
        <v>-1.4825216267980998</v>
      </c>
      <c r="U565" s="2">
        <f t="shared" si="214"/>
        <v>0.97776704145383908</v>
      </c>
      <c r="V565" s="2">
        <f t="shared" si="215"/>
        <v>0.53136489646865082</v>
      </c>
      <c r="W565" s="2">
        <f t="shared" si="216"/>
        <v>0.45711182742399936</v>
      </c>
      <c r="X565" s="2">
        <f t="shared" si="230"/>
        <v>3.9686582385070179E-3</v>
      </c>
      <c r="Y565" s="2">
        <f t="shared" si="231"/>
        <v>0.46574912206538366</v>
      </c>
      <c r="Z565" s="2">
        <f t="shared" si="229"/>
        <v>0.41048281910625217</v>
      </c>
      <c r="AA565" s="2">
        <f t="shared" si="217"/>
        <v>0.38058037568248504</v>
      </c>
      <c r="AB565" s="5">
        <v>7884.13</v>
      </c>
      <c r="AC565" s="9">
        <v>114.52</v>
      </c>
      <c r="AD565" s="4">
        <v>53.29</v>
      </c>
      <c r="AE565" s="4">
        <v>1</v>
      </c>
      <c r="AF565" s="2">
        <v>6.1427999999999994</v>
      </c>
      <c r="AG565" s="2">
        <f t="shared" si="218"/>
        <v>327.34981199999999</v>
      </c>
      <c r="AH565" s="2">
        <f t="shared" si="219"/>
        <v>6.1427999999999994</v>
      </c>
      <c r="AI565" s="2">
        <f t="shared" si="220"/>
        <v>4.7880419844313585E-2</v>
      </c>
      <c r="AJ565" s="2">
        <f t="shared" si="221"/>
        <v>8.9848789349434384E-4</v>
      </c>
      <c r="AK565" s="7">
        <v>147.91</v>
      </c>
      <c r="AL565" s="2">
        <f t="shared" si="222"/>
        <v>5330.3562977486308</v>
      </c>
      <c r="AM565" s="5">
        <v>26433</v>
      </c>
      <c r="AN565" s="7">
        <v>462.77</v>
      </c>
      <c r="AO565" s="2">
        <f t="shared" si="223"/>
        <v>5711.9087235559782</v>
      </c>
    </row>
    <row r="566" spans="1:41" ht="15.75" x14ac:dyDescent="0.25">
      <c r="A566" s="3" t="s">
        <v>54</v>
      </c>
      <c r="B566" s="2">
        <v>2015</v>
      </c>
      <c r="C566" s="4">
        <v>876.27</v>
      </c>
      <c r="D566" s="4">
        <v>247.39</v>
      </c>
      <c r="E566" s="4">
        <v>412.03</v>
      </c>
      <c r="F566" s="1">
        <f t="shared" si="224"/>
        <v>1535.6899999999998</v>
      </c>
      <c r="G566" s="2">
        <f t="shared" si="225"/>
        <v>0.57060344210094494</v>
      </c>
      <c r="H566" s="2">
        <f t="shared" si="226"/>
        <v>0.16109371031913994</v>
      </c>
      <c r="I566" s="2">
        <f t="shared" si="227"/>
        <v>0.26830284757991524</v>
      </c>
      <c r="J566" s="5">
        <v>954.09</v>
      </c>
      <c r="K566" s="5">
        <v>2494.77</v>
      </c>
      <c r="L566" s="5">
        <v>3341.46</v>
      </c>
      <c r="M566" s="5">
        <v>6790.32</v>
      </c>
      <c r="N566" s="2">
        <f t="shared" si="208"/>
        <v>0.1405073693139646</v>
      </c>
      <c r="O566" s="2">
        <f t="shared" si="209"/>
        <v>0.36740094723076383</v>
      </c>
      <c r="P566" s="2">
        <f t="shared" si="228"/>
        <v>0.4920916834552716</v>
      </c>
      <c r="Q566" s="2">
        <f t="shared" si="210"/>
        <v>1.0888082440343729</v>
      </c>
      <c r="R566" s="2">
        <f t="shared" si="211"/>
        <v>10.084360725979224</v>
      </c>
      <c r="S566" s="2">
        <f t="shared" si="212"/>
        <v>8.1097492901002362</v>
      </c>
      <c r="T566" s="2">
        <f t="shared" si="213"/>
        <v>-1.4014345331533584</v>
      </c>
      <c r="U566" s="2">
        <f t="shared" si="214"/>
        <v>0.82446750364816312</v>
      </c>
      <c r="V566" s="2">
        <f t="shared" si="215"/>
        <v>0.60654867682515357</v>
      </c>
      <c r="W566" s="2">
        <f t="shared" si="216"/>
        <v>0.40447582175865315</v>
      </c>
      <c r="X566" s="2">
        <f t="shared" si="230"/>
        <v>4.2305370504675506E-3</v>
      </c>
      <c r="Y566" s="2">
        <f t="shared" si="231"/>
        <v>0.39274532661771766</v>
      </c>
      <c r="Z566" s="2">
        <f t="shared" si="229"/>
        <v>0.43499374255299528</v>
      </c>
      <c r="AA566" s="2">
        <f t="shared" si="217"/>
        <v>0.3589462297169641</v>
      </c>
      <c r="AB566" s="5">
        <v>8754.23</v>
      </c>
      <c r="AC566" s="9">
        <v>129.69999999999999</v>
      </c>
      <c r="AD566" s="4">
        <v>58.12</v>
      </c>
      <c r="AE566" s="4">
        <v>1.1000000000000001</v>
      </c>
      <c r="AF566" s="2">
        <v>6.2284000000000006</v>
      </c>
      <c r="AG566" s="2">
        <f t="shared" si="218"/>
        <v>361.99460800000003</v>
      </c>
      <c r="AH566" s="2">
        <f t="shared" si="219"/>
        <v>6.8512400000000016</v>
      </c>
      <c r="AI566" s="2">
        <f t="shared" si="220"/>
        <v>5.3310390084708829E-2</v>
      </c>
      <c r="AJ566" s="2">
        <f t="shared" si="221"/>
        <v>1.0089715948585637E-3</v>
      </c>
      <c r="AK566" s="7">
        <v>145.25</v>
      </c>
      <c r="AL566" s="2">
        <f t="shared" si="222"/>
        <v>6027.0086058519792</v>
      </c>
      <c r="AM566" s="5">
        <v>26165</v>
      </c>
      <c r="AN566" s="7">
        <v>497.48</v>
      </c>
      <c r="AO566" s="2">
        <f t="shared" si="223"/>
        <v>5259.5079199163783</v>
      </c>
    </row>
    <row r="567" spans="1:41" ht="15.75" x14ac:dyDescent="0.25">
      <c r="A567" s="3" t="s">
        <v>54</v>
      </c>
      <c r="B567" s="2">
        <v>2016</v>
      </c>
      <c r="C567" s="4">
        <v>866.67</v>
      </c>
      <c r="D567" s="4">
        <v>246.56</v>
      </c>
      <c r="E567" s="4">
        <v>435.51</v>
      </c>
      <c r="F567" s="1">
        <f t="shared" si="224"/>
        <v>1548.74</v>
      </c>
      <c r="G567" s="2">
        <f t="shared" si="225"/>
        <v>0.55959683355501888</v>
      </c>
      <c r="H567" s="2">
        <f t="shared" si="226"/>
        <v>0.15920038224621305</v>
      </c>
      <c r="I567" s="2">
        <f t="shared" si="227"/>
        <v>0.28120278419876804</v>
      </c>
      <c r="J567" s="5">
        <v>983.39</v>
      </c>
      <c r="K567" s="5">
        <v>2515.56</v>
      </c>
      <c r="L567" s="5">
        <v>3701.42</v>
      </c>
      <c r="M567" s="5">
        <v>7200.37</v>
      </c>
      <c r="N567" s="2">
        <f t="shared" si="208"/>
        <v>0.13657492601074667</v>
      </c>
      <c r="O567" s="2">
        <f t="shared" si="209"/>
        <v>0.34936537983464738</v>
      </c>
      <c r="P567" s="2">
        <f t="shared" si="228"/>
        <v>0.51405969415460584</v>
      </c>
      <c r="Q567" s="2">
        <f t="shared" si="210"/>
        <v>1.1346764050907496</v>
      </c>
      <c r="R567" s="2">
        <f t="shared" si="211"/>
        <v>10.202628163530175</v>
      </c>
      <c r="S567" s="2">
        <f t="shared" si="212"/>
        <v>8.4990470942113845</v>
      </c>
      <c r="T567" s="2">
        <f t="shared" si="213"/>
        <v>-1.4103432118340733</v>
      </c>
      <c r="U567" s="2">
        <f t="shared" si="214"/>
        <v>0.78595463372180463</v>
      </c>
      <c r="V567" s="2">
        <f t="shared" si="215"/>
        <v>0.60326333417831246</v>
      </c>
      <c r="W567" s="2">
        <f t="shared" si="216"/>
        <v>0.39208118439941309</v>
      </c>
      <c r="X567" s="2">
        <f t="shared" si="230"/>
        <v>4.4087566367436515E-3</v>
      </c>
      <c r="Y567" s="2">
        <f t="shared" si="231"/>
        <v>0.39735136805666854</v>
      </c>
      <c r="Z567" s="2">
        <f t="shared" si="229"/>
        <v>0.45587504266725298</v>
      </c>
      <c r="AA567" s="2">
        <f t="shared" si="217"/>
        <v>0.3737699222466434</v>
      </c>
      <c r="AB567" s="5">
        <v>9663.99</v>
      </c>
      <c r="AC567" s="9">
        <v>150.66</v>
      </c>
      <c r="AD567" s="4">
        <v>40.630000000000003</v>
      </c>
      <c r="AE567" s="4">
        <v>1.1599999999999999</v>
      </c>
      <c r="AF567" s="2">
        <v>6.6423000000000005</v>
      </c>
      <c r="AG567" s="2">
        <f t="shared" si="218"/>
        <v>269.87664900000004</v>
      </c>
      <c r="AH567" s="2">
        <f t="shared" si="219"/>
        <v>7.7050679999999998</v>
      </c>
      <c r="AI567" s="2">
        <f t="shared" si="220"/>
        <v>3.7480941812712408E-2</v>
      </c>
      <c r="AJ567" s="2">
        <f t="shared" si="221"/>
        <v>1.0700933424254587E-3</v>
      </c>
      <c r="AK567" s="7">
        <v>144.38</v>
      </c>
      <c r="AL567" s="2">
        <f t="shared" si="222"/>
        <v>6693.4409197949863</v>
      </c>
      <c r="AM567" s="5">
        <v>27643</v>
      </c>
      <c r="AN567" s="7">
        <v>535.29</v>
      </c>
      <c r="AO567" s="2">
        <f t="shared" si="223"/>
        <v>5164.1166470511316</v>
      </c>
    </row>
    <row r="568" spans="1:41" ht="15.75" x14ac:dyDescent="0.25">
      <c r="A568" s="3" t="s">
        <v>54</v>
      </c>
      <c r="B568" s="2">
        <v>2017</v>
      </c>
      <c r="C568" s="4">
        <v>852.44</v>
      </c>
      <c r="D568" s="4">
        <v>244.26</v>
      </c>
      <c r="E568" s="4">
        <v>457.14</v>
      </c>
      <c r="F568" s="1">
        <f t="shared" si="224"/>
        <v>1553.8400000000001</v>
      </c>
      <c r="G568" s="2">
        <f t="shared" si="225"/>
        <v>0.54860217268187195</v>
      </c>
      <c r="H568" s="2">
        <f t="shared" si="226"/>
        <v>0.15719765226792975</v>
      </c>
      <c r="I568" s="2">
        <f t="shared" si="227"/>
        <v>0.29420017505019819</v>
      </c>
      <c r="J568" s="5">
        <v>859.75</v>
      </c>
      <c r="K568" s="5">
        <v>2561.79</v>
      </c>
      <c r="L568" s="5">
        <v>4038.36</v>
      </c>
      <c r="M568" s="5">
        <v>7459.9</v>
      </c>
      <c r="N568" s="2">
        <f t="shared" si="208"/>
        <v>0.11524953417606135</v>
      </c>
      <c r="O568" s="2">
        <f t="shared" si="209"/>
        <v>0.34340808858027588</v>
      </c>
      <c r="P568" s="2">
        <f t="shared" si="228"/>
        <v>0.54134237724366274</v>
      </c>
      <c r="Q568" s="2">
        <f t="shared" si="210"/>
        <v>1.0085753836047111</v>
      </c>
      <c r="R568" s="2">
        <f t="shared" si="211"/>
        <v>10.487963645295997</v>
      </c>
      <c r="S568" s="2">
        <f t="shared" si="212"/>
        <v>8.8339677122982021</v>
      </c>
      <c r="T568" s="2">
        <f t="shared" si="213"/>
        <v>-1.5602738988950957</v>
      </c>
      <c r="U568" s="2">
        <f t="shared" si="214"/>
        <v>0.78141555738278057</v>
      </c>
      <c r="V568" s="2">
        <f t="shared" si="215"/>
        <v>0.60979153547362897</v>
      </c>
      <c r="W568" s="2">
        <f t="shared" si="216"/>
        <v>0.41862958234934233</v>
      </c>
      <c r="X568" s="2">
        <f t="shared" si="230"/>
        <v>3.9187942889919482E-3</v>
      </c>
      <c r="Y568" s="2">
        <f t="shared" si="231"/>
        <v>0.40846403846055868</v>
      </c>
      <c r="Z568" s="2">
        <f t="shared" si="229"/>
        <v>0.47383963909412308</v>
      </c>
      <c r="AA568" s="2">
        <f t="shared" si="217"/>
        <v>0.39723097057735063</v>
      </c>
      <c r="AB568" s="5">
        <v>5827.75</v>
      </c>
      <c r="AC568" s="9">
        <v>162.96</v>
      </c>
      <c r="AD568" s="4">
        <v>17.100000000000001</v>
      </c>
      <c r="AE568" s="4">
        <v>0.44</v>
      </c>
      <c r="AF568" s="2">
        <v>6.7517999999999994</v>
      </c>
      <c r="AG568" s="2">
        <f t="shared" si="218"/>
        <v>115.45578</v>
      </c>
      <c r="AH568" s="2">
        <f t="shared" si="219"/>
        <v>2.9707919999999999</v>
      </c>
      <c r="AI568" s="2">
        <f t="shared" si="220"/>
        <v>1.54768535771257E-2</v>
      </c>
      <c r="AJ568" s="2">
        <f t="shared" si="221"/>
        <v>3.982348288851057E-4</v>
      </c>
      <c r="AK568" s="7">
        <v>152.75</v>
      </c>
      <c r="AL568" s="2">
        <f t="shared" si="222"/>
        <v>3815.2209492635025</v>
      </c>
      <c r="AM568" s="5">
        <v>28497</v>
      </c>
      <c r="AN568" s="7">
        <v>567.4</v>
      </c>
      <c r="AO568" s="2">
        <f t="shared" si="223"/>
        <v>5022.3827987310542</v>
      </c>
    </row>
    <row r="569" spans="1:41" ht="15.75" x14ac:dyDescent="0.25">
      <c r="A569" s="3" t="s">
        <v>55</v>
      </c>
      <c r="B569" s="2">
        <v>1997</v>
      </c>
      <c r="C569" s="4">
        <v>151.41</v>
      </c>
      <c r="D569" s="4">
        <v>40.56</v>
      </c>
      <c r="E569" s="4">
        <v>78.41</v>
      </c>
      <c r="F569" s="1">
        <f t="shared" si="224"/>
        <v>270.38</v>
      </c>
      <c r="G569" s="2">
        <f t="shared" si="225"/>
        <v>0.55998964420445296</v>
      </c>
      <c r="H569" s="2">
        <f t="shared" si="226"/>
        <v>0.15001109549522895</v>
      </c>
      <c r="I569" s="2">
        <f t="shared" si="227"/>
        <v>0.28999926030031808</v>
      </c>
      <c r="J569" s="5">
        <v>41.8</v>
      </c>
      <c r="K569" s="5">
        <v>76.63</v>
      </c>
      <c r="L569" s="5">
        <v>84.36</v>
      </c>
      <c r="M569" s="5">
        <v>202.79</v>
      </c>
      <c r="N569" s="2">
        <f t="shared" si="208"/>
        <v>0.2061245623551457</v>
      </c>
      <c r="O569" s="2">
        <f t="shared" si="209"/>
        <v>0.37787859361901471</v>
      </c>
      <c r="P569" s="2">
        <f t="shared" si="228"/>
        <v>0.41599684402583953</v>
      </c>
      <c r="Q569" s="2">
        <f t="shared" si="210"/>
        <v>0.27607159368601808</v>
      </c>
      <c r="R569" s="2">
        <f t="shared" si="211"/>
        <v>1.889299802761341</v>
      </c>
      <c r="S569" s="2">
        <f t="shared" si="212"/>
        <v>1.0758831781660503</v>
      </c>
      <c r="T569" s="2">
        <f t="shared" si="213"/>
        <v>-0.99943763338988312</v>
      </c>
      <c r="U569" s="2">
        <f t="shared" si="214"/>
        <v>0.92386370179907196</v>
      </c>
      <c r="V569" s="2">
        <f t="shared" si="215"/>
        <v>0.36079930146743022</v>
      </c>
      <c r="W569" s="2">
        <f t="shared" si="216"/>
        <v>0.29319104228491633</v>
      </c>
      <c r="X569" s="2">
        <f t="shared" si="230"/>
        <v>1.0726692345226696E-3</v>
      </c>
      <c r="Y569" s="2">
        <f t="shared" si="231"/>
        <v>7.3580635230820798E-2</v>
      </c>
      <c r="Z569" s="2">
        <f t="shared" si="229"/>
        <v>5.7708621250667141E-2</v>
      </c>
      <c r="AA569" s="2">
        <f t="shared" si="217"/>
        <v>5.2032254748494128E-2</v>
      </c>
      <c r="AB569" s="5">
        <v>97.66</v>
      </c>
      <c r="AC569" s="9">
        <v>1.2</v>
      </c>
      <c r="AD569" s="4">
        <v>1.24</v>
      </c>
      <c r="AE569" s="4">
        <v>0.15</v>
      </c>
      <c r="AF569" s="2">
        <v>8.2897999999999996</v>
      </c>
      <c r="AG569" s="2">
        <f t="shared" si="218"/>
        <v>10.279351999999999</v>
      </c>
      <c r="AH569" s="2">
        <f t="shared" si="219"/>
        <v>1.2434699999999999</v>
      </c>
      <c r="AI569" s="2">
        <f t="shared" si="220"/>
        <v>5.0689639528576358E-2</v>
      </c>
      <c r="AJ569" s="2">
        <f t="shared" si="221"/>
        <v>6.131811233295527E-3</v>
      </c>
      <c r="AK569" s="7">
        <v>105.768</v>
      </c>
      <c r="AL569" s="2">
        <f t="shared" si="222"/>
        <v>92.334165343014902</v>
      </c>
      <c r="AM569" s="5">
        <v>4122</v>
      </c>
      <c r="AN569" s="7">
        <v>114.64</v>
      </c>
      <c r="AO569" s="2">
        <f t="shared" si="223"/>
        <v>3595.6036287508723</v>
      </c>
    </row>
    <row r="570" spans="1:41" ht="15.75" x14ac:dyDescent="0.25">
      <c r="A570" s="3" t="s">
        <v>55</v>
      </c>
      <c r="B570" s="2">
        <v>1998</v>
      </c>
      <c r="C570" s="4">
        <v>153.07</v>
      </c>
      <c r="D570" s="4">
        <v>40.4</v>
      </c>
      <c r="E570" s="4">
        <v>81.34</v>
      </c>
      <c r="F570" s="1">
        <f t="shared" si="224"/>
        <v>274.81</v>
      </c>
      <c r="G570" s="2">
        <f t="shared" si="225"/>
        <v>0.5570030202685492</v>
      </c>
      <c r="H570" s="2">
        <f t="shared" si="226"/>
        <v>0.14701066191186637</v>
      </c>
      <c r="I570" s="2">
        <f t="shared" si="227"/>
        <v>0.29598631781958445</v>
      </c>
      <c r="J570" s="5">
        <v>42.94</v>
      </c>
      <c r="K570" s="5">
        <v>85.44</v>
      </c>
      <c r="L570" s="5">
        <v>92.54</v>
      </c>
      <c r="M570" s="5">
        <v>220.92</v>
      </c>
      <c r="N570" s="2">
        <f t="shared" si="208"/>
        <v>0.19436900235379323</v>
      </c>
      <c r="O570" s="2">
        <f t="shared" si="209"/>
        <v>0.38674633351439436</v>
      </c>
      <c r="P570" s="2">
        <f t="shared" si="228"/>
        <v>0.41888466413181247</v>
      </c>
      <c r="Q570" s="2">
        <f t="shared" si="210"/>
        <v>0.28052524988567323</v>
      </c>
      <c r="R570" s="2">
        <f t="shared" si="211"/>
        <v>2.114851485148515</v>
      </c>
      <c r="S570" s="2">
        <f t="shared" si="212"/>
        <v>1.1376936316695354</v>
      </c>
      <c r="T570" s="2">
        <f t="shared" si="213"/>
        <v>-1.0528122358979848</v>
      </c>
      <c r="U570" s="2">
        <f t="shared" si="214"/>
        <v>0.96726389499977639</v>
      </c>
      <c r="V570" s="2">
        <f t="shared" si="215"/>
        <v>0.34728238775477122</v>
      </c>
      <c r="W570" s="2">
        <f t="shared" si="216"/>
        <v>0.31492296732820912</v>
      </c>
      <c r="X570" s="2">
        <f t="shared" si="230"/>
        <v>1.0899738036843363E-3</v>
      </c>
      <c r="Y570" s="2">
        <f t="shared" si="231"/>
        <v>8.2364966888068658E-2</v>
      </c>
      <c r="Z570" s="2">
        <f t="shared" si="229"/>
        <v>6.1024033298139518E-2</v>
      </c>
      <c r="AA570" s="2">
        <f t="shared" si="217"/>
        <v>5.7628237766868658E-2</v>
      </c>
      <c r="AB570" s="5">
        <v>108.78</v>
      </c>
      <c r="AC570" s="9">
        <v>0.28999999999999998</v>
      </c>
      <c r="AD570" s="4">
        <v>1.04</v>
      </c>
      <c r="AE570" s="4">
        <v>0.1</v>
      </c>
      <c r="AF570" s="2">
        <v>8.2790999999999997</v>
      </c>
      <c r="AG570" s="2">
        <f t="shared" si="218"/>
        <v>8.6102640000000008</v>
      </c>
      <c r="AH570" s="2">
        <f t="shared" si="219"/>
        <v>0.82791000000000003</v>
      </c>
      <c r="AI570" s="2">
        <f t="shared" si="220"/>
        <v>3.8974579033134171E-2</v>
      </c>
      <c r="AJ570" s="2">
        <f t="shared" si="221"/>
        <v>3.7475556762629008E-3</v>
      </c>
      <c r="AK570" s="7">
        <v>105.556</v>
      </c>
      <c r="AL570" s="2">
        <f t="shared" si="222"/>
        <v>103.05430292925082</v>
      </c>
      <c r="AM570" s="5">
        <v>4426</v>
      </c>
      <c r="AN570" s="7">
        <v>121.06</v>
      </c>
      <c r="AO570" s="2">
        <f t="shared" si="223"/>
        <v>3656.038328101768</v>
      </c>
    </row>
    <row r="571" spans="1:41" ht="15.75" x14ac:dyDescent="0.25">
      <c r="A571" s="3" t="s">
        <v>55</v>
      </c>
      <c r="B571" s="2">
        <v>1999</v>
      </c>
      <c r="C571" s="4">
        <v>152.22999999999999</v>
      </c>
      <c r="D571" s="4">
        <v>40.22</v>
      </c>
      <c r="E571" s="4">
        <v>86.87</v>
      </c>
      <c r="F571" s="1">
        <f t="shared" si="224"/>
        <v>279.32</v>
      </c>
      <c r="G571" s="2">
        <f t="shared" si="225"/>
        <v>0.54500214807389369</v>
      </c>
      <c r="H571" s="2">
        <f t="shared" si="226"/>
        <v>0.14399255334383504</v>
      </c>
      <c r="I571" s="2">
        <f t="shared" si="227"/>
        <v>0.31100529858227127</v>
      </c>
      <c r="J571" s="5">
        <v>42.03</v>
      </c>
      <c r="K571" s="5">
        <v>94.03</v>
      </c>
      <c r="L571" s="5">
        <v>103.32</v>
      </c>
      <c r="M571" s="5">
        <v>239.38</v>
      </c>
      <c r="N571" s="2">
        <f t="shared" si="208"/>
        <v>0.17557857799314897</v>
      </c>
      <c r="O571" s="2">
        <f t="shared" si="209"/>
        <v>0.39280641657615506</v>
      </c>
      <c r="P571" s="2">
        <f t="shared" si="228"/>
        <v>0.43161500543069603</v>
      </c>
      <c r="Q571" s="2">
        <f t="shared" si="210"/>
        <v>0.27609538198778166</v>
      </c>
      <c r="R571" s="2">
        <f t="shared" si="211"/>
        <v>2.3378915962207856</v>
      </c>
      <c r="S571" s="2">
        <f t="shared" si="212"/>
        <v>1.1893634165995164</v>
      </c>
      <c r="T571" s="2">
        <f t="shared" si="213"/>
        <v>-1.1327030555215272</v>
      </c>
      <c r="U571" s="2">
        <f t="shared" si="214"/>
        <v>1.0035553264770896</v>
      </c>
      <c r="V571" s="2">
        <f t="shared" si="215"/>
        <v>0.32772405048842074</v>
      </c>
      <c r="W571" s="2">
        <f t="shared" si="216"/>
        <v>0.33677519768374375</v>
      </c>
      <c r="X571" s="2">
        <f t="shared" si="230"/>
        <v>1.0727616633709356E-3</v>
      </c>
      <c r="Y571" s="2">
        <f t="shared" si="231"/>
        <v>9.1051482935264591E-2</v>
      </c>
      <c r="Z571" s="2">
        <f t="shared" si="229"/>
        <v>6.3795516400710614E-2</v>
      </c>
      <c r="AA571" s="2">
        <f t="shared" si="217"/>
        <v>6.3489062860873219E-2</v>
      </c>
      <c r="AB571" s="5">
        <v>117.15</v>
      </c>
      <c r="AC571" s="9">
        <v>0.43</v>
      </c>
      <c r="AD571" s="4">
        <v>0.87</v>
      </c>
      <c r="AE571" s="4">
        <v>0.05</v>
      </c>
      <c r="AF571" s="2">
        <v>8.2782999999999998</v>
      </c>
      <c r="AG571" s="2">
        <f t="shared" si="218"/>
        <v>7.202121</v>
      </c>
      <c r="AH571" s="2">
        <f t="shared" si="219"/>
        <v>0.41391500000000003</v>
      </c>
      <c r="AI571" s="2">
        <f t="shared" si="220"/>
        <v>3.0086561116216895E-2</v>
      </c>
      <c r="AJ571" s="2">
        <f t="shared" si="221"/>
        <v>1.7291127078285574E-3</v>
      </c>
      <c r="AK571" s="7">
        <v>105.13</v>
      </c>
      <c r="AL571" s="2">
        <f t="shared" si="222"/>
        <v>111.43346333111388</v>
      </c>
      <c r="AM571" s="5">
        <v>4728</v>
      </c>
      <c r="AN571" s="7">
        <v>131.11000000000001</v>
      </c>
      <c r="AO571" s="2">
        <f t="shared" si="223"/>
        <v>3606.1322553580958</v>
      </c>
    </row>
    <row r="572" spans="1:41" ht="15.75" x14ac:dyDescent="0.25">
      <c r="A572" s="3" t="s">
        <v>55</v>
      </c>
      <c r="B572" s="2">
        <v>2000</v>
      </c>
      <c r="C572" s="4">
        <v>158.41999999999999</v>
      </c>
      <c r="D572" s="4">
        <v>35.770000000000003</v>
      </c>
      <c r="E572" s="4">
        <v>89.72</v>
      </c>
      <c r="F572" s="1">
        <f t="shared" si="224"/>
        <v>283.90999999999997</v>
      </c>
      <c r="G572" s="2">
        <f t="shared" si="225"/>
        <v>0.55799373040752354</v>
      </c>
      <c r="H572" s="2">
        <f t="shared" si="226"/>
        <v>0.12599063083371492</v>
      </c>
      <c r="I572" s="2">
        <f t="shared" si="227"/>
        <v>0.3160156387587616</v>
      </c>
      <c r="J572" s="5">
        <v>40.119999999999997</v>
      </c>
      <c r="K572" s="5">
        <v>108.83</v>
      </c>
      <c r="L572" s="5">
        <v>114.73</v>
      </c>
      <c r="M572" s="5">
        <v>263.68</v>
      </c>
      <c r="N572" s="2">
        <f t="shared" si="208"/>
        <v>0.15215412621359223</v>
      </c>
      <c r="O572" s="2">
        <f t="shared" si="209"/>
        <v>0.41273513349514562</v>
      </c>
      <c r="P572" s="2">
        <f t="shared" si="228"/>
        <v>0.43511074029126212</v>
      </c>
      <c r="Q572" s="2">
        <f t="shared" si="210"/>
        <v>0.25325085216513066</v>
      </c>
      <c r="R572" s="2">
        <f t="shared" si="211"/>
        <v>3.0424937098126921</v>
      </c>
      <c r="S572" s="2">
        <f t="shared" si="212"/>
        <v>1.278756130182791</v>
      </c>
      <c r="T572" s="2">
        <f t="shared" si="213"/>
        <v>-1.2994537311346128</v>
      </c>
      <c r="U572" s="2">
        <f t="shared" si="214"/>
        <v>1.18659851824483</v>
      </c>
      <c r="V572" s="2">
        <f t="shared" si="215"/>
        <v>0.31980887196683017</v>
      </c>
      <c r="W572" s="2">
        <f t="shared" si="216"/>
        <v>0.43118592585034365</v>
      </c>
      <c r="X572" s="2">
        <f t="shared" si="230"/>
        <v>9.8399981724719802E-4</v>
      </c>
      <c r="Y572" s="2">
        <f t="shared" si="231"/>
        <v>0.11849290384013968</v>
      </c>
      <c r="Z572" s="2">
        <f t="shared" si="229"/>
        <v>6.8590395952169106E-2</v>
      </c>
      <c r="AA572" s="2">
        <f t="shared" si="217"/>
        <v>7.8900322076694174E-2</v>
      </c>
      <c r="AB572" s="5">
        <v>151.13999999999999</v>
      </c>
      <c r="AC572" s="9">
        <v>0.45</v>
      </c>
      <c r="AD572" s="4">
        <v>1.1200000000000001</v>
      </c>
      <c r="AE572" s="4">
        <v>0.4</v>
      </c>
      <c r="AF572" s="2">
        <v>8.2783999999999995</v>
      </c>
      <c r="AG572" s="2">
        <f t="shared" si="218"/>
        <v>9.271808</v>
      </c>
      <c r="AH572" s="2">
        <f t="shared" si="219"/>
        <v>3.3113600000000001</v>
      </c>
      <c r="AI572" s="2">
        <f t="shared" si="220"/>
        <v>3.5163106796116506E-2</v>
      </c>
      <c r="AJ572" s="2">
        <f t="shared" si="221"/>
        <v>1.2558252427184466E-2</v>
      </c>
      <c r="AK572" s="7">
        <v>106.29</v>
      </c>
      <c r="AL572" s="2">
        <f t="shared" si="222"/>
        <v>142.19587919841942</v>
      </c>
      <c r="AM572" s="5">
        <v>5138</v>
      </c>
      <c r="AN572" s="7">
        <v>145.01</v>
      </c>
      <c r="AO572" s="2">
        <f t="shared" si="223"/>
        <v>3543.2039169712439</v>
      </c>
    </row>
    <row r="573" spans="1:41" ht="15.75" x14ac:dyDescent="0.25">
      <c r="A573" s="3" t="s">
        <v>23</v>
      </c>
      <c r="B573" s="2">
        <v>2001</v>
      </c>
      <c r="C573" s="4">
        <v>170.25</v>
      </c>
      <c r="D573" s="4">
        <v>37.99</v>
      </c>
      <c r="E573" s="4">
        <v>77.42</v>
      </c>
      <c r="F573" s="1">
        <f t="shared" si="224"/>
        <v>285.66000000000003</v>
      </c>
      <c r="G573" s="2">
        <f t="shared" si="225"/>
        <v>0.59598823776517529</v>
      </c>
      <c r="H573" s="2">
        <f t="shared" si="226"/>
        <v>0.13299026815094867</v>
      </c>
      <c r="I573" s="2">
        <f t="shared" si="227"/>
        <v>0.27102149408387594</v>
      </c>
      <c r="J573" s="5">
        <v>44.74</v>
      </c>
      <c r="K573" s="5">
        <v>125.09</v>
      </c>
      <c r="L573" s="5">
        <v>130.30000000000001</v>
      </c>
      <c r="M573" s="5">
        <v>300.13</v>
      </c>
      <c r="N573" s="2">
        <f t="shared" si="208"/>
        <v>0.14906873688068503</v>
      </c>
      <c r="O573" s="2">
        <f t="shared" si="209"/>
        <v>0.41678605937427116</v>
      </c>
      <c r="P573" s="2">
        <f t="shared" si="228"/>
        <v>0.43414520374504384</v>
      </c>
      <c r="Q573" s="2">
        <f t="shared" si="210"/>
        <v>0.26279001468428781</v>
      </c>
      <c r="R573" s="2">
        <f t="shared" si="211"/>
        <v>3.2927086075282967</v>
      </c>
      <c r="S573" s="2">
        <f t="shared" si="212"/>
        <v>1.6830276414363214</v>
      </c>
      <c r="T573" s="2">
        <f t="shared" si="213"/>
        <v>-1.3858134106609159</v>
      </c>
      <c r="U573" s="2">
        <f t="shared" si="214"/>
        <v>1.1422970893338382</v>
      </c>
      <c r="V573" s="2">
        <f t="shared" si="215"/>
        <v>0.47118091728801975</v>
      </c>
      <c r="W573" s="2">
        <f t="shared" si="216"/>
        <v>0.47407298315539748</v>
      </c>
      <c r="X573" s="2">
        <f t="shared" si="230"/>
        <v>1.0210639933212098E-3</v>
      </c>
      <c r="Y573" s="2">
        <f t="shared" si="231"/>
        <v>0.12823776862614142</v>
      </c>
      <c r="Z573" s="2">
        <f t="shared" si="229"/>
        <v>9.0274861327985303E-2</v>
      </c>
      <c r="AA573" s="2">
        <f t="shared" si="217"/>
        <v>9.2792321032691527E-2</v>
      </c>
      <c r="AB573" s="5">
        <v>196.35</v>
      </c>
      <c r="AC573" s="9">
        <v>0.47</v>
      </c>
      <c r="AD573" s="4">
        <v>1.49</v>
      </c>
      <c r="AE573" s="4">
        <v>0.98</v>
      </c>
      <c r="AF573" s="2">
        <v>8.277000000000001</v>
      </c>
      <c r="AG573" s="2">
        <f t="shared" si="218"/>
        <v>12.332730000000002</v>
      </c>
      <c r="AH573" s="2">
        <f t="shared" si="219"/>
        <v>8.111460000000001</v>
      </c>
      <c r="AI573" s="2">
        <f t="shared" si="220"/>
        <v>4.1091293772698503E-2</v>
      </c>
      <c r="AJ573" s="2">
        <f t="shared" si="221"/>
        <v>2.7026488521640628E-2</v>
      </c>
      <c r="AK573" s="7">
        <v>106.72</v>
      </c>
      <c r="AL573" s="2">
        <f t="shared" si="222"/>
        <v>183.98613193403298</v>
      </c>
      <c r="AM573" s="5">
        <v>5774</v>
      </c>
      <c r="AN573" s="7">
        <v>153.85</v>
      </c>
      <c r="AO573" s="2">
        <f t="shared" si="223"/>
        <v>3753.0061748456292</v>
      </c>
    </row>
    <row r="574" spans="1:41" ht="15.75" x14ac:dyDescent="0.25">
      <c r="A574" s="3" t="s">
        <v>23</v>
      </c>
      <c r="B574" s="2">
        <v>2002</v>
      </c>
      <c r="C574" s="4">
        <v>162.27000000000001</v>
      </c>
      <c r="D574" s="4">
        <v>39.130000000000003</v>
      </c>
      <c r="E574" s="4">
        <v>86.32</v>
      </c>
      <c r="F574" s="1">
        <f t="shared" si="224"/>
        <v>287.72000000000003</v>
      </c>
      <c r="G574" s="2">
        <f t="shared" si="225"/>
        <v>0.56398581954678162</v>
      </c>
      <c r="H574" s="2">
        <f t="shared" si="226"/>
        <v>0.13600027804810233</v>
      </c>
      <c r="I574" s="2">
        <f t="shared" si="227"/>
        <v>0.30001390240511605</v>
      </c>
      <c r="J574" s="5">
        <v>47.31</v>
      </c>
      <c r="K574" s="5">
        <v>144.51</v>
      </c>
      <c r="L574" s="5">
        <v>148.83000000000001</v>
      </c>
      <c r="M574" s="5">
        <v>340.65</v>
      </c>
      <c r="N574" s="2">
        <f t="shared" si="208"/>
        <v>0.13888154997798327</v>
      </c>
      <c r="O574" s="2">
        <f t="shared" si="209"/>
        <v>0.42421840598855132</v>
      </c>
      <c r="P574" s="2">
        <f t="shared" si="228"/>
        <v>0.43690004403346538</v>
      </c>
      <c r="Q574" s="2">
        <f t="shared" si="210"/>
        <v>0.29155111850619336</v>
      </c>
      <c r="R574" s="2">
        <f t="shared" si="211"/>
        <v>3.6930743674929718</v>
      </c>
      <c r="S574" s="2">
        <f t="shared" si="212"/>
        <v>1.7241658943466176</v>
      </c>
      <c r="T574" s="2">
        <f t="shared" si="213"/>
        <v>-1.4014076971289102</v>
      </c>
      <c r="U574" s="2">
        <f t="shared" si="214"/>
        <v>1.1375915008673962</v>
      </c>
      <c r="V574" s="2">
        <f t="shared" si="215"/>
        <v>0.3758756218106663</v>
      </c>
      <c r="W574" s="2">
        <f t="shared" si="216"/>
        <v>0.4521776557559376</v>
      </c>
      <c r="X574" s="2">
        <f t="shared" si="230"/>
        <v>1.1328145389269924E-3</v>
      </c>
      <c r="Y574" s="2">
        <f t="shared" si="231"/>
        <v>0.14383040612063253</v>
      </c>
      <c r="Z574" s="2">
        <f t="shared" si="229"/>
        <v>9.2481450207050411E-2</v>
      </c>
      <c r="AA574" s="2">
        <f t="shared" si="217"/>
        <v>0.10157798232392354</v>
      </c>
      <c r="AB574" s="5">
        <v>232.35</v>
      </c>
      <c r="AC574" s="9">
        <v>1.24</v>
      </c>
      <c r="AD574" s="4">
        <v>1.51</v>
      </c>
      <c r="AE574" s="4">
        <v>1.43</v>
      </c>
      <c r="AF574" s="2">
        <v>8.277000000000001</v>
      </c>
      <c r="AG574" s="2">
        <f t="shared" si="218"/>
        <v>12.498270000000002</v>
      </c>
      <c r="AH574" s="2">
        <f t="shared" si="219"/>
        <v>11.836110000000001</v>
      </c>
      <c r="AI574" s="2">
        <f t="shared" si="220"/>
        <v>3.6689476001761347E-2</v>
      </c>
      <c r="AJ574" s="2">
        <f t="shared" si="221"/>
        <v>3.4745662703654784E-2</v>
      </c>
      <c r="AK574" s="7">
        <v>106.93</v>
      </c>
      <c r="AL574" s="2">
        <f t="shared" si="222"/>
        <v>217.29168614981762</v>
      </c>
      <c r="AM574" s="5">
        <v>6478</v>
      </c>
      <c r="AN574" s="7">
        <v>166.78</v>
      </c>
      <c r="AO574" s="2">
        <f t="shared" si="223"/>
        <v>3884.1587720350162</v>
      </c>
    </row>
    <row r="575" spans="1:41" ht="15.75" x14ac:dyDescent="0.25">
      <c r="A575" s="3" t="s">
        <v>23</v>
      </c>
      <c r="B575" s="2">
        <v>2003</v>
      </c>
      <c r="C575" s="4">
        <v>156.78</v>
      </c>
      <c r="D575" s="4">
        <v>45.79</v>
      </c>
      <c r="E575" s="4">
        <v>87.23</v>
      </c>
      <c r="F575" s="1">
        <f t="shared" si="224"/>
        <v>289.8</v>
      </c>
      <c r="G575" s="2">
        <f t="shared" si="225"/>
        <v>0.54099378881987581</v>
      </c>
      <c r="H575" s="2">
        <f t="shared" si="226"/>
        <v>0.15800552104899931</v>
      </c>
      <c r="I575" s="2">
        <f t="shared" si="227"/>
        <v>0.3010006901311249</v>
      </c>
      <c r="J575" s="5">
        <v>48.47</v>
      </c>
      <c r="K575" s="5">
        <v>171.92</v>
      </c>
      <c r="L575" s="5">
        <v>169.81</v>
      </c>
      <c r="M575" s="5">
        <v>390.2</v>
      </c>
      <c r="N575" s="2">
        <f t="shared" si="208"/>
        <v>0.12421834956432598</v>
      </c>
      <c r="O575" s="2">
        <f t="shared" si="209"/>
        <v>0.44059456688877496</v>
      </c>
      <c r="P575" s="2">
        <f t="shared" si="228"/>
        <v>0.43518708354689906</v>
      </c>
      <c r="Q575" s="2">
        <f t="shared" si="210"/>
        <v>0.30915933154739123</v>
      </c>
      <c r="R575" s="2">
        <f t="shared" si="211"/>
        <v>3.7545315571085389</v>
      </c>
      <c r="S575" s="2">
        <f t="shared" si="212"/>
        <v>1.9466926516106844</v>
      </c>
      <c r="T575" s="2">
        <f t="shared" si="213"/>
        <v>-1.4713668972057203</v>
      </c>
      <c r="U575" s="2">
        <f t="shared" si="214"/>
        <v>1.0254951273628219</v>
      </c>
      <c r="V575" s="2">
        <f t="shared" si="215"/>
        <v>0.36866345821065388</v>
      </c>
      <c r="W575" s="2">
        <f t="shared" si="216"/>
        <v>0.42949438910150228</v>
      </c>
      <c r="X575" s="2">
        <f t="shared" si="230"/>
        <v>1.2012308078811077E-3</v>
      </c>
      <c r="Y575" s="2">
        <f t="shared" si="231"/>
        <v>0.14622391669254128</v>
      </c>
      <c r="Z575" s="2">
        <f t="shared" si="229"/>
        <v>0.10441742300939606</v>
      </c>
      <c r="AA575" s="2">
        <f t="shared" si="217"/>
        <v>0.11001579194327329</v>
      </c>
      <c r="AB575" s="5">
        <v>255.62</v>
      </c>
      <c r="AC575" s="9">
        <v>0.83</v>
      </c>
      <c r="AD575" s="4">
        <v>2.74</v>
      </c>
      <c r="AE575" s="4">
        <v>1.69</v>
      </c>
      <c r="AF575" s="2">
        <v>8.277000000000001</v>
      </c>
      <c r="AG575" s="2">
        <f t="shared" si="218"/>
        <v>22.678980000000003</v>
      </c>
      <c r="AH575" s="2">
        <f t="shared" si="219"/>
        <v>13.988130000000002</v>
      </c>
      <c r="AI575" s="2">
        <f t="shared" si="220"/>
        <v>5.8121424910302415E-2</v>
      </c>
      <c r="AJ575" s="2">
        <f t="shared" si="221"/>
        <v>3.5848616094310615E-2</v>
      </c>
      <c r="AK575" s="7">
        <v>109.28</v>
      </c>
      <c r="AL575" s="2">
        <f t="shared" si="222"/>
        <v>233.91288433382135</v>
      </c>
      <c r="AM575" s="5">
        <v>7346</v>
      </c>
      <c r="AN575" s="7">
        <v>176.45</v>
      </c>
      <c r="AO575" s="2">
        <f t="shared" si="223"/>
        <v>4163.2190422215926</v>
      </c>
    </row>
    <row r="576" spans="1:41" ht="15.75" x14ac:dyDescent="0.25">
      <c r="A576" s="3" t="s">
        <v>23</v>
      </c>
      <c r="B576" s="2">
        <v>2004</v>
      </c>
      <c r="C576" s="4">
        <v>148.69</v>
      </c>
      <c r="D576" s="4">
        <v>47.92</v>
      </c>
      <c r="E576" s="4">
        <v>93.81</v>
      </c>
      <c r="F576" s="1">
        <f t="shared" si="224"/>
        <v>290.42</v>
      </c>
      <c r="G576" s="2">
        <f t="shared" si="225"/>
        <v>0.51198264582329034</v>
      </c>
      <c r="H576" s="2">
        <f t="shared" si="226"/>
        <v>0.16500241030232077</v>
      </c>
      <c r="I576" s="2">
        <f t="shared" si="227"/>
        <v>0.32301494387438878</v>
      </c>
      <c r="J576" s="5">
        <v>60.7</v>
      </c>
      <c r="K576" s="5">
        <v>211.7</v>
      </c>
      <c r="L576" s="5">
        <v>193.7</v>
      </c>
      <c r="M576" s="5">
        <v>466.1</v>
      </c>
      <c r="N576" s="2">
        <f t="shared" si="208"/>
        <v>0.13022956447114353</v>
      </c>
      <c r="O576" s="2">
        <f t="shared" si="209"/>
        <v>0.45419437888865044</v>
      </c>
      <c r="P576" s="2">
        <f t="shared" si="228"/>
        <v>0.41557605664020603</v>
      </c>
      <c r="Q576" s="2">
        <f t="shared" si="210"/>
        <v>0.40823189185553838</v>
      </c>
      <c r="R576" s="2">
        <f t="shared" si="211"/>
        <v>4.417779632721202</v>
      </c>
      <c r="S576" s="2">
        <f t="shared" si="212"/>
        <v>2.0648118537469351</v>
      </c>
      <c r="T576" s="2">
        <f t="shared" si="213"/>
        <v>-1.368991955919783</v>
      </c>
      <c r="U576" s="2">
        <f t="shared" si="214"/>
        <v>1.0125651720575215</v>
      </c>
      <c r="V576" s="2">
        <f t="shared" si="215"/>
        <v>0.251967057998987</v>
      </c>
      <c r="W576" s="2">
        <f t="shared" si="216"/>
        <v>0.38632965958946636</v>
      </c>
      <c r="X576" s="2">
        <f t="shared" si="230"/>
        <v>1.5861747494472459E-3</v>
      </c>
      <c r="Y576" s="2">
        <f t="shared" si="231"/>
        <v>0.17205476399791411</v>
      </c>
      <c r="Z576" s="2">
        <f t="shared" si="229"/>
        <v>0.11075314461639366</v>
      </c>
      <c r="AA576" s="2">
        <f t="shared" si="217"/>
        <v>0.12437922861584491</v>
      </c>
      <c r="AB576" s="5">
        <v>289.18</v>
      </c>
      <c r="AC576" s="9">
        <v>1.28</v>
      </c>
      <c r="AD576" s="4">
        <v>4.55</v>
      </c>
      <c r="AE576" s="4">
        <v>2.25</v>
      </c>
      <c r="AF576" s="2">
        <v>8.2767999999999997</v>
      </c>
      <c r="AG576" s="2">
        <f t="shared" si="218"/>
        <v>37.659439999999996</v>
      </c>
      <c r="AH576" s="2">
        <f t="shared" si="219"/>
        <v>18.622799999999998</v>
      </c>
      <c r="AI576" s="2">
        <f t="shared" si="220"/>
        <v>8.0796910534220112E-2</v>
      </c>
      <c r="AJ576" s="2">
        <f t="shared" si="221"/>
        <v>3.9954516198240718E-2</v>
      </c>
      <c r="AK576" s="7">
        <v>115.4</v>
      </c>
      <c r="AL576" s="2">
        <f t="shared" si="222"/>
        <v>250.58925476603119</v>
      </c>
      <c r="AM576" s="5">
        <v>8693</v>
      </c>
      <c r="AN576" s="7">
        <v>189.15</v>
      </c>
      <c r="AO576" s="2">
        <f t="shared" si="223"/>
        <v>4595.823420565689</v>
      </c>
    </row>
    <row r="577" spans="1:41" ht="15.75" x14ac:dyDescent="0.25">
      <c r="A577" s="3" t="s">
        <v>55</v>
      </c>
      <c r="B577" s="2">
        <v>2005</v>
      </c>
      <c r="C577" s="4">
        <v>144.06</v>
      </c>
      <c r="D577" s="4">
        <v>50.64</v>
      </c>
      <c r="E577" s="4">
        <v>96.34</v>
      </c>
      <c r="F577" s="1">
        <f t="shared" si="224"/>
        <v>291.03999999999996</v>
      </c>
      <c r="G577" s="2">
        <f t="shared" si="225"/>
        <v>0.49498350742166031</v>
      </c>
      <c r="H577" s="2">
        <f t="shared" si="226"/>
        <v>0.17399670148433208</v>
      </c>
      <c r="I577" s="2">
        <f t="shared" si="227"/>
        <v>0.33101979109400775</v>
      </c>
      <c r="J577" s="5">
        <v>65.34</v>
      </c>
      <c r="K577" s="5">
        <v>264.61</v>
      </c>
      <c r="L577" s="5">
        <v>213.37</v>
      </c>
      <c r="M577" s="5">
        <v>543.32000000000005</v>
      </c>
      <c r="N577" s="2">
        <f t="shared" si="208"/>
        <v>0.1202606198925127</v>
      </c>
      <c r="O577" s="2">
        <f t="shared" si="209"/>
        <v>0.48702422145328716</v>
      </c>
      <c r="P577" s="2">
        <f t="shared" si="228"/>
        <v>0.39271515865420015</v>
      </c>
      <c r="Q577" s="2">
        <f t="shared" si="210"/>
        <v>0.45356101624323203</v>
      </c>
      <c r="R577" s="2">
        <f t="shared" si="211"/>
        <v>5.2253159557661926</v>
      </c>
      <c r="S577" s="2">
        <f t="shared" si="212"/>
        <v>2.2147602242059374</v>
      </c>
      <c r="T577" s="2">
        <f t="shared" si="213"/>
        <v>-1.4148632234727707</v>
      </c>
      <c r="U577" s="2">
        <f t="shared" si="214"/>
        <v>1.0292775158412588</v>
      </c>
      <c r="V577" s="2">
        <f t="shared" si="215"/>
        <v>0.17090639653023962</v>
      </c>
      <c r="W577" s="2">
        <f t="shared" si="216"/>
        <v>0.39824828512239907</v>
      </c>
      <c r="X577" s="2">
        <f t="shared" si="230"/>
        <v>1.7622999223030607E-3</v>
      </c>
      <c r="Y577" s="2">
        <f t="shared" si="231"/>
        <v>0.20350505872338159</v>
      </c>
      <c r="Z577" s="2">
        <f t="shared" si="229"/>
        <v>0.11879613096805659</v>
      </c>
      <c r="AA577" s="2">
        <f t="shared" si="217"/>
        <v>0.14597686948827859</v>
      </c>
      <c r="AB577" s="5">
        <v>329.81</v>
      </c>
      <c r="AC577" s="9">
        <v>1.18</v>
      </c>
      <c r="AD577" s="4">
        <v>3.23</v>
      </c>
      <c r="AE577" s="4">
        <v>2.66</v>
      </c>
      <c r="AF577" s="2">
        <v>8.1916999999999991</v>
      </c>
      <c r="AG577" s="2">
        <f t="shared" si="218"/>
        <v>26.459190999999997</v>
      </c>
      <c r="AH577" s="2">
        <f t="shared" si="219"/>
        <v>21.789921999999997</v>
      </c>
      <c r="AI577" s="2">
        <f t="shared" si="220"/>
        <v>4.8699092615769705E-2</v>
      </c>
      <c r="AJ577" s="2">
        <f t="shared" si="221"/>
        <v>4.0105135095339757E-2</v>
      </c>
      <c r="AK577" s="7">
        <v>117.25</v>
      </c>
      <c r="AL577" s="2">
        <f t="shared" si="222"/>
        <v>281.28784648187633</v>
      </c>
      <c r="AM577" s="5">
        <v>10045</v>
      </c>
      <c r="AN577" s="7">
        <v>207.5</v>
      </c>
      <c r="AO577" s="2">
        <f t="shared" si="223"/>
        <v>4840.9638554216872</v>
      </c>
    </row>
    <row r="578" spans="1:41" ht="15.75" x14ac:dyDescent="0.25">
      <c r="A578" s="3" t="s">
        <v>55</v>
      </c>
      <c r="B578" s="2">
        <v>2006</v>
      </c>
      <c r="C578" s="4">
        <v>139.15</v>
      </c>
      <c r="D578" s="4">
        <v>56.49</v>
      </c>
      <c r="E578" s="4">
        <v>98.55</v>
      </c>
      <c r="F578" s="1">
        <f t="shared" si="224"/>
        <v>294.19</v>
      </c>
      <c r="G578" s="2">
        <f t="shared" si="225"/>
        <v>0.47299364356368334</v>
      </c>
      <c r="H578" s="2">
        <f t="shared" si="226"/>
        <v>0.19201876338420748</v>
      </c>
      <c r="I578" s="2">
        <f t="shared" si="227"/>
        <v>0.33498759305210918</v>
      </c>
      <c r="J578" s="5">
        <v>67.55</v>
      </c>
      <c r="K578" s="5">
        <v>331.91</v>
      </c>
      <c r="L578" s="5">
        <v>249.04</v>
      </c>
      <c r="M578" s="5">
        <v>648.5</v>
      </c>
      <c r="N578" s="2">
        <f t="shared" ref="N578:N631" si="232">J578/M578</f>
        <v>0.10416345412490362</v>
      </c>
      <c r="O578" s="2">
        <f t="shared" ref="O578:O631" si="233">K578/M578</f>
        <v>0.5118118735543562</v>
      </c>
      <c r="P578" s="2">
        <f t="shared" si="228"/>
        <v>0.38402467232074022</v>
      </c>
      <c r="Q578" s="2">
        <f t="shared" ref="Q578:Q631" si="234">J578/C578</f>
        <v>0.48544735896514546</v>
      </c>
      <c r="R578" s="2">
        <f t="shared" ref="R578:R631" si="235">K578/D578</f>
        <v>5.8755531952557973</v>
      </c>
      <c r="S578" s="2">
        <f t="shared" ref="S578:S631" si="236">L578/E578</f>
        <v>2.5270421106037544</v>
      </c>
      <c r="T578" s="2">
        <f t="shared" ref="T578:T631" si="237">LN(N578/G578)</f>
        <v>-1.5131206102152079</v>
      </c>
      <c r="U578" s="2">
        <f t="shared" ref="U578:U631" si="238">LN(O578/H578)</f>
        <v>0.98036402984245197</v>
      </c>
      <c r="V578" s="2">
        <f t="shared" ref="V578:V631" si="239">LN(P578/I578)</f>
        <v>0.13661330588510787</v>
      </c>
      <c r="W578" s="2">
        <f t="shared" ref="W578:W631" si="240">T578*N578+U578*O578+V578*P578</f>
        <v>0.39661296163854776</v>
      </c>
      <c r="X578" s="2">
        <f t="shared" si="230"/>
        <v>1.8861935050602304E-3</v>
      </c>
      <c r="Y578" s="2">
        <f t="shared" si="231"/>
        <v>0.22882918624536192</v>
      </c>
      <c r="Z578" s="2">
        <f t="shared" si="229"/>
        <v>0.13554642270167649</v>
      </c>
      <c r="AA578" s="2">
        <f t="shared" ref="AA578:AA631" si="241">N578*X578+O578*Y578+P578*Z578</f>
        <v>0.1693671375290523</v>
      </c>
      <c r="AB578" s="5">
        <v>408.54</v>
      </c>
      <c r="AC578" s="9">
        <v>2.4700000000000002</v>
      </c>
      <c r="AD578" s="4">
        <v>5.34</v>
      </c>
      <c r="AE578" s="4">
        <v>2.75</v>
      </c>
      <c r="AF578" s="2">
        <v>7.9717999999999991</v>
      </c>
      <c r="AG578" s="2">
        <f t="shared" si="218"/>
        <v>42.569411999999993</v>
      </c>
      <c r="AH578" s="2">
        <f t="shared" si="219"/>
        <v>21.922449999999998</v>
      </c>
      <c r="AI578" s="2">
        <f t="shared" si="220"/>
        <v>6.5642886661526595E-2</v>
      </c>
      <c r="AJ578" s="2">
        <f t="shared" si="221"/>
        <v>3.3804857363145716E-2</v>
      </c>
      <c r="AK578" s="7">
        <v>119</v>
      </c>
      <c r="AL578" s="2">
        <f t="shared" si="222"/>
        <v>343.31092436974791</v>
      </c>
      <c r="AM578" s="5">
        <v>11753</v>
      </c>
      <c r="AN578" s="7">
        <v>224.93</v>
      </c>
      <c r="AO578" s="2">
        <f t="shared" si="223"/>
        <v>5225.1811674743249</v>
      </c>
    </row>
    <row r="579" spans="1:41" ht="15.75" x14ac:dyDescent="0.25">
      <c r="A579" s="3" t="s">
        <v>55</v>
      </c>
      <c r="B579" s="2">
        <v>2007</v>
      </c>
      <c r="C579" s="4">
        <v>132.26</v>
      </c>
      <c r="D579" s="4">
        <v>61.5</v>
      </c>
      <c r="E579" s="4">
        <v>104.8</v>
      </c>
      <c r="F579" s="1">
        <f t="shared" si="224"/>
        <v>298.56</v>
      </c>
      <c r="G579" s="2">
        <f t="shared" si="225"/>
        <v>0.44299303322615219</v>
      </c>
      <c r="H579" s="2">
        <f t="shared" si="226"/>
        <v>0.20598874598070741</v>
      </c>
      <c r="I579" s="2">
        <f t="shared" si="227"/>
        <v>0.35101822079314038</v>
      </c>
      <c r="J579" s="5">
        <v>83.41</v>
      </c>
      <c r="K579" s="5">
        <v>419.03</v>
      </c>
      <c r="L579" s="5">
        <v>294.91000000000003</v>
      </c>
      <c r="M579" s="5">
        <v>797.35</v>
      </c>
      <c r="N579" s="2">
        <f t="shared" si="232"/>
        <v>0.10460901737003825</v>
      </c>
      <c r="O579" s="2">
        <f t="shared" si="233"/>
        <v>0.52552831253527299</v>
      </c>
      <c r="P579" s="2">
        <f t="shared" si="228"/>
        <v>0.36986267009468876</v>
      </c>
      <c r="Q579" s="2">
        <f t="shared" si="234"/>
        <v>0.63065174655980649</v>
      </c>
      <c r="R579" s="2">
        <f t="shared" si="235"/>
        <v>6.8134959349593496</v>
      </c>
      <c r="S579" s="2">
        <f t="shared" si="236"/>
        <v>2.8140267175572524</v>
      </c>
      <c r="T579" s="2">
        <f t="shared" si="237"/>
        <v>-1.4433242875279981</v>
      </c>
      <c r="U579" s="2">
        <f t="shared" si="238"/>
        <v>0.93658253005691983</v>
      </c>
      <c r="V579" s="2">
        <f t="shared" si="239"/>
        <v>5.2293641624294805E-2</v>
      </c>
      <c r="W579" s="2">
        <f t="shared" si="240"/>
        <v>0.36055736702635166</v>
      </c>
      <c r="X579" s="2">
        <f t="shared" si="230"/>
        <v>2.4503815014088981E-3</v>
      </c>
      <c r="Y579" s="2">
        <f t="shared" si="231"/>
        <v>0.2653582868659487</v>
      </c>
      <c r="Z579" s="2">
        <f t="shared" si="229"/>
        <v>0.15093980957076175</v>
      </c>
      <c r="AA579" s="2">
        <f t="shared" si="241"/>
        <v>0.19553662570638281</v>
      </c>
      <c r="AB579" s="5">
        <v>482.84</v>
      </c>
      <c r="AC579" s="9">
        <v>5.3</v>
      </c>
      <c r="AD579" s="4">
        <v>3.86</v>
      </c>
      <c r="AE579" s="4">
        <v>3.1</v>
      </c>
      <c r="AF579" s="2">
        <v>7.6040000000000001</v>
      </c>
      <c r="AG579" s="2">
        <f t="shared" ref="AG579:AG631" si="242">AD579*AF579</f>
        <v>29.35144</v>
      </c>
      <c r="AH579" s="2">
        <f t="shared" ref="AH579:AH631" si="243">AE579*AF579</f>
        <v>23.572400000000002</v>
      </c>
      <c r="AI579" s="2">
        <f t="shared" ref="AI579:AI631" si="244">AG579/M579</f>
        <v>3.6811237223302186E-2</v>
      </c>
      <c r="AJ579" s="2">
        <f t="shared" ref="AJ579:AJ631" si="245">AH579/M579</f>
        <v>2.9563428858092433E-2</v>
      </c>
      <c r="AK579" s="7">
        <v>123.65</v>
      </c>
      <c r="AL579" s="2">
        <f t="shared" ref="AL579:AL631" si="246">AB579/AK579*100</f>
        <v>390.4892842701172</v>
      </c>
      <c r="AM579" s="5">
        <v>14507</v>
      </c>
      <c r="AN579" s="7">
        <v>253.72</v>
      </c>
      <c r="AO579" s="2">
        <f t="shared" ref="AO579:AO631" si="247">AM579/AN579*100</f>
        <v>5717.720321614378</v>
      </c>
    </row>
    <row r="580" spans="1:41" ht="15.75" x14ac:dyDescent="0.25">
      <c r="A580" s="3" t="s">
        <v>55</v>
      </c>
      <c r="B580" s="2">
        <v>2008</v>
      </c>
      <c r="C580" s="4">
        <v>133.94999999999999</v>
      </c>
      <c r="D580" s="4">
        <v>64.11</v>
      </c>
      <c r="E580" s="4">
        <v>102.94</v>
      </c>
      <c r="F580" s="1">
        <f t="shared" si="224"/>
        <v>301</v>
      </c>
      <c r="G580" s="2">
        <f t="shared" si="225"/>
        <v>0.44501661129568104</v>
      </c>
      <c r="H580" s="2">
        <f t="shared" si="226"/>
        <v>0.21299003322259136</v>
      </c>
      <c r="I580" s="2">
        <f t="shared" si="227"/>
        <v>0.34199335548172755</v>
      </c>
      <c r="J580" s="5">
        <v>105.57</v>
      </c>
      <c r="K580" s="5">
        <v>557.12</v>
      </c>
      <c r="L580" s="5">
        <v>355.93</v>
      </c>
      <c r="M580" s="5">
        <v>1018.62</v>
      </c>
      <c r="N580" s="2">
        <f t="shared" si="232"/>
        <v>0.10364021911998586</v>
      </c>
      <c r="O580" s="2">
        <f t="shared" si="233"/>
        <v>0.5469360507353086</v>
      </c>
      <c r="P580" s="2">
        <f t="shared" si="228"/>
        <v>0.34942373014470551</v>
      </c>
      <c r="Q580" s="2">
        <f t="shared" si="234"/>
        <v>0.78812989921612542</v>
      </c>
      <c r="R580" s="2">
        <f t="shared" si="235"/>
        <v>8.6900639525815002</v>
      </c>
      <c r="S580" s="2">
        <f t="shared" si="236"/>
        <v>3.4576452302312028</v>
      </c>
      <c r="T580" s="2">
        <f t="shared" si="237"/>
        <v>-1.4571861402907356</v>
      </c>
      <c r="U580" s="2">
        <f t="shared" si="238"/>
        <v>0.94308651427893686</v>
      </c>
      <c r="V580" s="2">
        <f t="shared" si="239"/>
        <v>2.1494003778159108E-2</v>
      </c>
      <c r="W580" s="2">
        <f t="shared" si="240"/>
        <v>0.37229543771902035</v>
      </c>
      <c r="X580" s="2">
        <f t="shared" si="230"/>
        <v>3.0622589032397295E-3</v>
      </c>
      <c r="Y580" s="2">
        <f t="shared" si="231"/>
        <v>0.33844307022784176</v>
      </c>
      <c r="Z580" s="2">
        <f t="shared" si="229"/>
        <v>0.18546245824822458</v>
      </c>
      <c r="AA580" s="2">
        <f t="shared" si="241"/>
        <v>0.25022907337578371</v>
      </c>
      <c r="AB580" s="5">
        <v>583.24</v>
      </c>
      <c r="AC580" s="9">
        <v>7.7</v>
      </c>
      <c r="AD580" s="4">
        <v>4.1900000000000004</v>
      </c>
      <c r="AE580" s="4">
        <v>2.2000000000000002</v>
      </c>
      <c r="AF580" s="2">
        <v>6.9451000000000001</v>
      </c>
      <c r="AG580" s="2">
        <f t="shared" si="242"/>
        <v>29.099969000000002</v>
      </c>
      <c r="AH580" s="2">
        <f t="shared" si="243"/>
        <v>15.27922</v>
      </c>
      <c r="AI580" s="2">
        <f t="shared" si="244"/>
        <v>2.8568032239696846E-2</v>
      </c>
      <c r="AJ580" s="2">
        <f t="shared" si="245"/>
        <v>1.4999921462370659E-2</v>
      </c>
      <c r="AK580" s="7">
        <v>134.65</v>
      </c>
      <c r="AL580" s="2">
        <f t="shared" si="246"/>
        <v>433.15261789825473</v>
      </c>
      <c r="AM580" s="5">
        <v>18421</v>
      </c>
      <c r="AN580" s="7">
        <v>274.77999999999997</v>
      </c>
      <c r="AO580" s="2">
        <f t="shared" si="247"/>
        <v>6703.9085814105829</v>
      </c>
    </row>
    <row r="581" spans="1:41" ht="15.75" x14ac:dyDescent="0.25">
      <c r="A581" s="3" t="s">
        <v>55</v>
      </c>
      <c r="B581" s="2">
        <v>2009</v>
      </c>
      <c r="C581" s="4">
        <v>130.4</v>
      </c>
      <c r="D581" s="4">
        <v>66.41</v>
      </c>
      <c r="E581" s="4">
        <v>106.45</v>
      </c>
      <c r="F581" s="1">
        <f t="shared" si="224"/>
        <v>303.26</v>
      </c>
      <c r="G581" s="2">
        <f t="shared" si="225"/>
        <v>0.42999406449910971</v>
      </c>
      <c r="H581" s="2">
        <f t="shared" si="226"/>
        <v>0.21898700784805117</v>
      </c>
      <c r="I581" s="2">
        <f t="shared" si="227"/>
        <v>0.35101892765283915</v>
      </c>
      <c r="J581" s="5">
        <v>107.4</v>
      </c>
      <c r="K581" s="5">
        <v>575.33000000000004</v>
      </c>
      <c r="L581" s="5">
        <v>398.54</v>
      </c>
      <c r="M581" s="5">
        <v>1081.27</v>
      </c>
      <c r="N581" s="2">
        <f t="shared" si="232"/>
        <v>9.9327642494474094E-2</v>
      </c>
      <c r="O581" s="2">
        <f t="shared" si="233"/>
        <v>0.53208726774996074</v>
      </c>
      <c r="P581" s="2">
        <f t="shared" si="228"/>
        <v>0.36858508975556514</v>
      </c>
      <c r="Q581" s="2">
        <f t="shared" si="234"/>
        <v>0.82361963190184051</v>
      </c>
      <c r="R581" s="2">
        <f t="shared" si="235"/>
        <v>8.66330371931938</v>
      </c>
      <c r="S581" s="2">
        <f t="shared" si="236"/>
        <v>3.7439173320807893</v>
      </c>
      <c r="T581" s="2">
        <f t="shared" si="237"/>
        <v>-1.4653474992298414</v>
      </c>
      <c r="U581" s="2">
        <f t="shared" si="238"/>
        <v>0.8877951098510467</v>
      </c>
      <c r="V581" s="2">
        <f t="shared" si="239"/>
        <v>4.8831446452896478E-2</v>
      </c>
      <c r="W581" s="2">
        <f t="shared" si="240"/>
        <v>0.34483350486248132</v>
      </c>
      <c r="X581" s="2">
        <f t="shared" si="230"/>
        <v>3.200153367081948E-3</v>
      </c>
      <c r="Y581" s="2">
        <f t="shared" si="231"/>
        <v>0.33740086667736563</v>
      </c>
      <c r="Z581" s="2">
        <f t="shared" si="229"/>
        <v>0.20081762750408264</v>
      </c>
      <c r="AA581" s="2">
        <f t="shared" si="241"/>
        <v>0.25386295223449323</v>
      </c>
      <c r="AB581" s="5">
        <v>798.23</v>
      </c>
      <c r="AC581" s="9">
        <v>8.5</v>
      </c>
      <c r="AD581" s="4">
        <v>2.52</v>
      </c>
      <c r="AE581" s="4">
        <v>2.15</v>
      </c>
      <c r="AF581" s="2">
        <v>6.8310000000000004</v>
      </c>
      <c r="AG581" s="2">
        <f t="shared" si="242"/>
        <v>17.214120000000001</v>
      </c>
      <c r="AH581" s="2">
        <f t="shared" si="243"/>
        <v>14.68665</v>
      </c>
      <c r="AI581" s="2">
        <f t="shared" si="244"/>
        <v>1.5920278931256766E-2</v>
      </c>
      <c r="AJ581" s="2">
        <f t="shared" si="245"/>
        <v>1.3582777659603985E-2</v>
      </c>
      <c r="AK581" s="7">
        <v>134.41999999999999</v>
      </c>
      <c r="AL581" s="2">
        <f t="shared" si="246"/>
        <v>593.83276298169926</v>
      </c>
      <c r="AM581" s="5">
        <v>19454</v>
      </c>
      <c r="AN581" s="7">
        <v>310.70999999999998</v>
      </c>
      <c r="AO581" s="2">
        <f t="shared" si="247"/>
        <v>6261.1438318689461</v>
      </c>
    </row>
    <row r="582" spans="1:41" ht="15.75" x14ac:dyDescent="0.25">
      <c r="A582" s="3" t="s">
        <v>55</v>
      </c>
      <c r="B582" s="2">
        <v>2010</v>
      </c>
      <c r="C582" s="4">
        <v>127.37</v>
      </c>
      <c r="D582" s="4">
        <v>69.53</v>
      </c>
      <c r="E582" s="4">
        <v>110.75</v>
      </c>
      <c r="F582" s="1">
        <f t="shared" si="224"/>
        <v>307.64999999999998</v>
      </c>
      <c r="G582" s="2">
        <f t="shared" si="225"/>
        <v>0.41400942629611576</v>
      </c>
      <c r="H582" s="2">
        <f t="shared" si="226"/>
        <v>0.22600357549163011</v>
      </c>
      <c r="I582" s="2">
        <f t="shared" si="227"/>
        <v>0.35998699821225422</v>
      </c>
      <c r="J582" s="5">
        <v>134.91999999999999</v>
      </c>
      <c r="K582" s="5">
        <v>744.63</v>
      </c>
      <c r="L582" s="5">
        <v>470.88</v>
      </c>
      <c r="M582" s="5">
        <v>1350.43</v>
      </c>
      <c r="N582" s="2">
        <f t="shared" si="232"/>
        <v>9.9908917900224353E-2</v>
      </c>
      <c r="O582" s="2">
        <f t="shared" si="233"/>
        <v>0.55140214598313131</v>
      </c>
      <c r="P582" s="2">
        <f t="shared" si="228"/>
        <v>0.34868893611664431</v>
      </c>
      <c r="Q582" s="2">
        <f t="shared" si="234"/>
        <v>1.0592761246761402</v>
      </c>
      <c r="R582" s="2">
        <f t="shared" si="235"/>
        <v>10.709477923198619</v>
      </c>
      <c r="S582" s="2">
        <f t="shared" si="236"/>
        <v>4.2517381489841988</v>
      </c>
      <c r="T582" s="2">
        <f t="shared" si="237"/>
        <v>-1.4216297924564589</v>
      </c>
      <c r="U582" s="2">
        <f t="shared" si="238"/>
        <v>0.89191357055646436</v>
      </c>
      <c r="V582" s="2">
        <f t="shared" si="239"/>
        <v>-3.1887690488322615E-2</v>
      </c>
      <c r="W582" s="2">
        <f t="shared" si="240"/>
        <v>0.33865067774567603</v>
      </c>
      <c r="X582" s="2">
        <f t="shared" si="230"/>
        <v>4.1157907433851349E-3</v>
      </c>
      <c r="Y582" s="2">
        <f t="shared" si="231"/>
        <v>0.41709112943730531</v>
      </c>
      <c r="Z582" s="2">
        <f t="shared" si="229"/>
        <v>0.22805630897118914</v>
      </c>
      <c r="AA582" s="2">
        <f t="shared" si="241"/>
        <v>0.30991685979158623</v>
      </c>
      <c r="AB582" s="5">
        <v>1016.87</v>
      </c>
      <c r="AC582" s="9">
        <v>11.41</v>
      </c>
      <c r="AD582" s="4">
        <v>4.66</v>
      </c>
      <c r="AE582" s="4">
        <v>2.19</v>
      </c>
      <c r="AF582" s="2">
        <v>6.7695000000000007</v>
      </c>
      <c r="AG582" s="2">
        <f t="shared" si="242"/>
        <v>31.545870000000004</v>
      </c>
      <c r="AH582" s="2">
        <f t="shared" si="243"/>
        <v>14.825205</v>
      </c>
      <c r="AI582" s="2">
        <f t="shared" si="244"/>
        <v>2.3359870559747638E-2</v>
      </c>
      <c r="AJ582" s="2">
        <f t="shared" si="245"/>
        <v>1.0978136593529468E-2</v>
      </c>
      <c r="AK582" s="7">
        <v>136.15</v>
      </c>
      <c r="AL582" s="2">
        <f t="shared" si="246"/>
        <v>746.87477047374216</v>
      </c>
      <c r="AM582" s="5">
        <v>24115</v>
      </c>
      <c r="AN582" s="7">
        <v>330.67</v>
      </c>
      <c r="AO582" s="2">
        <f t="shared" si="247"/>
        <v>7292.7692261166712</v>
      </c>
    </row>
    <row r="583" spans="1:41" ht="15.75" x14ac:dyDescent="0.25">
      <c r="A583" s="3" t="s">
        <v>55</v>
      </c>
      <c r="B583" s="2">
        <v>2011</v>
      </c>
      <c r="C583" s="4">
        <v>121.82</v>
      </c>
      <c r="D583" s="4">
        <v>73.89</v>
      </c>
      <c r="E583" s="4">
        <v>113.47</v>
      </c>
      <c r="F583" s="1">
        <f t="shared" si="224"/>
        <v>309.17999999999995</v>
      </c>
      <c r="G583" s="2">
        <f t="shared" si="225"/>
        <v>0.39400996183453008</v>
      </c>
      <c r="H583" s="2">
        <f t="shared" si="226"/>
        <v>0.23898699786532121</v>
      </c>
      <c r="I583" s="2">
        <f t="shared" si="227"/>
        <v>0.36700304030014885</v>
      </c>
      <c r="J583" s="5">
        <v>155.08000000000001</v>
      </c>
      <c r="K583" s="5">
        <v>975.18</v>
      </c>
      <c r="L583" s="5">
        <v>540.17999999999995</v>
      </c>
      <c r="M583" s="5">
        <v>1670.44</v>
      </c>
      <c r="N583" s="2">
        <f t="shared" si="232"/>
        <v>9.2837815186417955E-2</v>
      </c>
      <c r="O583" s="2">
        <f t="shared" si="233"/>
        <v>0.58378630779914265</v>
      </c>
      <c r="P583" s="2">
        <f t="shared" si="228"/>
        <v>0.32337587701443937</v>
      </c>
      <c r="Q583" s="2">
        <f t="shared" si="234"/>
        <v>1.2730257757346908</v>
      </c>
      <c r="R583" s="2">
        <f t="shared" si="235"/>
        <v>13.197726349979698</v>
      </c>
      <c r="S583" s="2">
        <f t="shared" si="236"/>
        <v>4.7605534502511677</v>
      </c>
      <c r="T583" s="2">
        <f t="shared" si="237"/>
        <v>-1.4455221447991857</v>
      </c>
      <c r="U583" s="2">
        <f t="shared" si="238"/>
        <v>0.89312585634900743</v>
      </c>
      <c r="V583" s="2">
        <f t="shared" si="239"/>
        <v>-0.12655477964803299</v>
      </c>
      <c r="W583" s="2">
        <f t="shared" si="240"/>
        <v>0.34627076549214142</v>
      </c>
      <c r="X583" s="2">
        <f t="shared" si="230"/>
        <v>4.9463096371226449E-3</v>
      </c>
      <c r="Y583" s="2">
        <f t="shared" si="231"/>
        <v>0.51399840671910468</v>
      </c>
      <c r="Z583" s="2">
        <f t="shared" si="229"/>
        <v>0.25534833295971532</v>
      </c>
      <c r="AA583" s="2">
        <f t="shared" si="241"/>
        <v>0.3830979277681571</v>
      </c>
      <c r="AB583" s="5">
        <v>1435.58</v>
      </c>
      <c r="AC583" s="9">
        <v>16.84</v>
      </c>
      <c r="AD583" s="4">
        <v>6.62</v>
      </c>
      <c r="AE583" s="4">
        <v>1.69</v>
      </c>
      <c r="AF583" s="2">
        <v>6.4588000000000001</v>
      </c>
      <c r="AG583" s="2">
        <f t="shared" si="242"/>
        <v>42.757255999999998</v>
      </c>
      <c r="AH583" s="2">
        <f t="shared" si="243"/>
        <v>10.915372</v>
      </c>
      <c r="AI583" s="2">
        <f t="shared" si="244"/>
        <v>2.5596403342831826E-2</v>
      </c>
      <c r="AJ583" s="2">
        <f t="shared" si="245"/>
        <v>6.5344292521730797E-3</v>
      </c>
      <c r="AK583" s="7">
        <v>145.13999999999999</v>
      </c>
      <c r="AL583" s="2">
        <f t="shared" si="246"/>
        <v>989.10017913738454</v>
      </c>
      <c r="AM583" s="5">
        <v>29522</v>
      </c>
      <c r="AN583" s="7">
        <v>367.05</v>
      </c>
      <c r="AO583" s="2">
        <f t="shared" si="247"/>
        <v>8043.04590655224</v>
      </c>
    </row>
    <row r="584" spans="1:41" ht="15.75" x14ac:dyDescent="0.25">
      <c r="A584" s="3" t="s">
        <v>55</v>
      </c>
      <c r="B584" s="2">
        <v>2012</v>
      </c>
      <c r="C584" s="4">
        <v>115.09</v>
      </c>
      <c r="D584" s="4">
        <v>74.52</v>
      </c>
      <c r="E584" s="4">
        <v>121.28</v>
      </c>
      <c r="F584" s="1">
        <f t="shared" si="224"/>
        <v>310.89</v>
      </c>
      <c r="G584" s="2">
        <f t="shared" si="225"/>
        <v>0.37019524590691244</v>
      </c>
      <c r="H584" s="2">
        <f t="shared" si="226"/>
        <v>0.23969892888159799</v>
      </c>
      <c r="I584" s="2">
        <f t="shared" si="227"/>
        <v>0.39010582521148962</v>
      </c>
      <c r="J584" s="5">
        <v>176.91</v>
      </c>
      <c r="K584" s="5">
        <v>1092.3399999999999</v>
      </c>
      <c r="L584" s="5">
        <v>624.29</v>
      </c>
      <c r="M584" s="5">
        <v>1893.54</v>
      </c>
      <c r="N584" s="2">
        <f t="shared" si="232"/>
        <v>9.3428182135048637E-2</v>
      </c>
      <c r="O584" s="2">
        <f t="shared" si="233"/>
        <v>0.57687717185800136</v>
      </c>
      <c r="P584" s="2">
        <f t="shared" si="228"/>
        <v>0.32969464600694998</v>
      </c>
      <c r="Q584" s="2">
        <f t="shared" si="234"/>
        <v>1.5371448431662176</v>
      </c>
      <c r="R584" s="2">
        <f t="shared" si="235"/>
        <v>14.658346752549651</v>
      </c>
      <c r="S584" s="2">
        <f t="shared" si="236"/>
        <v>5.1475098944591027</v>
      </c>
      <c r="T584" s="2">
        <f t="shared" si="237"/>
        <v>-1.3768375224553404</v>
      </c>
      <c r="U584" s="2">
        <f t="shared" si="238"/>
        <v>0.87824569726634838</v>
      </c>
      <c r="V584" s="2">
        <f t="shared" si="239"/>
        <v>-0.16825113805020775</v>
      </c>
      <c r="W584" s="2">
        <f t="shared" si="240"/>
        <v>0.32253296781741314</v>
      </c>
      <c r="X584" s="2">
        <f t="shared" si="230"/>
        <v>5.9725376314697723E-3</v>
      </c>
      <c r="Y584" s="2">
        <f t="shared" si="231"/>
        <v>0.57088370194600024</v>
      </c>
      <c r="Z584" s="2">
        <f t="shared" si="229"/>
        <v>0.2761040463424318</v>
      </c>
      <c r="AA584" s="2">
        <f t="shared" si="241"/>
        <v>0.42091780459203071</v>
      </c>
      <c r="AB584" s="5">
        <v>1883.4</v>
      </c>
      <c r="AC584" s="9">
        <v>19.3</v>
      </c>
      <c r="AD584" s="4">
        <v>7.29</v>
      </c>
      <c r="AE584" s="4">
        <v>2.06</v>
      </c>
      <c r="AF584" s="2">
        <v>6.3125</v>
      </c>
      <c r="AG584" s="2">
        <f t="shared" si="242"/>
        <v>46.018124999999998</v>
      </c>
      <c r="AH584" s="2">
        <f t="shared" si="243"/>
        <v>13.00375</v>
      </c>
      <c r="AI584" s="2">
        <f t="shared" si="244"/>
        <v>2.4302694952311542E-2</v>
      </c>
      <c r="AJ584" s="2">
        <f t="shared" si="245"/>
        <v>6.8674282032595039E-3</v>
      </c>
      <c r="AK584" s="7">
        <v>146.72999999999999</v>
      </c>
      <c r="AL584" s="2">
        <f t="shared" si="246"/>
        <v>1283.5820895522388</v>
      </c>
      <c r="AM584" s="5">
        <v>33181</v>
      </c>
      <c r="AN584" s="7">
        <v>400.45</v>
      </c>
      <c r="AO584" s="2">
        <f t="shared" si="247"/>
        <v>8285.9283306280431</v>
      </c>
    </row>
    <row r="585" spans="1:41" ht="15.75" x14ac:dyDescent="0.25">
      <c r="A585" s="3" t="s">
        <v>23</v>
      </c>
      <c r="B585" s="2">
        <v>2013</v>
      </c>
      <c r="C585" s="4">
        <v>116.6</v>
      </c>
      <c r="D585" s="4">
        <v>72.8</v>
      </c>
      <c r="E585" s="4">
        <v>124.81</v>
      </c>
      <c r="F585" s="1">
        <f t="shared" si="224"/>
        <v>314.20999999999998</v>
      </c>
      <c r="G585" s="2">
        <f t="shared" si="225"/>
        <v>0.37108939880971326</v>
      </c>
      <c r="H585" s="2">
        <f t="shared" si="226"/>
        <v>0.23169218038891187</v>
      </c>
      <c r="I585" s="2">
        <f t="shared" si="227"/>
        <v>0.39721842080137493</v>
      </c>
      <c r="J585" s="5">
        <v>204.72</v>
      </c>
      <c r="K585" s="5">
        <v>1151.28</v>
      </c>
      <c r="L585" s="5">
        <v>766.06</v>
      </c>
      <c r="M585" s="5">
        <v>2122.06</v>
      </c>
      <c r="N585" s="2">
        <f t="shared" si="232"/>
        <v>9.647229578805501E-2</v>
      </c>
      <c r="O585" s="2">
        <f t="shared" si="233"/>
        <v>0.54252942895111356</v>
      </c>
      <c r="P585" s="2">
        <f t="shared" si="228"/>
        <v>0.36099827526083139</v>
      </c>
      <c r="Q585" s="2">
        <f t="shared" si="234"/>
        <v>1.7557461406518011</v>
      </c>
      <c r="R585" s="2">
        <f t="shared" si="235"/>
        <v>15.814285714285715</v>
      </c>
      <c r="S585" s="2">
        <f t="shared" si="236"/>
        <v>6.1378094703950001</v>
      </c>
      <c r="T585" s="2">
        <f t="shared" si="237"/>
        <v>-1.3471871238741864</v>
      </c>
      <c r="U585" s="2">
        <f t="shared" si="238"/>
        <v>0.85083264884995002</v>
      </c>
      <c r="V585" s="2">
        <f t="shared" si="239"/>
        <v>-9.5613127084930458E-2</v>
      </c>
      <c r="W585" s="2">
        <f t="shared" si="240"/>
        <v>0.29711934244732247</v>
      </c>
      <c r="X585" s="2">
        <f t="shared" si="230"/>
        <v>6.821907475388629E-3</v>
      </c>
      <c r="Y585" s="2">
        <f t="shared" si="231"/>
        <v>0.61590287940438015</v>
      </c>
      <c r="Z585" s="2">
        <f t="shared" si="229"/>
        <v>0.32922210257024348</v>
      </c>
      <c r="AA585" s="2">
        <f t="shared" si="241"/>
        <v>0.45365217373401179</v>
      </c>
      <c r="AB585" s="5">
        <v>2361.09</v>
      </c>
      <c r="AC585" s="9">
        <v>26.89</v>
      </c>
      <c r="AD585" s="4">
        <v>8.4700000000000006</v>
      </c>
      <c r="AE585" s="4">
        <v>0.94</v>
      </c>
      <c r="AF585" s="2">
        <v>6.1932000000000009</v>
      </c>
      <c r="AG585" s="2">
        <f t="shared" si="242"/>
        <v>52.456404000000013</v>
      </c>
      <c r="AH585" s="2">
        <f t="shared" si="243"/>
        <v>5.8216080000000003</v>
      </c>
      <c r="AI585" s="2">
        <f t="shared" si="244"/>
        <v>2.4719566835998991E-2</v>
      </c>
      <c r="AJ585" s="2">
        <f t="shared" si="245"/>
        <v>2.7433757763682463E-3</v>
      </c>
      <c r="AK585" s="7">
        <v>147.16999999999999</v>
      </c>
      <c r="AL585" s="2">
        <f t="shared" si="246"/>
        <v>1604.3283277841954</v>
      </c>
      <c r="AM585" s="5">
        <v>36875</v>
      </c>
      <c r="AN585" s="7">
        <v>429.68</v>
      </c>
      <c r="AO585" s="2">
        <f t="shared" si="247"/>
        <v>8581.967976168311</v>
      </c>
    </row>
    <row r="586" spans="1:41" ht="15.75" x14ac:dyDescent="0.25">
      <c r="A586" s="3" t="s">
        <v>55</v>
      </c>
      <c r="B586" s="2">
        <v>2014</v>
      </c>
      <c r="C586" s="4">
        <v>116.2</v>
      </c>
      <c r="D586" s="4">
        <v>72.47</v>
      </c>
      <c r="E586" s="4">
        <v>128.63</v>
      </c>
      <c r="F586" s="1">
        <f t="shared" si="224"/>
        <v>317.3</v>
      </c>
      <c r="G586" s="2">
        <f t="shared" si="225"/>
        <v>0.3662149385439647</v>
      </c>
      <c r="H586" s="2">
        <f t="shared" si="226"/>
        <v>0.22839583989914905</v>
      </c>
      <c r="I586" s="2">
        <f t="shared" si="227"/>
        <v>0.40538922155688623</v>
      </c>
      <c r="J586" s="5">
        <v>215.93</v>
      </c>
      <c r="K586" s="5">
        <v>1234.31</v>
      </c>
      <c r="L586" s="5">
        <v>853.08</v>
      </c>
      <c r="M586" s="5">
        <v>2303.3200000000002</v>
      </c>
      <c r="N586" s="2">
        <f t="shared" si="232"/>
        <v>9.3747286525537044E-2</v>
      </c>
      <c r="O586" s="2">
        <f t="shared" si="233"/>
        <v>0.53588298629803932</v>
      </c>
      <c r="P586" s="2">
        <f t="shared" si="228"/>
        <v>0.37036972717642358</v>
      </c>
      <c r="Q586" s="2">
        <f t="shared" si="234"/>
        <v>1.8582616179001721</v>
      </c>
      <c r="R586" s="2">
        <f t="shared" si="235"/>
        <v>17.032013246860771</v>
      </c>
      <c r="S586" s="2">
        <f t="shared" si="236"/>
        <v>6.6320454015392993</v>
      </c>
      <c r="T586" s="2">
        <f t="shared" si="237"/>
        <v>-1.3626177041067604</v>
      </c>
      <c r="U586" s="2">
        <f t="shared" si="238"/>
        <v>0.85283556457826559</v>
      </c>
      <c r="V586" s="2">
        <f t="shared" si="239"/>
        <v>-9.0345877136921812E-2</v>
      </c>
      <c r="W586" s="2">
        <f t="shared" si="240"/>
        <v>0.29581697896899295</v>
      </c>
      <c r="X586" s="2">
        <f t="shared" si="230"/>
        <v>7.2202287841423357E-3</v>
      </c>
      <c r="Y586" s="2">
        <f t="shared" si="231"/>
        <v>0.66332847340167722</v>
      </c>
      <c r="Z586" s="2">
        <f t="shared" si="229"/>
        <v>0.35573211289264223</v>
      </c>
      <c r="AA586" s="2">
        <f t="shared" si="241"/>
        <v>0.48789572567955791</v>
      </c>
      <c r="AB586" s="5">
        <v>2861.23</v>
      </c>
      <c r="AC586" s="9">
        <v>29.1</v>
      </c>
      <c r="AD586" s="4">
        <v>11.28</v>
      </c>
      <c r="AE586" s="4">
        <v>0.5</v>
      </c>
      <c r="AF586" s="2">
        <v>6.1427999999999994</v>
      </c>
      <c r="AG586" s="2">
        <f t="shared" si="242"/>
        <v>69.290783999999988</v>
      </c>
      <c r="AH586" s="2">
        <f t="shared" si="243"/>
        <v>3.0713999999999997</v>
      </c>
      <c r="AI586" s="2">
        <f t="shared" si="244"/>
        <v>3.0083003664275909E-2</v>
      </c>
      <c r="AJ586" s="2">
        <f t="shared" si="245"/>
        <v>1.3334664744803152E-3</v>
      </c>
      <c r="AK586" s="7">
        <v>147.91</v>
      </c>
      <c r="AL586" s="2">
        <f t="shared" si="246"/>
        <v>1934.4398620782908</v>
      </c>
      <c r="AM586" s="5">
        <v>39671</v>
      </c>
      <c r="AN586" s="7">
        <v>462.77</v>
      </c>
      <c r="AO586" s="2">
        <f t="shared" si="247"/>
        <v>8572.5090217602701</v>
      </c>
    </row>
    <row r="587" spans="1:41" ht="15.75" x14ac:dyDescent="0.25">
      <c r="A587" s="3" t="s">
        <v>55</v>
      </c>
      <c r="B587" s="2">
        <v>2015</v>
      </c>
      <c r="C587" s="4">
        <v>115.09</v>
      </c>
      <c r="D587" s="4">
        <v>73.930000000000007</v>
      </c>
      <c r="E587" s="4">
        <v>132.38999999999999</v>
      </c>
      <c r="F587" s="1">
        <f t="shared" si="224"/>
        <v>321.40999999999997</v>
      </c>
      <c r="G587" s="2">
        <f t="shared" si="225"/>
        <v>0.35807846675585703</v>
      </c>
      <c r="H587" s="2">
        <f t="shared" si="226"/>
        <v>0.23001773435798517</v>
      </c>
      <c r="I587" s="2">
        <f t="shared" si="227"/>
        <v>0.41190379888615786</v>
      </c>
      <c r="J587" s="5">
        <v>208.93</v>
      </c>
      <c r="K587" s="5">
        <v>1207.31</v>
      </c>
      <c r="L587" s="5">
        <v>1000.81</v>
      </c>
      <c r="M587" s="5">
        <v>2417.0500000000002</v>
      </c>
      <c r="N587" s="2">
        <f t="shared" si="232"/>
        <v>8.6440081918040576E-2</v>
      </c>
      <c r="O587" s="2">
        <f t="shared" si="233"/>
        <v>0.49949732111458178</v>
      </c>
      <c r="P587" s="2">
        <f t="shared" si="228"/>
        <v>0.41406259696737768</v>
      </c>
      <c r="Q587" s="2">
        <f t="shared" si="234"/>
        <v>1.8153618906942393</v>
      </c>
      <c r="R587" s="2">
        <f t="shared" si="235"/>
        <v>16.330447720816988</v>
      </c>
      <c r="S587" s="2">
        <f t="shared" si="236"/>
        <v>7.5595588790694164</v>
      </c>
      <c r="T587" s="2">
        <f t="shared" si="237"/>
        <v>-1.4213006639414001</v>
      </c>
      <c r="U587" s="2">
        <f t="shared" si="238"/>
        <v>0.77544582308528476</v>
      </c>
      <c r="V587" s="2">
        <f t="shared" si="239"/>
        <v>5.2273385644512902E-3</v>
      </c>
      <c r="W587" s="2">
        <f t="shared" si="240"/>
        <v>0.266640210860556</v>
      </c>
      <c r="X587" s="2">
        <f t="shared" si="230"/>
        <v>7.0535429729409278E-3</v>
      </c>
      <c r="Y587" s="2">
        <f t="shared" si="231"/>
        <v>0.6360053153793781</v>
      </c>
      <c r="Z587" s="2">
        <f t="shared" si="229"/>
        <v>0.40548242506957788</v>
      </c>
      <c r="AA587" s="2">
        <f t="shared" si="241"/>
        <v>0.48618776602796709</v>
      </c>
      <c r="AB587" s="5">
        <v>3210.63</v>
      </c>
      <c r="AC587" s="9">
        <v>46.88</v>
      </c>
      <c r="AD587" s="4">
        <v>16.420000000000002</v>
      </c>
      <c r="AE587" s="4">
        <v>0.55000000000000004</v>
      </c>
      <c r="AF587" s="2">
        <v>6.2284000000000006</v>
      </c>
      <c r="AG587" s="2">
        <f t="shared" si="242"/>
        <v>102.27032800000002</v>
      </c>
      <c r="AH587" s="2">
        <f t="shared" si="243"/>
        <v>3.4256200000000008</v>
      </c>
      <c r="AI587" s="2">
        <f t="shared" si="244"/>
        <v>4.2312044848058589E-2</v>
      </c>
      <c r="AJ587" s="2">
        <f t="shared" si="245"/>
        <v>1.4172731221944108E-3</v>
      </c>
      <c r="AK587" s="7">
        <v>145.25</v>
      </c>
      <c r="AL587" s="2">
        <f t="shared" si="246"/>
        <v>2210.4165232358005</v>
      </c>
      <c r="AM587" s="5">
        <v>41252</v>
      </c>
      <c r="AN587" s="7">
        <v>497.48</v>
      </c>
      <c r="AO587" s="2">
        <f t="shared" si="247"/>
        <v>8292.192650960842</v>
      </c>
    </row>
    <row r="588" spans="1:41" ht="15.75" x14ac:dyDescent="0.25">
      <c r="A588" s="3" t="s">
        <v>55</v>
      </c>
      <c r="B588" s="2">
        <v>2016</v>
      </c>
      <c r="C588" s="4">
        <v>115.2</v>
      </c>
      <c r="D588" s="4">
        <v>74.099999999999994</v>
      </c>
      <c r="E588" s="4">
        <v>135</v>
      </c>
      <c r="F588" s="1">
        <f t="shared" si="224"/>
        <v>324.3</v>
      </c>
      <c r="G588" s="2">
        <f t="shared" si="225"/>
        <v>0.35522664199814985</v>
      </c>
      <c r="H588" s="2">
        <f t="shared" si="226"/>
        <v>0.22849213691026823</v>
      </c>
      <c r="I588" s="2">
        <f t="shared" si="227"/>
        <v>0.41628122109158183</v>
      </c>
      <c r="J588" s="5">
        <v>221.19</v>
      </c>
      <c r="K588" s="5">
        <v>1249.98</v>
      </c>
      <c r="L588" s="5">
        <v>1101.32</v>
      </c>
      <c r="M588" s="5">
        <v>2572.4899999999998</v>
      </c>
      <c r="N588" s="2">
        <f t="shared" si="232"/>
        <v>8.5982841527080772E-2</v>
      </c>
      <c r="O588" s="2">
        <f t="shared" si="233"/>
        <v>0.485902763470412</v>
      </c>
      <c r="P588" s="2">
        <f t="shared" si="228"/>
        <v>0.4281143950025072</v>
      </c>
      <c r="Q588" s="2">
        <f t="shared" si="234"/>
        <v>1.9200520833333332</v>
      </c>
      <c r="R588" s="2">
        <f t="shared" si="235"/>
        <v>16.868825910931175</v>
      </c>
      <c r="S588" s="2">
        <f t="shared" si="236"/>
        <v>8.1579259259259249</v>
      </c>
      <c r="T588" s="2">
        <f t="shared" si="237"/>
        <v>-1.4186082547103054</v>
      </c>
      <c r="U588" s="2">
        <f t="shared" si="238"/>
        <v>0.75450673074812113</v>
      </c>
      <c r="V588" s="2">
        <f t="shared" si="239"/>
        <v>2.8029393805330888E-2</v>
      </c>
      <c r="W588" s="2">
        <f t="shared" si="240"/>
        <v>0.25664072374502955</v>
      </c>
      <c r="X588" s="2">
        <f t="shared" si="230"/>
        <v>7.4603140836547906E-3</v>
      </c>
      <c r="Y588" s="2">
        <f t="shared" si="231"/>
        <v>0.65697298242995561</v>
      </c>
      <c r="Z588" s="2">
        <f t="shared" si="229"/>
        <v>0.43757785882734318</v>
      </c>
      <c r="AA588" s="2">
        <f t="shared" si="241"/>
        <v>0.50719982699007149</v>
      </c>
      <c r="AB588" s="5">
        <v>3528.05</v>
      </c>
      <c r="AC588" s="9">
        <v>56.92</v>
      </c>
      <c r="AD588" s="4">
        <v>13.7</v>
      </c>
      <c r="AE588" s="4">
        <v>0.15</v>
      </c>
      <c r="AF588" s="2">
        <v>6.6423000000000005</v>
      </c>
      <c r="AG588" s="2">
        <f t="shared" si="242"/>
        <v>90.999510000000001</v>
      </c>
      <c r="AH588" s="2">
        <f t="shared" si="243"/>
        <v>0.99634500000000004</v>
      </c>
      <c r="AI588" s="2">
        <f t="shared" si="244"/>
        <v>3.5374096692309787E-2</v>
      </c>
      <c r="AJ588" s="2">
        <f t="shared" si="245"/>
        <v>3.8730762801799041E-4</v>
      </c>
      <c r="AK588" s="7">
        <v>144.38</v>
      </c>
      <c r="AL588" s="2">
        <f t="shared" si="246"/>
        <v>2443.5863693032279</v>
      </c>
      <c r="AM588" s="5">
        <v>43531</v>
      </c>
      <c r="AN588" s="7">
        <v>535.29</v>
      </c>
      <c r="AO588" s="2">
        <f t="shared" si="247"/>
        <v>8132.2273907601502</v>
      </c>
    </row>
    <row r="589" spans="1:41" ht="15.75" x14ac:dyDescent="0.25">
      <c r="A589" s="3" t="s">
        <v>23</v>
      </c>
      <c r="B589" s="2">
        <v>2017</v>
      </c>
      <c r="C589" s="4">
        <v>114.8</v>
      </c>
      <c r="D589" s="4">
        <v>73.3</v>
      </c>
      <c r="E589" s="4">
        <v>138.9</v>
      </c>
      <c r="F589" s="1">
        <f t="shared" si="224"/>
        <v>327</v>
      </c>
      <c r="G589" s="2">
        <f t="shared" si="225"/>
        <v>0.35107033639143731</v>
      </c>
      <c r="H589" s="2">
        <f t="shared" si="226"/>
        <v>0.22415902140672783</v>
      </c>
      <c r="I589" s="2">
        <f t="shared" si="227"/>
        <v>0.42477064220183486</v>
      </c>
      <c r="J589" s="5">
        <v>238.41</v>
      </c>
      <c r="K589" s="5">
        <v>1162.4100000000001</v>
      </c>
      <c r="L589" s="5">
        <v>1224.01</v>
      </c>
      <c r="M589" s="5">
        <v>2624.83</v>
      </c>
      <c r="N589" s="2">
        <f t="shared" si="232"/>
        <v>9.0828739385026835E-2</v>
      </c>
      <c r="O589" s="2">
        <f t="shared" si="233"/>
        <v>0.44285153705192343</v>
      </c>
      <c r="P589" s="2">
        <f t="shared" si="228"/>
        <v>0.46631972356304968</v>
      </c>
      <c r="Q589" s="2">
        <f t="shared" si="234"/>
        <v>2.0767421602787457</v>
      </c>
      <c r="R589" s="2">
        <f t="shared" si="235"/>
        <v>15.858253751705321</v>
      </c>
      <c r="S589" s="2">
        <f t="shared" si="236"/>
        <v>8.8121670266378693</v>
      </c>
      <c r="T589" s="2">
        <f t="shared" si="237"/>
        <v>-1.3520108433918345</v>
      </c>
      <c r="U589" s="2">
        <f t="shared" si="238"/>
        <v>0.68087886609046799</v>
      </c>
      <c r="V589" s="2">
        <f t="shared" si="239"/>
        <v>9.3322143086673665E-2</v>
      </c>
      <c r="W589" s="2">
        <f t="shared" si="240"/>
        <v>0.22224476782065625</v>
      </c>
      <c r="X589" s="2">
        <f t="shared" si="230"/>
        <v>8.0691294371296966E-3</v>
      </c>
      <c r="Y589" s="2">
        <f t="shared" si="231"/>
        <v>0.61761525777781712</v>
      </c>
      <c r="Z589" s="2">
        <f t="shared" si="229"/>
        <v>0.47267028582481968</v>
      </c>
      <c r="AA589" s="2">
        <f t="shared" si="241"/>
        <v>0.49466025209063291</v>
      </c>
      <c r="AB589" s="5">
        <v>3883.55</v>
      </c>
      <c r="AC589" s="9">
        <v>67.72</v>
      </c>
      <c r="AD589" s="4">
        <v>4.24</v>
      </c>
      <c r="AE589" s="4">
        <v>0.18</v>
      </c>
      <c r="AF589" s="2">
        <v>6.7517999999999994</v>
      </c>
      <c r="AG589" s="2">
        <f t="shared" si="242"/>
        <v>28.627631999999998</v>
      </c>
      <c r="AH589" s="2">
        <f t="shared" si="243"/>
        <v>1.2153239999999998</v>
      </c>
      <c r="AI589" s="2">
        <f t="shared" si="244"/>
        <v>1.0906470895257979E-2</v>
      </c>
      <c r="AJ589" s="2">
        <f t="shared" si="245"/>
        <v>4.6301055687415944E-4</v>
      </c>
      <c r="AK589" s="7">
        <v>152.75</v>
      </c>
      <c r="AL589" s="2">
        <f t="shared" si="246"/>
        <v>2542.4222585924713</v>
      </c>
      <c r="AM589" s="5">
        <v>44047</v>
      </c>
      <c r="AN589" s="7">
        <v>567.4</v>
      </c>
      <c r="AO589" s="2">
        <f t="shared" si="247"/>
        <v>7762.9538244624609</v>
      </c>
    </row>
    <row r="590" spans="1:41" ht="15.75" x14ac:dyDescent="0.25">
      <c r="A590" s="3" t="s">
        <v>56</v>
      </c>
      <c r="B590" s="2">
        <v>1997</v>
      </c>
      <c r="C590" s="4">
        <v>151.30000000000001</v>
      </c>
      <c r="D590" s="4">
        <v>49.2</v>
      </c>
      <c r="E590" s="4">
        <v>60</v>
      </c>
      <c r="F590" s="1">
        <f t="shared" si="224"/>
        <v>260.5</v>
      </c>
      <c r="G590" s="2">
        <f t="shared" si="225"/>
        <v>0.58080614203454894</v>
      </c>
      <c r="H590" s="2">
        <f t="shared" si="226"/>
        <v>0.18886756238003841</v>
      </c>
      <c r="I590" s="2">
        <f t="shared" si="227"/>
        <v>0.23032629558541268</v>
      </c>
      <c r="J590" s="5">
        <v>44.87</v>
      </c>
      <c r="K590" s="5">
        <v>88.67</v>
      </c>
      <c r="L590" s="5">
        <v>91.05</v>
      </c>
      <c r="M590" s="5">
        <v>224.59</v>
      </c>
      <c r="N590" s="2">
        <f t="shared" si="232"/>
        <v>0.19978627721626072</v>
      </c>
      <c r="O590" s="2">
        <f t="shared" si="233"/>
        <v>0.39480831737833383</v>
      </c>
      <c r="P590" s="2">
        <f t="shared" si="228"/>
        <v>0.40540540540540543</v>
      </c>
      <c r="Q590" s="2">
        <f t="shared" si="234"/>
        <v>0.29656311962987436</v>
      </c>
      <c r="R590" s="2">
        <f t="shared" si="235"/>
        <v>1.8022357723577236</v>
      </c>
      <c r="S590" s="2">
        <f t="shared" si="236"/>
        <v>1.5174999999999998</v>
      </c>
      <c r="T590" s="2">
        <f t="shared" si="237"/>
        <v>-1.0671688573286282</v>
      </c>
      <c r="U590" s="2">
        <f t="shared" si="238"/>
        <v>0.7373543333714434</v>
      </c>
      <c r="V590" s="2">
        <f t="shared" si="239"/>
        <v>0.56539058742930648</v>
      </c>
      <c r="W590" s="2">
        <f t="shared" si="240"/>
        <v>0.3071203308123634</v>
      </c>
      <c r="X590" s="2">
        <f t="shared" si="230"/>
        <v>1.1522885432495094E-3</v>
      </c>
      <c r="Y590" s="2">
        <f t="shared" si="231"/>
        <v>7.0189841110432638E-2</v>
      </c>
      <c r="Z590" s="2">
        <f t="shared" si="229"/>
        <v>8.1396228257015757E-2</v>
      </c>
      <c r="AA590" s="2">
        <f t="shared" si="241"/>
        <v>6.0940215419203678E-2</v>
      </c>
      <c r="AB590" s="5">
        <v>88.1</v>
      </c>
      <c r="AC590" s="9">
        <v>0.24</v>
      </c>
      <c r="AD590" s="4">
        <v>2.58</v>
      </c>
      <c r="AE590" s="4">
        <v>0.48</v>
      </c>
      <c r="AF590" s="2">
        <v>8.2897999999999996</v>
      </c>
      <c r="AG590" s="2">
        <f t="shared" si="242"/>
        <v>21.387684</v>
      </c>
      <c r="AH590" s="2">
        <f t="shared" si="243"/>
        <v>3.9791039999999995</v>
      </c>
      <c r="AI590" s="2">
        <f t="shared" si="244"/>
        <v>9.5229903379491512E-2</v>
      </c>
      <c r="AJ590" s="2">
        <f t="shared" si="245"/>
        <v>1.7717191326417026E-2</v>
      </c>
      <c r="AK590" s="7">
        <v>105.768</v>
      </c>
      <c r="AL590" s="2">
        <f t="shared" si="246"/>
        <v>83.295514711443914</v>
      </c>
      <c r="AM590" s="5">
        <v>4277</v>
      </c>
      <c r="AN590" s="7">
        <v>114.64</v>
      </c>
      <c r="AO590" s="2">
        <f t="shared" si="247"/>
        <v>3730.8094905792045</v>
      </c>
    </row>
    <row r="591" spans="1:41" ht="15.75" x14ac:dyDescent="0.25">
      <c r="A591" s="3" t="s">
        <v>56</v>
      </c>
      <c r="B591" s="2">
        <v>1998</v>
      </c>
      <c r="C591" s="4">
        <v>152.4</v>
      </c>
      <c r="D591" s="4">
        <v>45.9</v>
      </c>
      <c r="E591" s="4">
        <v>56.5</v>
      </c>
      <c r="F591" s="1">
        <f t="shared" si="224"/>
        <v>254.8</v>
      </c>
      <c r="G591" s="2">
        <f t="shared" si="225"/>
        <v>0.59811616954474101</v>
      </c>
      <c r="H591" s="2">
        <f t="shared" si="226"/>
        <v>0.18014128728414441</v>
      </c>
      <c r="I591" s="2">
        <f t="shared" si="227"/>
        <v>0.22174254317111458</v>
      </c>
      <c r="J591" s="5">
        <v>48.75</v>
      </c>
      <c r="K591" s="5">
        <v>95.11</v>
      </c>
      <c r="L591" s="5">
        <v>101.58</v>
      </c>
      <c r="M591" s="5">
        <v>245.44</v>
      </c>
      <c r="N591" s="2">
        <f t="shared" si="232"/>
        <v>0.1986228813559322</v>
      </c>
      <c r="O591" s="2">
        <f t="shared" si="233"/>
        <v>0.38750814863103</v>
      </c>
      <c r="P591" s="2">
        <f t="shared" si="228"/>
        <v>0.4138689700130378</v>
      </c>
      <c r="Q591" s="2">
        <f t="shared" si="234"/>
        <v>0.31988188976377951</v>
      </c>
      <c r="R591" s="2">
        <f t="shared" si="235"/>
        <v>2.0721132897603485</v>
      </c>
      <c r="S591" s="2">
        <f t="shared" si="236"/>
        <v>1.7978761061946902</v>
      </c>
      <c r="T591" s="2">
        <f t="shared" si="237"/>
        <v>-1.1023770402895727</v>
      </c>
      <c r="U591" s="2">
        <f t="shared" si="238"/>
        <v>0.76599540494691165</v>
      </c>
      <c r="V591" s="2">
        <f t="shared" si="239"/>
        <v>0.62403243273982067</v>
      </c>
      <c r="W591" s="2">
        <f t="shared" si="240"/>
        <v>0.33613981734067422</v>
      </c>
      <c r="X591" s="2">
        <f t="shared" si="230"/>
        <v>1.242893038176265E-3</v>
      </c>
      <c r="Y591" s="2">
        <f t="shared" si="231"/>
        <v>8.0700485919678142E-2</v>
      </c>
      <c r="Z591" s="2">
        <f t="shared" si="229"/>
        <v>9.6435145909494369E-2</v>
      </c>
      <c r="AA591" s="2">
        <f t="shared" si="241"/>
        <v>7.1430477399438225E-2</v>
      </c>
      <c r="AB591" s="5">
        <v>106.75</v>
      </c>
      <c r="AC591" s="9">
        <v>0.26</v>
      </c>
      <c r="AD591" s="4">
        <v>2.82</v>
      </c>
      <c r="AE591" s="4">
        <v>0.56999999999999995</v>
      </c>
      <c r="AF591" s="2">
        <v>8.2790999999999997</v>
      </c>
      <c r="AG591" s="2">
        <f t="shared" si="242"/>
        <v>23.347061999999998</v>
      </c>
      <c r="AH591" s="2">
        <f t="shared" si="243"/>
        <v>4.7190869999999991</v>
      </c>
      <c r="AI591" s="2">
        <f t="shared" si="244"/>
        <v>9.5123296936114723E-2</v>
      </c>
      <c r="AJ591" s="2">
        <f t="shared" si="245"/>
        <v>1.9227049380704037E-2</v>
      </c>
      <c r="AK591" s="7">
        <v>105.556</v>
      </c>
      <c r="AL591" s="2">
        <f t="shared" si="246"/>
        <v>101.13115313198682</v>
      </c>
      <c r="AM591" s="5">
        <v>4607</v>
      </c>
      <c r="AN591" s="7">
        <v>121.06</v>
      </c>
      <c r="AO591" s="2">
        <f t="shared" si="247"/>
        <v>3805.5509664629108</v>
      </c>
    </row>
    <row r="592" spans="1:41" ht="15.75" x14ac:dyDescent="0.25">
      <c r="A592" s="3" t="s">
        <v>56</v>
      </c>
      <c r="B592" s="2">
        <v>1999</v>
      </c>
      <c r="C592" s="4">
        <v>158.5</v>
      </c>
      <c r="D592" s="4">
        <v>47.2</v>
      </c>
      <c r="E592" s="4">
        <v>66.599999999999994</v>
      </c>
      <c r="F592" s="1">
        <f t="shared" si="224"/>
        <v>272.29999999999995</v>
      </c>
      <c r="G592" s="2">
        <f t="shared" si="225"/>
        <v>0.58207858979067217</v>
      </c>
      <c r="H592" s="2">
        <f t="shared" si="226"/>
        <v>0.17333822989349987</v>
      </c>
      <c r="I592" s="2">
        <f t="shared" si="227"/>
        <v>0.24458318031582815</v>
      </c>
      <c r="J592" s="5">
        <v>48.08</v>
      </c>
      <c r="K592" s="5">
        <v>103.82</v>
      </c>
      <c r="L592" s="5">
        <v>112.67</v>
      </c>
      <c r="M592" s="5">
        <v>264.58</v>
      </c>
      <c r="N592" s="2">
        <f t="shared" si="232"/>
        <v>0.18172197445007182</v>
      </c>
      <c r="O592" s="2">
        <f t="shared" si="233"/>
        <v>0.39239549474639052</v>
      </c>
      <c r="P592" s="2">
        <f t="shared" si="228"/>
        <v>0.42588253080353772</v>
      </c>
      <c r="Q592" s="2">
        <f t="shared" si="234"/>
        <v>0.30334384858044161</v>
      </c>
      <c r="R592" s="2">
        <f t="shared" si="235"/>
        <v>2.1995762711864404</v>
      </c>
      <c r="S592" s="2">
        <f t="shared" si="236"/>
        <v>1.691741741741742</v>
      </c>
      <c r="T592" s="2">
        <f t="shared" si="237"/>
        <v>-1.1641275664449033</v>
      </c>
      <c r="U592" s="2">
        <f t="shared" si="238"/>
        <v>0.81702547445305296</v>
      </c>
      <c r="V592" s="2">
        <f t="shared" si="239"/>
        <v>0.55460810210730827</v>
      </c>
      <c r="W592" s="2">
        <f t="shared" si="240"/>
        <v>0.34524745751189245</v>
      </c>
      <c r="X592" s="2">
        <f t="shared" si="230"/>
        <v>1.178634895062811E-3</v>
      </c>
      <c r="Y592" s="2">
        <f t="shared" si="231"/>
        <v>8.5664656840586703E-2</v>
      </c>
      <c r="Z592" s="2">
        <f t="shared" si="229"/>
        <v>9.0742271474617622E-2</v>
      </c>
      <c r="AA592" s="2">
        <f t="shared" si="241"/>
        <v>7.2474157490000163E-2</v>
      </c>
      <c r="AB592" s="5">
        <v>128.1</v>
      </c>
      <c r="AC592" s="9">
        <v>0.47</v>
      </c>
      <c r="AD592" s="4">
        <v>3.2</v>
      </c>
      <c r="AE592" s="4">
        <v>0.4</v>
      </c>
      <c r="AF592" s="2">
        <v>8.2782999999999998</v>
      </c>
      <c r="AG592" s="2">
        <f t="shared" si="242"/>
        <v>26.490560000000002</v>
      </c>
      <c r="AH592" s="2">
        <f t="shared" si="243"/>
        <v>3.3113200000000003</v>
      </c>
      <c r="AI592" s="2">
        <f t="shared" si="244"/>
        <v>0.10012306296772244</v>
      </c>
      <c r="AJ592" s="2">
        <f t="shared" si="245"/>
        <v>1.2515382870965305E-2</v>
      </c>
      <c r="AK592" s="7">
        <v>105.13</v>
      </c>
      <c r="AL592" s="2">
        <f t="shared" si="246"/>
        <v>121.84913916103872</v>
      </c>
      <c r="AM592" s="5">
        <v>4900</v>
      </c>
      <c r="AN592" s="7">
        <v>131.11000000000001</v>
      </c>
      <c r="AO592" s="2">
        <f t="shared" si="247"/>
        <v>3737.319807794981</v>
      </c>
    </row>
    <row r="593" spans="1:41" ht="15.75" x14ac:dyDescent="0.25">
      <c r="A593" s="3" t="s">
        <v>57</v>
      </c>
      <c r="B593" s="2">
        <v>2000</v>
      </c>
      <c r="C593" s="4">
        <v>158.6</v>
      </c>
      <c r="D593" s="4">
        <v>50</v>
      </c>
      <c r="E593" s="4">
        <v>66.900000000000006</v>
      </c>
      <c r="F593" s="1">
        <f t="shared" si="224"/>
        <v>275.5</v>
      </c>
      <c r="G593" s="2">
        <f t="shared" si="225"/>
        <v>0.57568058076225048</v>
      </c>
      <c r="H593" s="2">
        <f t="shared" si="226"/>
        <v>0.18148820326678766</v>
      </c>
      <c r="I593" s="2">
        <f t="shared" si="227"/>
        <v>0.24283121597096191</v>
      </c>
      <c r="J593" s="5">
        <v>46.03</v>
      </c>
      <c r="K593" s="5">
        <v>121.43</v>
      </c>
      <c r="L593" s="5">
        <v>127.56</v>
      </c>
      <c r="M593" s="5">
        <v>295.02</v>
      </c>
      <c r="N593" s="2">
        <f t="shared" si="232"/>
        <v>0.15602332045285067</v>
      </c>
      <c r="O593" s="2">
        <f t="shared" si="233"/>
        <v>0.41159921361263646</v>
      </c>
      <c r="P593" s="2">
        <f t="shared" si="228"/>
        <v>0.43237746593451282</v>
      </c>
      <c r="Q593" s="2">
        <f t="shared" si="234"/>
        <v>0.29022698612862546</v>
      </c>
      <c r="R593" s="2">
        <f t="shared" si="235"/>
        <v>2.4286000000000003</v>
      </c>
      <c r="S593" s="2">
        <f t="shared" si="236"/>
        <v>1.906726457399103</v>
      </c>
      <c r="T593" s="2">
        <f t="shared" si="237"/>
        <v>-1.3055474734305315</v>
      </c>
      <c r="U593" s="2">
        <f t="shared" si="238"/>
        <v>0.81885943757864776</v>
      </c>
      <c r="V593" s="2">
        <f t="shared" si="239"/>
        <v>0.5769323529487399</v>
      </c>
      <c r="W593" s="2">
        <f t="shared" si="240"/>
        <v>0.38279859753680789</v>
      </c>
      <c r="X593" s="2">
        <f t="shared" si="230"/>
        <v>1.1276696558736934E-3</v>
      </c>
      <c r="Y593" s="2">
        <f t="shared" si="231"/>
        <v>9.4584210753842324E-2</v>
      </c>
      <c r="Z593" s="2">
        <f t="shared" si="229"/>
        <v>0.10227370144985069</v>
      </c>
      <c r="AA593" s="2">
        <f t="shared" si="241"/>
        <v>8.3327573395166055E-2</v>
      </c>
      <c r="AB593" s="5">
        <v>157.52000000000001</v>
      </c>
      <c r="AC593" s="9">
        <v>0.64</v>
      </c>
      <c r="AD593" s="4">
        <v>3.27</v>
      </c>
      <c r="AE593" s="4">
        <v>0.91</v>
      </c>
      <c r="AF593" s="2">
        <v>8.2783999999999995</v>
      </c>
      <c r="AG593" s="2">
        <f t="shared" si="242"/>
        <v>27.070367999999998</v>
      </c>
      <c r="AH593" s="2">
        <f t="shared" si="243"/>
        <v>7.5333439999999996</v>
      </c>
      <c r="AI593" s="2">
        <f t="shared" si="244"/>
        <v>9.1757738458409593E-2</v>
      </c>
      <c r="AJ593" s="2">
        <f t="shared" si="245"/>
        <v>2.5535028133685852E-2</v>
      </c>
      <c r="AK593" s="7">
        <v>106.29</v>
      </c>
      <c r="AL593" s="2">
        <f t="shared" si="246"/>
        <v>148.19832533634397</v>
      </c>
      <c r="AM593" s="5">
        <v>5376</v>
      </c>
      <c r="AN593" s="7">
        <v>145.01</v>
      </c>
      <c r="AO593" s="2">
        <f t="shared" si="247"/>
        <v>3707.3305289290397</v>
      </c>
    </row>
    <row r="594" spans="1:41" ht="15.75" x14ac:dyDescent="0.25">
      <c r="A594" s="3" t="s">
        <v>57</v>
      </c>
      <c r="B594" s="2">
        <v>2001</v>
      </c>
      <c r="C594" s="4">
        <v>157.1</v>
      </c>
      <c r="D594" s="4">
        <v>51.7</v>
      </c>
      <c r="E594" s="4">
        <v>70.2</v>
      </c>
      <c r="F594" s="1">
        <f t="shared" si="224"/>
        <v>279</v>
      </c>
      <c r="G594" s="2">
        <f t="shared" si="225"/>
        <v>0.56308243727598561</v>
      </c>
      <c r="H594" s="2">
        <f t="shared" si="226"/>
        <v>0.1853046594982079</v>
      </c>
      <c r="I594" s="2">
        <f t="shared" si="227"/>
        <v>0.25161290322580648</v>
      </c>
      <c r="J594" s="5">
        <v>49.67</v>
      </c>
      <c r="K594" s="5">
        <v>135.88999999999999</v>
      </c>
      <c r="L594" s="5">
        <v>151.88999999999999</v>
      </c>
      <c r="M594" s="5">
        <v>337.44</v>
      </c>
      <c r="N594" s="2">
        <f t="shared" si="232"/>
        <v>0.14719653864390708</v>
      </c>
      <c r="O594" s="2">
        <f t="shared" si="233"/>
        <v>0.40270862968231386</v>
      </c>
      <c r="P594" s="2">
        <f t="shared" si="228"/>
        <v>0.45009483167377901</v>
      </c>
      <c r="Q594" s="2">
        <f t="shared" si="234"/>
        <v>0.31616804583068114</v>
      </c>
      <c r="R594" s="2">
        <f t="shared" si="235"/>
        <v>2.6284332688588004</v>
      </c>
      <c r="S594" s="2">
        <f t="shared" si="236"/>
        <v>2.1636752136752135</v>
      </c>
      <c r="T594" s="2">
        <f t="shared" si="237"/>
        <v>-1.3416573510514149</v>
      </c>
      <c r="U594" s="2">
        <f t="shared" si="238"/>
        <v>0.77621201850892363</v>
      </c>
      <c r="V594" s="2">
        <f t="shared" si="239"/>
        <v>0.58156648942273714</v>
      </c>
      <c r="W594" s="2">
        <f t="shared" si="240"/>
        <v>0.37686003135958734</v>
      </c>
      <c r="X594" s="2">
        <f t="shared" si="230"/>
        <v>1.2284629909712487E-3</v>
      </c>
      <c r="Y594" s="2">
        <f t="shared" si="231"/>
        <v>0.10236691355272644</v>
      </c>
      <c r="Z594" s="2">
        <f t="shared" si="229"/>
        <v>0.11605601421176608</v>
      </c>
      <c r="AA594" s="2">
        <f t="shared" si="241"/>
        <v>9.3641077163124017E-2</v>
      </c>
      <c r="AB594" s="5">
        <v>191.08</v>
      </c>
      <c r="AC594" s="9">
        <v>0.89</v>
      </c>
      <c r="AD594" s="4">
        <v>3.52</v>
      </c>
      <c r="AE594" s="4">
        <v>0.51</v>
      </c>
      <c r="AF594" s="2">
        <v>8.277000000000001</v>
      </c>
      <c r="AG594" s="2">
        <f t="shared" si="242"/>
        <v>29.135040000000004</v>
      </c>
      <c r="AH594" s="2">
        <f t="shared" si="243"/>
        <v>4.2212700000000005</v>
      </c>
      <c r="AI594" s="2">
        <f t="shared" si="244"/>
        <v>8.6341394025604562E-2</v>
      </c>
      <c r="AJ594" s="2">
        <f t="shared" si="245"/>
        <v>1.2509690611664298E-2</v>
      </c>
      <c r="AK594" s="7">
        <v>106.72</v>
      </c>
      <c r="AL594" s="2">
        <f t="shared" si="246"/>
        <v>179.04797601199402</v>
      </c>
      <c r="AM594" s="5">
        <v>6039</v>
      </c>
      <c r="AN594" s="7">
        <v>153.85</v>
      </c>
      <c r="AO594" s="2">
        <f t="shared" si="247"/>
        <v>3925.2518687032825</v>
      </c>
    </row>
    <row r="595" spans="1:41" ht="15.75" x14ac:dyDescent="0.25">
      <c r="A595" s="3" t="s">
        <v>57</v>
      </c>
      <c r="B595" s="2">
        <v>2002</v>
      </c>
      <c r="C595" s="4">
        <v>155.80000000000001</v>
      </c>
      <c r="D595" s="4">
        <v>55.1</v>
      </c>
      <c r="E595" s="4">
        <v>71.5</v>
      </c>
      <c r="F595" s="1">
        <f t="shared" si="224"/>
        <v>282.39999999999998</v>
      </c>
      <c r="G595" s="2">
        <f t="shared" si="225"/>
        <v>0.55169971671388107</v>
      </c>
      <c r="H595" s="2">
        <f t="shared" si="226"/>
        <v>0.19511331444759208</v>
      </c>
      <c r="I595" s="2">
        <f t="shared" si="227"/>
        <v>0.25318696883852693</v>
      </c>
      <c r="J595" s="5">
        <v>52.95</v>
      </c>
      <c r="K595" s="5">
        <v>153.06</v>
      </c>
      <c r="L595" s="5">
        <v>171.14</v>
      </c>
      <c r="M595" s="5">
        <v>377.16</v>
      </c>
      <c r="N595" s="2">
        <f t="shared" si="232"/>
        <v>0.14039134584791602</v>
      </c>
      <c r="O595" s="2">
        <f t="shared" si="233"/>
        <v>0.40582246261533567</v>
      </c>
      <c r="P595" s="2">
        <f t="shared" si="228"/>
        <v>0.45378619153674832</v>
      </c>
      <c r="Q595" s="2">
        <f t="shared" si="234"/>
        <v>0.33985879332477537</v>
      </c>
      <c r="R595" s="2">
        <f t="shared" si="235"/>
        <v>2.7778584392014518</v>
      </c>
      <c r="S595" s="2">
        <f t="shared" si="236"/>
        <v>2.3935664335664333</v>
      </c>
      <c r="T595" s="2">
        <f t="shared" si="237"/>
        <v>-1.368570056367622</v>
      </c>
      <c r="U595" s="2">
        <f t="shared" si="238"/>
        <v>0.73233529024451649</v>
      </c>
      <c r="V595" s="2">
        <f t="shared" si="239"/>
        <v>0.58349792029784275</v>
      </c>
      <c r="W595" s="2">
        <f t="shared" si="240"/>
        <v>0.36984601786810867</v>
      </c>
      <c r="X595" s="2">
        <f t="shared" si="230"/>
        <v>1.320512794576403E-3</v>
      </c>
      <c r="Y595" s="2">
        <f t="shared" si="231"/>
        <v>0.10818642347762891</v>
      </c>
      <c r="Z595" s="2">
        <f t="shared" si="229"/>
        <v>0.1283870047940063</v>
      </c>
      <c r="AA595" s="2">
        <f t="shared" si="241"/>
        <v>0.10235011931395928</v>
      </c>
      <c r="AB595" s="5">
        <v>226.98</v>
      </c>
      <c r="AC595" s="9">
        <v>0.85</v>
      </c>
      <c r="AD595" s="4">
        <v>3.28</v>
      </c>
      <c r="AE595" s="4">
        <v>0.32</v>
      </c>
      <c r="AF595" s="2">
        <v>8.277000000000001</v>
      </c>
      <c r="AG595" s="2">
        <f t="shared" si="242"/>
        <v>27.148560000000003</v>
      </c>
      <c r="AH595" s="2">
        <f t="shared" si="243"/>
        <v>2.6486400000000003</v>
      </c>
      <c r="AI595" s="2">
        <f t="shared" si="244"/>
        <v>7.198154629335031E-2</v>
      </c>
      <c r="AJ595" s="2">
        <f t="shared" si="245"/>
        <v>7.0225898822780788E-3</v>
      </c>
      <c r="AK595" s="7">
        <v>106.93</v>
      </c>
      <c r="AL595" s="2">
        <f t="shared" si="246"/>
        <v>212.26970915552229</v>
      </c>
      <c r="AM595" s="5">
        <v>6647</v>
      </c>
      <c r="AN595" s="7">
        <v>166.78</v>
      </c>
      <c r="AO595" s="2">
        <f t="shared" si="247"/>
        <v>3985.4898668905143</v>
      </c>
    </row>
    <row r="596" spans="1:41" ht="15.75" x14ac:dyDescent="0.25">
      <c r="A596" s="3" t="s">
        <v>56</v>
      </c>
      <c r="B596" s="2">
        <v>2003</v>
      </c>
      <c r="C596" s="4">
        <v>150.6</v>
      </c>
      <c r="D596" s="4">
        <v>63.6</v>
      </c>
      <c r="E596" s="4">
        <v>77.2</v>
      </c>
      <c r="F596" s="1">
        <f t="shared" ref="F596:F630" si="248">SUM(C596:E596)</f>
        <v>291.39999999999998</v>
      </c>
      <c r="G596" s="2">
        <f t="shared" ref="G596:G631" si="249">C596/F596</f>
        <v>0.51681537405628009</v>
      </c>
      <c r="H596" s="2">
        <f t="shared" ref="H596:H631" si="250">D596/F596</f>
        <v>0.21825669183253263</v>
      </c>
      <c r="I596" s="2">
        <f t="shared" ref="I596:I631" si="251">E596/F596</f>
        <v>0.26492793411118742</v>
      </c>
      <c r="J596" s="5">
        <v>55.63</v>
      </c>
      <c r="K596" s="5">
        <v>194.27</v>
      </c>
      <c r="L596" s="5">
        <v>195.46</v>
      </c>
      <c r="M596" s="5">
        <v>445.36</v>
      </c>
      <c r="N596" s="2">
        <f t="shared" si="232"/>
        <v>0.12491018501886114</v>
      </c>
      <c r="O596" s="2">
        <f t="shared" si="233"/>
        <v>0.43620890964612896</v>
      </c>
      <c r="P596" s="2">
        <f t="shared" ref="P596:P631" si="252">1-N596-O596</f>
        <v>0.43888090533500984</v>
      </c>
      <c r="Q596" s="2">
        <f t="shared" si="234"/>
        <v>0.36938911022576365</v>
      </c>
      <c r="R596" s="2">
        <f t="shared" si="235"/>
        <v>3.054559748427673</v>
      </c>
      <c r="S596" s="2">
        <f t="shared" si="236"/>
        <v>2.5318652849740935</v>
      </c>
      <c r="T596" s="2">
        <f t="shared" si="237"/>
        <v>-1.4200907413927393</v>
      </c>
      <c r="U596" s="2">
        <f t="shared" si="238"/>
        <v>0.6924494235904648</v>
      </c>
      <c r="V596" s="2">
        <f t="shared" si="239"/>
        <v>0.50477024776581103</v>
      </c>
      <c r="W596" s="2">
        <f t="shared" si="240"/>
        <v>0.34620283412418473</v>
      </c>
      <c r="X596" s="2">
        <f t="shared" si="230"/>
        <v>1.4352520982565237E-3</v>
      </c>
      <c r="Y596" s="2">
        <f t="shared" si="231"/>
        <v>0.11896282755722909</v>
      </c>
      <c r="Z596" s="2">
        <f t="shared" si="229"/>
        <v>0.13580512991879115</v>
      </c>
      <c r="AA596" s="2">
        <f t="shared" si="241"/>
        <v>0.11167420127019899</v>
      </c>
      <c r="AB596" s="5">
        <v>317.99</v>
      </c>
      <c r="AC596" s="9">
        <v>1.02</v>
      </c>
      <c r="AD596" s="4">
        <v>5.12</v>
      </c>
      <c r="AE596" s="4">
        <v>0.72</v>
      </c>
      <c r="AF596" s="2">
        <v>8.277000000000001</v>
      </c>
      <c r="AG596" s="2">
        <f t="shared" si="242"/>
        <v>42.378240000000005</v>
      </c>
      <c r="AH596" s="2">
        <f t="shared" si="243"/>
        <v>5.9594400000000007</v>
      </c>
      <c r="AI596" s="2">
        <f t="shared" si="244"/>
        <v>9.5155020657445674E-2</v>
      </c>
      <c r="AJ596" s="2">
        <f t="shared" si="245"/>
        <v>1.3381174779953297E-2</v>
      </c>
      <c r="AK596" s="7">
        <v>109.28</v>
      </c>
      <c r="AL596" s="2">
        <f t="shared" si="246"/>
        <v>290.98645680819914</v>
      </c>
      <c r="AM596" s="5">
        <v>7734</v>
      </c>
      <c r="AN596" s="7">
        <v>176.45</v>
      </c>
      <c r="AO596" s="2">
        <f t="shared" si="247"/>
        <v>4383.1113629923493</v>
      </c>
    </row>
    <row r="597" spans="1:41" ht="15.75" x14ac:dyDescent="0.25">
      <c r="A597" s="3" t="s">
        <v>57</v>
      </c>
      <c r="B597" s="2">
        <v>2004</v>
      </c>
      <c r="C597" s="4">
        <v>148.69999999999999</v>
      </c>
      <c r="D597" s="4">
        <v>64.2</v>
      </c>
      <c r="E597" s="4">
        <v>85.9</v>
      </c>
      <c r="F597" s="1">
        <f t="shared" si="248"/>
        <v>298.79999999999995</v>
      </c>
      <c r="G597" s="2">
        <f t="shared" si="249"/>
        <v>0.49765729585006696</v>
      </c>
      <c r="H597" s="2">
        <f t="shared" si="250"/>
        <v>0.21485943775100405</v>
      </c>
      <c r="I597" s="2">
        <f t="shared" si="251"/>
        <v>0.28748326639892913</v>
      </c>
      <c r="J597" s="5">
        <v>65.33</v>
      </c>
      <c r="K597" s="5">
        <v>244.05</v>
      </c>
      <c r="L597" s="5">
        <v>227.73</v>
      </c>
      <c r="M597" s="5">
        <v>537.11</v>
      </c>
      <c r="N597" s="2">
        <f t="shared" si="232"/>
        <v>0.1216324402822513</v>
      </c>
      <c r="O597" s="2">
        <f t="shared" si="233"/>
        <v>0.45437619854405986</v>
      </c>
      <c r="P597" s="2">
        <f t="shared" si="252"/>
        <v>0.42399136117368885</v>
      </c>
      <c r="Q597" s="2">
        <f t="shared" si="234"/>
        <v>0.43934095494283792</v>
      </c>
      <c r="R597" s="2">
        <f t="shared" si="235"/>
        <v>3.8014018691588785</v>
      </c>
      <c r="S597" s="2">
        <f t="shared" si="236"/>
        <v>2.6511059371362045</v>
      </c>
      <c r="T597" s="2">
        <f t="shared" si="237"/>
        <v>-1.4089079665996755</v>
      </c>
      <c r="U597" s="2">
        <f t="shared" si="238"/>
        <v>0.74894144965101583</v>
      </c>
      <c r="V597" s="2">
        <f t="shared" si="239"/>
        <v>0.3885484257203517</v>
      </c>
      <c r="W597" s="2">
        <f t="shared" si="240"/>
        <v>0.33367343061694876</v>
      </c>
      <c r="X597" s="2">
        <f t="shared" si="230"/>
        <v>1.7070482317314215E-3</v>
      </c>
      <c r="Y597" s="2">
        <f t="shared" si="231"/>
        <v>0.14804932700015377</v>
      </c>
      <c r="Z597" s="2">
        <f t="shared" si="229"/>
        <v>0.14220100427852927</v>
      </c>
      <c r="AA597" s="2">
        <f t="shared" si="241"/>
        <v>0.1277697202057605</v>
      </c>
      <c r="AB597" s="5">
        <v>376.2</v>
      </c>
      <c r="AC597" s="9">
        <v>1.28</v>
      </c>
      <c r="AD597" s="4">
        <v>6.46</v>
      </c>
      <c r="AE597" s="4">
        <v>1.25</v>
      </c>
      <c r="AF597" s="2">
        <v>8.2767999999999997</v>
      </c>
      <c r="AG597" s="2">
        <f t="shared" si="242"/>
        <v>53.468128</v>
      </c>
      <c r="AH597" s="2">
        <f t="shared" si="243"/>
        <v>10.346</v>
      </c>
      <c r="AI597" s="2">
        <f t="shared" si="244"/>
        <v>9.9547817020722004E-2</v>
      </c>
      <c r="AJ597" s="2">
        <f t="shared" si="245"/>
        <v>1.9262348494721752E-2</v>
      </c>
      <c r="AK597" s="7">
        <v>115.4</v>
      </c>
      <c r="AL597" s="2">
        <f t="shared" si="246"/>
        <v>325.99653379549392</v>
      </c>
      <c r="AM597" s="5">
        <v>9199</v>
      </c>
      <c r="AN597" s="7">
        <v>189.15</v>
      </c>
      <c r="AO597" s="2">
        <f t="shared" si="247"/>
        <v>4863.335976738038</v>
      </c>
    </row>
    <row r="598" spans="1:41" ht="15.75" x14ac:dyDescent="0.25">
      <c r="A598" s="3" t="s">
        <v>56</v>
      </c>
      <c r="B598" s="2">
        <v>2005</v>
      </c>
      <c r="C598" s="4">
        <v>145.1</v>
      </c>
      <c r="D598" s="4">
        <v>66.7</v>
      </c>
      <c r="E598" s="4">
        <v>87.8</v>
      </c>
      <c r="F598" s="1">
        <f t="shared" si="248"/>
        <v>299.60000000000002</v>
      </c>
      <c r="G598" s="2">
        <f t="shared" si="249"/>
        <v>0.48431241655540713</v>
      </c>
      <c r="H598" s="2">
        <f t="shared" si="250"/>
        <v>0.22263017356475301</v>
      </c>
      <c r="I598" s="2">
        <f t="shared" si="251"/>
        <v>0.29305740987983975</v>
      </c>
      <c r="J598" s="5">
        <v>72.069999999999993</v>
      </c>
      <c r="K598" s="5">
        <v>281.05</v>
      </c>
      <c r="L598" s="5">
        <v>259.49</v>
      </c>
      <c r="M598" s="5">
        <v>612.61</v>
      </c>
      <c r="N598" s="2">
        <f t="shared" si="232"/>
        <v>0.11764417818840697</v>
      </c>
      <c r="O598" s="2">
        <f t="shared" si="233"/>
        <v>0.45877475065702489</v>
      </c>
      <c r="P598" s="2">
        <f t="shared" si="252"/>
        <v>0.42358107115456811</v>
      </c>
      <c r="Q598" s="2">
        <f t="shared" si="234"/>
        <v>0.49669193659545141</v>
      </c>
      <c r="R598" s="2">
        <f t="shared" si="235"/>
        <v>4.2136431784107948</v>
      </c>
      <c r="S598" s="2">
        <f t="shared" si="236"/>
        <v>2.9554669703872438</v>
      </c>
      <c r="T598" s="2">
        <f t="shared" si="237"/>
        <v>-1.4150655574416615</v>
      </c>
      <c r="U598" s="2">
        <f t="shared" si="238"/>
        <v>0.72304737003863706</v>
      </c>
      <c r="V598" s="2">
        <f t="shared" si="239"/>
        <v>0.36837639908901437</v>
      </c>
      <c r="W598" s="2">
        <f t="shared" si="240"/>
        <v>0.32127892202893643</v>
      </c>
      <c r="X598" s="2">
        <f t="shared" si="230"/>
        <v>1.9298840286602391E-3</v>
      </c>
      <c r="Y598" s="2">
        <f t="shared" si="231"/>
        <v>0.16410446941789367</v>
      </c>
      <c r="Z598" s="2">
        <f t="shared" si="229"/>
        <v>0.1585264343510451</v>
      </c>
      <c r="AA598" s="2">
        <f t="shared" si="241"/>
        <v>0.14266282352817822</v>
      </c>
      <c r="AB598" s="5">
        <v>443.25</v>
      </c>
      <c r="AC598" s="9">
        <v>1.41</v>
      </c>
      <c r="AD598" s="4">
        <v>6.87</v>
      </c>
      <c r="AE598" s="4">
        <v>1.41</v>
      </c>
      <c r="AF598" s="2">
        <v>8.1916999999999991</v>
      </c>
      <c r="AG598" s="2">
        <f t="shared" si="242"/>
        <v>56.276978999999997</v>
      </c>
      <c r="AH598" s="2">
        <f t="shared" si="243"/>
        <v>11.550296999999999</v>
      </c>
      <c r="AI598" s="2">
        <f t="shared" si="244"/>
        <v>9.1864283965328669E-2</v>
      </c>
      <c r="AJ598" s="2">
        <f t="shared" si="245"/>
        <v>1.8854241687207191E-2</v>
      </c>
      <c r="AK598" s="7">
        <v>117.25</v>
      </c>
      <c r="AL598" s="2">
        <f t="shared" si="246"/>
        <v>378.03837953091681</v>
      </c>
      <c r="AM598" s="5">
        <v>10239</v>
      </c>
      <c r="AN598" s="7">
        <v>207.5</v>
      </c>
      <c r="AO598" s="2">
        <f t="shared" si="247"/>
        <v>4934.4578313253005</v>
      </c>
    </row>
    <row r="599" spans="1:41" ht="15.75" x14ac:dyDescent="0.25">
      <c r="A599" s="3" t="s">
        <v>56</v>
      </c>
      <c r="B599" s="2">
        <v>2006</v>
      </c>
      <c r="C599" s="4">
        <v>140.1</v>
      </c>
      <c r="D599" s="4">
        <v>72.099999999999994</v>
      </c>
      <c r="E599" s="4">
        <v>95.9</v>
      </c>
      <c r="F599" s="1">
        <f t="shared" si="248"/>
        <v>308.10000000000002</v>
      </c>
      <c r="G599" s="2">
        <f t="shared" si="249"/>
        <v>0.45472249269717618</v>
      </c>
      <c r="H599" s="2">
        <f t="shared" si="250"/>
        <v>0.23401493021746184</v>
      </c>
      <c r="I599" s="2">
        <f t="shared" si="251"/>
        <v>0.31126257708536187</v>
      </c>
      <c r="J599" s="5">
        <v>79.540000000000006</v>
      </c>
      <c r="K599" s="5">
        <v>351.58</v>
      </c>
      <c r="L599" s="5">
        <v>294.77999999999997</v>
      </c>
      <c r="M599" s="5">
        <v>725.9</v>
      </c>
      <c r="N599" s="2">
        <f t="shared" si="232"/>
        <v>0.10957432153189146</v>
      </c>
      <c r="O599" s="2">
        <f t="shared" si="233"/>
        <v>0.48433668549386966</v>
      </c>
      <c r="P599" s="2">
        <f t="shared" si="252"/>
        <v>0.40608899297423884</v>
      </c>
      <c r="Q599" s="2">
        <f t="shared" si="234"/>
        <v>0.56773733047822994</v>
      </c>
      <c r="R599" s="2">
        <f t="shared" si="235"/>
        <v>4.8762829403606105</v>
      </c>
      <c r="S599" s="2">
        <f t="shared" si="236"/>
        <v>3.0738269030239826</v>
      </c>
      <c r="T599" s="2">
        <f t="shared" si="237"/>
        <v>-1.4230842722515891</v>
      </c>
      <c r="U599" s="2">
        <f t="shared" si="238"/>
        <v>0.72739537839266877</v>
      </c>
      <c r="V599" s="2">
        <f t="shared" si="239"/>
        <v>0.26593547483104657</v>
      </c>
      <c r="W599" s="2">
        <f t="shared" si="240"/>
        <v>0.30436424216985669</v>
      </c>
      <c r="X599" s="2">
        <f t="shared" si="230"/>
        <v>2.2059291199175266E-3</v>
      </c>
      <c r="Y599" s="2">
        <f t="shared" si="231"/>
        <v>0.18991162535058628</v>
      </c>
      <c r="Z599" s="2">
        <f t="shared" si="229"/>
        <v>0.16487506834998086</v>
      </c>
      <c r="AA599" s="2">
        <f t="shared" si="241"/>
        <v>0.15917683081852146</v>
      </c>
      <c r="AB599" s="5">
        <v>498.75</v>
      </c>
      <c r="AC599" s="9">
        <v>0.53</v>
      </c>
      <c r="AD599" s="4">
        <v>9.43</v>
      </c>
      <c r="AE599" s="4">
        <v>1.38</v>
      </c>
      <c r="AF599" s="2">
        <v>7.9717999999999991</v>
      </c>
      <c r="AG599" s="2">
        <f t="shared" si="242"/>
        <v>75.17407399999999</v>
      </c>
      <c r="AH599" s="2">
        <f t="shared" si="243"/>
        <v>11.001083999999999</v>
      </c>
      <c r="AI599" s="2">
        <f t="shared" si="244"/>
        <v>0.10355982091197134</v>
      </c>
      <c r="AJ599" s="2">
        <f t="shared" si="245"/>
        <v>1.5155095743215318E-2</v>
      </c>
      <c r="AK599" s="7">
        <v>119</v>
      </c>
      <c r="AL599" s="2">
        <f t="shared" si="246"/>
        <v>419.11764705882354</v>
      </c>
      <c r="AM599" s="5">
        <v>11784</v>
      </c>
      <c r="AN599" s="7">
        <v>224.93</v>
      </c>
      <c r="AO599" s="2">
        <f t="shared" si="247"/>
        <v>5238.9632330058239</v>
      </c>
    </row>
    <row r="600" spans="1:41" ht="15.75" x14ac:dyDescent="0.25">
      <c r="A600" s="3" t="s">
        <v>56</v>
      </c>
      <c r="B600" s="2">
        <v>2007</v>
      </c>
      <c r="C600" s="4">
        <v>141.5</v>
      </c>
      <c r="D600" s="4">
        <v>70.099999999999994</v>
      </c>
      <c r="E600" s="4">
        <v>97.8</v>
      </c>
      <c r="F600" s="1">
        <f t="shared" si="248"/>
        <v>309.39999999999998</v>
      </c>
      <c r="G600" s="2">
        <f t="shared" si="249"/>
        <v>0.45733678086619267</v>
      </c>
      <c r="H600" s="2">
        <f t="shared" si="250"/>
        <v>0.22656755009696186</v>
      </c>
      <c r="I600" s="2">
        <f t="shared" si="251"/>
        <v>0.31609566903684549</v>
      </c>
      <c r="J600" s="5">
        <v>97.89</v>
      </c>
      <c r="K600" s="5">
        <v>455.04</v>
      </c>
      <c r="L600" s="5">
        <v>366.18</v>
      </c>
      <c r="M600" s="5">
        <v>919.11</v>
      </c>
      <c r="N600" s="2">
        <f t="shared" si="232"/>
        <v>0.10650520612331495</v>
      </c>
      <c r="O600" s="2">
        <f t="shared" si="233"/>
        <v>0.49508763912915754</v>
      </c>
      <c r="P600" s="2">
        <f t="shared" si="252"/>
        <v>0.39840715474752753</v>
      </c>
      <c r="Q600" s="2">
        <f t="shared" si="234"/>
        <v>0.69180212014134279</v>
      </c>
      <c r="R600" s="2">
        <f t="shared" si="235"/>
        <v>6.4912981455064198</v>
      </c>
      <c r="S600" s="2">
        <f t="shared" si="236"/>
        <v>3.7441717791411047</v>
      </c>
      <c r="T600" s="2">
        <f t="shared" si="237"/>
        <v>-1.4572261901847625</v>
      </c>
      <c r="U600" s="2">
        <f t="shared" si="238"/>
        <v>0.78169166075946794</v>
      </c>
      <c r="V600" s="2">
        <f t="shared" si="239"/>
        <v>0.23142956636887799</v>
      </c>
      <c r="W600" s="2">
        <f t="shared" si="240"/>
        <v>0.32400689815991301</v>
      </c>
      <c r="X600" s="2">
        <f t="shared" si="230"/>
        <v>2.6879797401291173E-3</v>
      </c>
      <c r="Y600" s="2">
        <f t="shared" si="231"/>
        <v>0.25280997770757019</v>
      </c>
      <c r="Z600" s="2">
        <f t="shared" si="229"/>
        <v>0.20083127562994804</v>
      </c>
      <c r="AA600" s="2">
        <f t="shared" si="241"/>
        <v>0.20546199595585768</v>
      </c>
      <c r="AB600" s="5">
        <v>599.79999999999995</v>
      </c>
      <c r="AC600" s="9">
        <v>0.66</v>
      </c>
      <c r="AD600" s="4">
        <v>10.86</v>
      </c>
      <c r="AE600" s="4">
        <v>1.7</v>
      </c>
      <c r="AF600" s="2">
        <v>7.6040000000000001</v>
      </c>
      <c r="AG600" s="2">
        <f t="shared" si="242"/>
        <v>82.579439999999991</v>
      </c>
      <c r="AH600" s="2">
        <f t="shared" si="243"/>
        <v>12.9268</v>
      </c>
      <c r="AI600" s="2">
        <f t="shared" si="244"/>
        <v>8.9847178248523021E-2</v>
      </c>
      <c r="AJ600" s="2">
        <f t="shared" si="245"/>
        <v>1.4064475416435464E-2</v>
      </c>
      <c r="AK600" s="7">
        <v>123.65</v>
      </c>
      <c r="AL600" s="2">
        <f t="shared" si="246"/>
        <v>485.07885159725026</v>
      </c>
      <c r="AM600" s="5">
        <v>15142</v>
      </c>
      <c r="AN600" s="7">
        <v>253.72</v>
      </c>
      <c r="AO600" s="2">
        <f t="shared" si="247"/>
        <v>5967.9962163014343</v>
      </c>
    </row>
    <row r="601" spans="1:41" ht="15.75" x14ac:dyDescent="0.25">
      <c r="A601" s="3" t="s">
        <v>56</v>
      </c>
      <c r="B601" s="2">
        <v>2008</v>
      </c>
      <c r="C601" s="4">
        <v>136.4</v>
      </c>
      <c r="D601" s="4">
        <v>76.2</v>
      </c>
      <c r="E601" s="4">
        <v>91.4</v>
      </c>
      <c r="F601" s="1">
        <f t="shared" si="248"/>
        <v>304</v>
      </c>
      <c r="G601" s="2">
        <f t="shared" si="249"/>
        <v>0.4486842105263158</v>
      </c>
      <c r="H601" s="2">
        <f t="shared" si="250"/>
        <v>0.25065789473684214</v>
      </c>
      <c r="I601" s="2">
        <f t="shared" si="251"/>
        <v>0.30065789473684212</v>
      </c>
      <c r="J601" s="5">
        <v>118.94</v>
      </c>
      <c r="K601" s="5">
        <v>609.98</v>
      </c>
      <c r="L601" s="5">
        <v>475</v>
      </c>
      <c r="M601" s="5">
        <v>1203.92</v>
      </c>
      <c r="N601" s="2">
        <f t="shared" si="232"/>
        <v>9.8793939796664218E-2</v>
      </c>
      <c r="O601" s="2">
        <f t="shared" si="233"/>
        <v>0.5066615721974882</v>
      </c>
      <c r="P601" s="2">
        <f t="shared" si="252"/>
        <v>0.39454448800584763</v>
      </c>
      <c r="Q601" s="2">
        <f t="shared" si="234"/>
        <v>0.87199413489736066</v>
      </c>
      <c r="R601" s="2">
        <f t="shared" si="235"/>
        <v>8.0049868766404195</v>
      </c>
      <c r="S601" s="2">
        <f t="shared" si="236"/>
        <v>5.1969365426695839</v>
      </c>
      <c r="T601" s="2">
        <f t="shared" si="237"/>
        <v>-1.5132830582031556</v>
      </c>
      <c r="U601" s="2">
        <f t="shared" si="238"/>
        <v>0.70375422997976722</v>
      </c>
      <c r="V601" s="2">
        <f t="shared" si="239"/>
        <v>0.27175884850229554</v>
      </c>
      <c r="W601" s="2">
        <f t="shared" si="240"/>
        <v>0.314282984998144</v>
      </c>
      <c r="X601" s="2">
        <f t="shared" si="230"/>
        <v>3.3881112819322333E-3</v>
      </c>
      <c r="Y601" s="2">
        <f t="shared" si="231"/>
        <v>0.31176207107876941</v>
      </c>
      <c r="Z601" s="2">
        <f t="shared" si="229"/>
        <v>0.27875521124504765</v>
      </c>
      <c r="AA601" s="2">
        <f t="shared" si="241"/>
        <v>0.26827391804596523</v>
      </c>
      <c r="AB601" s="5">
        <v>828.85</v>
      </c>
      <c r="AC601" s="9">
        <v>0.89</v>
      </c>
      <c r="AD601" s="4">
        <v>12.58</v>
      </c>
      <c r="AE601" s="4">
        <v>1.21</v>
      </c>
      <c r="AF601" s="2">
        <v>6.9451000000000001</v>
      </c>
      <c r="AG601" s="2">
        <f t="shared" si="242"/>
        <v>87.369358000000005</v>
      </c>
      <c r="AH601" s="2">
        <f t="shared" si="243"/>
        <v>8.4035709999999995</v>
      </c>
      <c r="AI601" s="2">
        <f t="shared" si="244"/>
        <v>7.2570733935809692E-2</v>
      </c>
      <c r="AJ601" s="2">
        <f t="shared" si="245"/>
        <v>6.980173931822712E-3</v>
      </c>
      <c r="AK601" s="7">
        <v>134.65</v>
      </c>
      <c r="AL601" s="2">
        <f t="shared" si="246"/>
        <v>615.55885629409579</v>
      </c>
      <c r="AM601" s="5">
        <v>19609</v>
      </c>
      <c r="AN601" s="7">
        <v>274.77999999999997</v>
      </c>
      <c r="AO601" s="2">
        <f t="shared" si="247"/>
        <v>7136.2544581119455</v>
      </c>
    </row>
    <row r="602" spans="1:41" ht="15.75" x14ac:dyDescent="0.25">
      <c r="A602" s="3" t="s">
        <v>57</v>
      </c>
      <c r="B602" s="2">
        <v>2009</v>
      </c>
      <c r="C602" s="4">
        <v>130.80000000000001</v>
      </c>
      <c r="D602" s="4">
        <v>84.7</v>
      </c>
      <c r="E602" s="4">
        <v>113</v>
      </c>
      <c r="F602" s="1">
        <f t="shared" si="248"/>
        <v>328.5</v>
      </c>
      <c r="G602" s="2">
        <f t="shared" si="249"/>
        <v>0.39817351598173517</v>
      </c>
      <c r="H602" s="2">
        <f t="shared" si="250"/>
        <v>0.25783866057838661</v>
      </c>
      <c r="I602" s="2">
        <f t="shared" si="251"/>
        <v>0.34398782343987822</v>
      </c>
      <c r="J602" s="5">
        <v>127.25</v>
      </c>
      <c r="K602" s="5">
        <v>662.32</v>
      </c>
      <c r="L602" s="5">
        <v>563.74</v>
      </c>
      <c r="M602" s="5">
        <v>1353.31</v>
      </c>
      <c r="N602" s="2">
        <f t="shared" si="232"/>
        <v>9.4028714780796718E-2</v>
      </c>
      <c r="O602" s="2">
        <f t="shared" si="233"/>
        <v>0.48940745283785686</v>
      </c>
      <c r="P602" s="2">
        <f t="shared" si="252"/>
        <v>0.41656383238134637</v>
      </c>
      <c r="Q602" s="2">
        <f t="shared" si="234"/>
        <v>0.97285932721712531</v>
      </c>
      <c r="R602" s="2">
        <f t="shared" si="235"/>
        <v>7.8195985832349475</v>
      </c>
      <c r="S602" s="2">
        <f t="shared" si="236"/>
        <v>4.9888495575221237</v>
      </c>
      <c r="T602" s="2">
        <f t="shared" si="237"/>
        <v>-1.4432876680675248</v>
      </c>
      <c r="U602" s="2">
        <f t="shared" si="238"/>
        <v>0.64086133669748302</v>
      </c>
      <c r="V602" s="2">
        <f t="shared" si="239"/>
        <v>0.19143344911296015</v>
      </c>
      <c r="W602" s="2">
        <f t="shared" si="240"/>
        <v>0.25767608113649093</v>
      </c>
      <c r="X602" s="2">
        <f t="shared" si="230"/>
        <v>3.7800204500977787E-3</v>
      </c>
      <c r="Y602" s="2">
        <f t="shared" si="231"/>
        <v>0.30454194202715185</v>
      </c>
      <c r="Z602" s="2">
        <f t="shared" si="229"/>
        <v>0.26759376429916498</v>
      </c>
      <c r="AA602" s="2">
        <f t="shared" si="241"/>
        <v>0.26087041057238136</v>
      </c>
      <c r="AB602" s="5">
        <v>1075.9100000000001</v>
      </c>
      <c r="AC602" s="9">
        <v>0.9</v>
      </c>
      <c r="AD602" s="4">
        <v>7.43</v>
      </c>
      <c r="AE602" s="4">
        <v>1.42</v>
      </c>
      <c r="AF602" s="2">
        <v>6.8310000000000004</v>
      </c>
      <c r="AG602" s="2">
        <f t="shared" si="242"/>
        <v>50.754330000000003</v>
      </c>
      <c r="AH602" s="2">
        <f t="shared" si="243"/>
        <v>9.7000200000000003</v>
      </c>
      <c r="AI602" s="2">
        <f t="shared" si="244"/>
        <v>3.7503846125425809E-2</v>
      </c>
      <c r="AJ602" s="2">
        <f t="shared" si="245"/>
        <v>7.1676260428135468E-3</v>
      </c>
      <c r="AK602" s="7">
        <v>134.41999999999999</v>
      </c>
      <c r="AL602" s="2">
        <f t="shared" si="246"/>
        <v>800.40916530278241</v>
      </c>
      <c r="AM602" s="5">
        <v>21777</v>
      </c>
      <c r="AN602" s="7">
        <v>310.70999999999998</v>
      </c>
      <c r="AO602" s="2">
        <f t="shared" si="247"/>
        <v>7008.7863280872834</v>
      </c>
    </row>
    <row r="603" spans="1:41" ht="15.75" x14ac:dyDescent="0.25">
      <c r="A603" s="3" t="s">
        <v>57</v>
      </c>
      <c r="B603" s="2">
        <v>2010</v>
      </c>
      <c r="C603" s="4">
        <v>162</v>
      </c>
      <c r="D603" s="4">
        <v>53.8</v>
      </c>
      <c r="E603" s="4">
        <v>110.2</v>
      </c>
      <c r="F603" s="1">
        <f t="shared" si="248"/>
        <v>326</v>
      </c>
      <c r="G603" s="2">
        <f t="shared" si="249"/>
        <v>0.49693251533742333</v>
      </c>
      <c r="H603" s="2">
        <f t="shared" si="250"/>
        <v>0.16503067484662576</v>
      </c>
      <c r="I603" s="2">
        <f t="shared" si="251"/>
        <v>0.33803680981595091</v>
      </c>
      <c r="J603" s="5">
        <v>159.29</v>
      </c>
      <c r="K603" s="5">
        <v>827.91</v>
      </c>
      <c r="L603" s="5">
        <v>702.45</v>
      </c>
      <c r="M603" s="5">
        <v>1689.65</v>
      </c>
      <c r="N603" s="2">
        <f t="shared" si="232"/>
        <v>9.4273962063149169E-2</v>
      </c>
      <c r="O603" s="2">
        <f t="shared" si="233"/>
        <v>0.48998905098689072</v>
      </c>
      <c r="P603" s="2">
        <f t="shared" si="252"/>
        <v>0.41573698694996009</v>
      </c>
      <c r="Q603" s="2">
        <f t="shared" si="234"/>
        <v>0.98327160493827159</v>
      </c>
      <c r="R603" s="2">
        <f t="shared" si="235"/>
        <v>15.388661710037175</v>
      </c>
      <c r="S603" s="2">
        <f t="shared" si="236"/>
        <v>6.3743194192377501</v>
      </c>
      <c r="T603" s="2">
        <f t="shared" si="237"/>
        <v>-1.6622491994362438</v>
      </c>
      <c r="U603" s="2">
        <f t="shared" si="238"/>
        <v>1.0882516811471399</v>
      </c>
      <c r="V603" s="2">
        <f t="shared" si="239"/>
        <v>0.20689802306843974</v>
      </c>
      <c r="W603" s="2">
        <f t="shared" si="240"/>
        <v>0.46253975122939944</v>
      </c>
      <c r="X603" s="2">
        <f t="shared" si="230"/>
        <v>3.8204770933317153E-3</v>
      </c>
      <c r="Y603" s="2">
        <f t="shared" si="231"/>
        <v>0.59932653479442455</v>
      </c>
      <c r="Z603" s="2">
        <f t="shared" si="229"/>
        <v>0.34190811099268803</v>
      </c>
      <c r="AA603" s="2">
        <f t="shared" si="241"/>
        <v>0.43616745940559432</v>
      </c>
      <c r="AB603" s="5">
        <v>1444.16</v>
      </c>
      <c r="AC603" s="9">
        <v>1.43</v>
      </c>
      <c r="AD603" s="4">
        <v>11.7</v>
      </c>
      <c r="AE603" s="4">
        <v>0.81</v>
      </c>
      <c r="AF603" s="2">
        <v>6.7695000000000007</v>
      </c>
      <c r="AG603" s="2">
        <f t="shared" si="242"/>
        <v>79.203150000000008</v>
      </c>
      <c r="AH603" s="2">
        <f t="shared" si="243"/>
        <v>5.4832950000000009</v>
      </c>
      <c r="AI603" s="2">
        <f t="shared" si="244"/>
        <v>4.6875477169828074E-2</v>
      </c>
      <c r="AJ603" s="2">
        <f t="shared" si="245"/>
        <v>3.2452253425265592E-3</v>
      </c>
      <c r="AK603" s="7">
        <v>136.15</v>
      </c>
      <c r="AL603" s="2">
        <f t="shared" si="246"/>
        <v>1060.7124495042233</v>
      </c>
      <c r="AM603" s="5">
        <v>26860</v>
      </c>
      <c r="AN603" s="7">
        <v>330.67</v>
      </c>
      <c r="AO603" s="2">
        <f t="shared" si="247"/>
        <v>8122.901986875132</v>
      </c>
    </row>
    <row r="604" spans="1:41" ht="15.75" x14ac:dyDescent="0.25">
      <c r="A604" s="3" t="s">
        <v>56</v>
      </c>
      <c r="B604" s="2">
        <v>2011</v>
      </c>
      <c r="C604" s="4">
        <v>166.2</v>
      </c>
      <c r="D604" s="4">
        <v>55.4</v>
      </c>
      <c r="E604" s="4">
        <v>118</v>
      </c>
      <c r="F604" s="1">
        <f t="shared" si="248"/>
        <v>339.6</v>
      </c>
      <c r="G604" s="2">
        <f t="shared" si="249"/>
        <v>0.48939929328621901</v>
      </c>
      <c r="H604" s="2">
        <f t="shared" si="250"/>
        <v>0.16313309776207302</v>
      </c>
      <c r="I604" s="2">
        <f t="shared" si="251"/>
        <v>0.34746760895170786</v>
      </c>
      <c r="J604" s="5">
        <v>184.14</v>
      </c>
      <c r="K604" s="5">
        <v>1056.1500000000001</v>
      </c>
      <c r="L604" s="5">
        <v>861.92</v>
      </c>
      <c r="M604" s="5">
        <v>2102.21</v>
      </c>
      <c r="N604" s="2">
        <f t="shared" si="232"/>
        <v>8.7593532520537906E-2</v>
      </c>
      <c r="O604" s="2">
        <f t="shared" si="233"/>
        <v>0.50239985539027976</v>
      </c>
      <c r="P604" s="2">
        <f t="shared" si="252"/>
        <v>0.41000661208918232</v>
      </c>
      <c r="Q604" s="2">
        <f t="shared" si="234"/>
        <v>1.107942238267148</v>
      </c>
      <c r="R604" s="2">
        <f t="shared" si="235"/>
        <v>19.064079422382672</v>
      </c>
      <c r="S604" s="2">
        <f t="shared" si="236"/>
        <v>7.3044067796610168</v>
      </c>
      <c r="T604" s="2">
        <f t="shared" si="237"/>
        <v>-1.7204715414237159</v>
      </c>
      <c r="U604" s="2">
        <f t="shared" si="238"/>
        <v>1.1248299090179457</v>
      </c>
      <c r="V604" s="2">
        <f t="shared" si="239"/>
        <v>0.16550183760449078</v>
      </c>
      <c r="W604" s="2">
        <f t="shared" si="240"/>
        <v>0.4822690514456705</v>
      </c>
      <c r="X604" s="2">
        <f t="shared" si="230"/>
        <v>4.3048817038706631E-3</v>
      </c>
      <c r="Y604" s="2">
        <f t="shared" si="231"/>
        <v>0.74246928514972865</v>
      </c>
      <c r="Z604" s="2">
        <f t="shared" si="229"/>
        <v>0.39179648205560563</v>
      </c>
      <c r="AA604" s="2">
        <f t="shared" si="241"/>
        <v>0.53403268952255212</v>
      </c>
      <c r="AB604" s="5">
        <v>1644.74</v>
      </c>
      <c r="AC604" s="9">
        <v>3.94</v>
      </c>
      <c r="AD604" s="4">
        <v>15.99</v>
      </c>
      <c r="AE604" s="4">
        <v>2.02</v>
      </c>
      <c r="AF604" s="2">
        <v>6.4588000000000001</v>
      </c>
      <c r="AG604" s="2">
        <f t="shared" si="242"/>
        <v>103.276212</v>
      </c>
      <c r="AH604" s="2">
        <f t="shared" si="243"/>
        <v>13.046775999999999</v>
      </c>
      <c r="AI604" s="2">
        <f t="shared" si="244"/>
        <v>4.9127447781144605E-2</v>
      </c>
      <c r="AJ604" s="2">
        <f t="shared" si="245"/>
        <v>6.2062191693503504E-3</v>
      </c>
      <c r="AK604" s="7">
        <v>145.13999999999999</v>
      </c>
      <c r="AL604" s="2">
        <f t="shared" si="246"/>
        <v>1133.209315143999</v>
      </c>
      <c r="AM604" s="5">
        <v>33043</v>
      </c>
      <c r="AN604" s="7">
        <v>367.05</v>
      </c>
      <c r="AO604" s="2">
        <f t="shared" si="247"/>
        <v>9002.3157607955309</v>
      </c>
    </row>
    <row r="605" spans="1:41" ht="15.75" x14ac:dyDescent="0.25">
      <c r="A605" s="3" t="s">
        <v>56</v>
      </c>
      <c r="B605" s="2">
        <v>2012</v>
      </c>
      <c r="C605" s="4">
        <v>167.1</v>
      </c>
      <c r="D605" s="4">
        <v>56.9</v>
      </c>
      <c r="E605" s="4">
        <v>120.5</v>
      </c>
      <c r="F605" s="1">
        <f t="shared" si="248"/>
        <v>344.5</v>
      </c>
      <c r="G605" s="2">
        <f t="shared" si="249"/>
        <v>0.48505079825834541</v>
      </c>
      <c r="H605" s="2">
        <f t="shared" si="250"/>
        <v>0.16516690856313498</v>
      </c>
      <c r="I605" s="2">
        <f t="shared" si="251"/>
        <v>0.34978229317851961</v>
      </c>
      <c r="J605" s="5">
        <v>199.4</v>
      </c>
      <c r="K605" s="5">
        <v>1159.3699999999999</v>
      </c>
      <c r="L605" s="5">
        <v>982.52</v>
      </c>
      <c r="M605" s="5">
        <v>2341.29</v>
      </c>
      <c r="N605" s="2">
        <f t="shared" si="232"/>
        <v>8.5166724327187152E-2</v>
      </c>
      <c r="O605" s="2">
        <f t="shared" si="233"/>
        <v>0.49518427875231175</v>
      </c>
      <c r="P605" s="2">
        <f t="shared" si="252"/>
        <v>0.41964899692050106</v>
      </c>
      <c r="Q605" s="2">
        <f t="shared" si="234"/>
        <v>1.1932974266906045</v>
      </c>
      <c r="R605" s="2">
        <f t="shared" si="235"/>
        <v>20.375571177504391</v>
      </c>
      <c r="S605" s="2">
        <f t="shared" si="236"/>
        <v>8.1536929460580918</v>
      </c>
      <c r="T605" s="2">
        <f t="shared" si="237"/>
        <v>-1.7396428261227999</v>
      </c>
      <c r="U605" s="2">
        <f t="shared" si="238"/>
        <v>1.0979734439365616</v>
      </c>
      <c r="V605" s="2">
        <f t="shared" si="239"/>
        <v>0.18210769879042804</v>
      </c>
      <c r="W605" s="2">
        <f t="shared" si="240"/>
        <v>0.47196082005365259</v>
      </c>
      <c r="X605" s="2">
        <f t="shared" si="230"/>
        <v>4.6365271419480693E-3</v>
      </c>
      <c r="Y605" s="2">
        <f t="shared" si="231"/>
        <v>0.79354661882689215</v>
      </c>
      <c r="Z605" s="2">
        <f t="shared" si="229"/>
        <v>0.43735080868201892</v>
      </c>
      <c r="AA605" s="2">
        <f t="shared" si="241"/>
        <v>0.57688051609484325</v>
      </c>
      <c r="AB605" s="5">
        <v>2096.9</v>
      </c>
      <c r="AC605" s="9">
        <v>2.91</v>
      </c>
      <c r="AD605" s="4">
        <v>16.41</v>
      </c>
      <c r="AE605" s="4">
        <v>2.1800000000000002</v>
      </c>
      <c r="AF605" s="2">
        <v>6.3125</v>
      </c>
      <c r="AG605" s="2">
        <f t="shared" si="242"/>
        <v>103.58812500000001</v>
      </c>
      <c r="AH605" s="2">
        <f t="shared" si="243"/>
        <v>13.76125</v>
      </c>
      <c r="AI605" s="2">
        <f t="shared" si="244"/>
        <v>4.424403854285458E-2</v>
      </c>
      <c r="AJ605" s="2">
        <f t="shared" si="245"/>
        <v>5.8776358332372327E-3</v>
      </c>
      <c r="AK605" s="7">
        <v>146.72999999999999</v>
      </c>
      <c r="AL605" s="2">
        <f t="shared" si="246"/>
        <v>1429.087439514755</v>
      </c>
      <c r="AM605" s="5">
        <v>36394</v>
      </c>
      <c r="AN605" s="7">
        <v>400.45</v>
      </c>
      <c r="AO605" s="2">
        <f t="shared" si="247"/>
        <v>9088.2756898489206</v>
      </c>
    </row>
    <row r="606" spans="1:41" ht="15.75" x14ac:dyDescent="0.25">
      <c r="A606" s="3" t="s">
        <v>56</v>
      </c>
      <c r="B606" s="2">
        <v>2013</v>
      </c>
      <c r="C606" s="4">
        <v>167.1</v>
      </c>
      <c r="D606" s="4">
        <v>60.4</v>
      </c>
      <c r="E606" s="4">
        <v>123.8</v>
      </c>
      <c r="F606" s="1">
        <f t="shared" si="248"/>
        <v>351.3</v>
      </c>
      <c r="G606" s="2">
        <f t="shared" si="249"/>
        <v>0.47566182749786506</v>
      </c>
      <c r="H606" s="2">
        <f t="shared" si="250"/>
        <v>0.17193282095075432</v>
      </c>
      <c r="I606" s="2">
        <f t="shared" si="251"/>
        <v>0.35240535155138059</v>
      </c>
      <c r="J606" s="5">
        <v>210.81</v>
      </c>
      <c r="K606" s="5">
        <v>1259.5899999999999</v>
      </c>
      <c r="L606" s="5">
        <v>1107.17</v>
      </c>
      <c r="M606" s="5">
        <v>2577.5700000000002</v>
      </c>
      <c r="N606" s="2">
        <f t="shared" si="232"/>
        <v>8.1786333639823544E-2</v>
      </c>
      <c r="O606" s="2">
        <f t="shared" si="233"/>
        <v>0.48867344048852207</v>
      </c>
      <c r="P606" s="2">
        <f t="shared" si="252"/>
        <v>0.42954022587165436</v>
      </c>
      <c r="Q606" s="2">
        <f t="shared" si="234"/>
        <v>1.2615798922800718</v>
      </c>
      <c r="R606" s="2">
        <f t="shared" si="235"/>
        <v>20.85413907284768</v>
      </c>
      <c r="S606" s="2">
        <f t="shared" si="236"/>
        <v>8.9432148626817458</v>
      </c>
      <c r="T606" s="2">
        <f t="shared" si="237"/>
        <v>-1.7605969960786243</v>
      </c>
      <c r="U606" s="2">
        <f t="shared" si="238"/>
        <v>1.0445906308768309</v>
      </c>
      <c r="V606" s="2">
        <f t="shared" si="239"/>
        <v>0.19793331452060836</v>
      </c>
      <c r="W606" s="2">
        <f t="shared" si="240"/>
        <v>0.45149124479280661</v>
      </c>
      <c r="X606" s="2">
        <f t="shared" si="230"/>
        <v>4.9018369448047775E-3</v>
      </c>
      <c r="Y606" s="2">
        <f t="shared" si="231"/>
        <v>0.81218491524176994</v>
      </c>
      <c r="Z606" s="2">
        <f t="shared" si="229"/>
        <v>0.4796994782961313</v>
      </c>
      <c r="AA606" s="2">
        <f t="shared" si="241"/>
        <v>0.60334432237372526</v>
      </c>
      <c r="AB606" s="5">
        <v>2651.14</v>
      </c>
      <c r="AC606" s="9">
        <v>1.43</v>
      </c>
      <c r="AD606" s="4">
        <v>25.52</v>
      </c>
      <c r="AE606" s="4">
        <v>1.48</v>
      </c>
      <c r="AF606" s="2">
        <v>6.1932000000000009</v>
      </c>
      <c r="AG606" s="2">
        <f t="shared" si="242"/>
        <v>158.05046400000003</v>
      </c>
      <c r="AH606" s="2">
        <f t="shared" si="243"/>
        <v>9.1659360000000021</v>
      </c>
      <c r="AI606" s="2">
        <f t="shared" si="244"/>
        <v>6.131762241180648E-2</v>
      </c>
      <c r="AJ606" s="2">
        <f t="shared" si="245"/>
        <v>3.5560376633806266E-3</v>
      </c>
      <c r="AK606" s="7">
        <v>147.16999999999999</v>
      </c>
      <c r="AL606" s="2">
        <f t="shared" si="246"/>
        <v>1801.4133315213699</v>
      </c>
      <c r="AM606" s="5">
        <v>39613</v>
      </c>
      <c r="AN606" s="7">
        <v>429.68</v>
      </c>
      <c r="AO606" s="2">
        <f t="shared" si="247"/>
        <v>9219.1863712530248</v>
      </c>
    </row>
    <row r="607" spans="1:41" ht="15.75" x14ac:dyDescent="0.25">
      <c r="A607" s="3" t="s">
        <v>56</v>
      </c>
      <c r="B607" s="2">
        <v>2014</v>
      </c>
      <c r="C607" s="4">
        <v>161.80000000000001</v>
      </c>
      <c r="D607" s="4">
        <v>68.599999999999994</v>
      </c>
      <c r="E607" s="4">
        <v>126.8</v>
      </c>
      <c r="F607" s="1">
        <f t="shared" si="248"/>
        <v>357.2</v>
      </c>
      <c r="G607" s="2">
        <f t="shared" si="249"/>
        <v>0.45296752519596867</v>
      </c>
      <c r="H607" s="2">
        <f t="shared" si="250"/>
        <v>0.19204927211646136</v>
      </c>
      <c r="I607" s="2">
        <f t="shared" si="251"/>
        <v>0.35498320268757</v>
      </c>
      <c r="J607" s="5">
        <v>216.99</v>
      </c>
      <c r="K607" s="5">
        <v>1341.24</v>
      </c>
      <c r="L607" s="5">
        <v>1193.8699999999999</v>
      </c>
      <c r="M607" s="5">
        <v>2752.1</v>
      </c>
      <c r="N607" s="2">
        <f t="shared" si="232"/>
        <v>7.8845245448929915E-2</v>
      </c>
      <c r="O607" s="2">
        <f t="shared" si="233"/>
        <v>0.48735147705388615</v>
      </c>
      <c r="P607" s="2">
        <f t="shared" si="252"/>
        <v>0.43380327749718395</v>
      </c>
      <c r="Q607" s="2">
        <f t="shared" si="234"/>
        <v>1.3411001236093942</v>
      </c>
      <c r="R607" s="2">
        <f t="shared" si="235"/>
        <v>19.551603498542274</v>
      </c>
      <c r="S607" s="2">
        <f t="shared" si="236"/>
        <v>9.4153785488958981</v>
      </c>
      <c r="T607" s="2">
        <f t="shared" si="237"/>
        <v>-1.7483334216951045</v>
      </c>
      <c r="U607" s="2">
        <f t="shared" si="238"/>
        <v>0.93123361685366868</v>
      </c>
      <c r="V607" s="2">
        <f t="shared" si="239"/>
        <v>0.20052068169985707</v>
      </c>
      <c r="W607" s="2">
        <f t="shared" si="240"/>
        <v>0.40297682982311767</v>
      </c>
      <c r="X607" s="2">
        <f t="shared" si="230"/>
        <v>5.2108108038324543E-3</v>
      </c>
      <c r="Y607" s="2">
        <f t="shared" si="231"/>
        <v>0.76145638881729516</v>
      </c>
      <c r="Z607" s="2">
        <f t="shared" si="229"/>
        <v>0.50502556935231657</v>
      </c>
      <c r="AA607" s="2">
        <f t="shared" si="241"/>
        <v>0.59058949066395949</v>
      </c>
      <c r="AB607" s="5">
        <v>3173.79</v>
      </c>
      <c r="AC607" s="9">
        <v>3.18</v>
      </c>
      <c r="AD607" s="4">
        <v>43.03</v>
      </c>
      <c r="AE607" s="4">
        <v>0.92</v>
      </c>
      <c r="AF607" s="2">
        <v>6.1427999999999994</v>
      </c>
      <c r="AG607" s="2">
        <f t="shared" si="242"/>
        <v>264.32468399999999</v>
      </c>
      <c r="AH607" s="2">
        <f t="shared" si="243"/>
        <v>5.651376</v>
      </c>
      <c r="AI607" s="2">
        <f t="shared" si="244"/>
        <v>9.6044723665564477E-2</v>
      </c>
      <c r="AJ607" s="2">
        <f t="shared" si="245"/>
        <v>2.0534777079321245E-3</v>
      </c>
      <c r="AK607" s="7">
        <v>147.91</v>
      </c>
      <c r="AL607" s="2">
        <f t="shared" si="246"/>
        <v>2145.7575552700964</v>
      </c>
      <c r="AM607" s="5">
        <v>41834</v>
      </c>
      <c r="AN607" s="7">
        <v>462.77</v>
      </c>
      <c r="AO607" s="2">
        <f t="shared" si="247"/>
        <v>9039.9118352529349</v>
      </c>
    </row>
    <row r="608" spans="1:41" ht="15.75" x14ac:dyDescent="0.25">
      <c r="A608" s="3" t="s">
        <v>56</v>
      </c>
      <c r="B608" s="2">
        <v>2015</v>
      </c>
      <c r="C608" s="4">
        <v>159.9</v>
      </c>
      <c r="D608" s="4">
        <v>66</v>
      </c>
      <c r="E608" s="4">
        <v>136.30000000000001</v>
      </c>
      <c r="F608" s="1">
        <f t="shared" si="248"/>
        <v>362.20000000000005</v>
      </c>
      <c r="G608" s="2">
        <f t="shared" si="249"/>
        <v>0.44146880176697956</v>
      </c>
      <c r="H608" s="2">
        <f t="shared" si="250"/>
        <v>0.1822197680839315</v>
      </c>
      <c r="I608" s="2">
        <f t="shared" si="251"/>
        <v>0.37631143014908891</v>
      </c>
      <c r="J608" s="5">
        <v>237.76</v>
      </c>
      <c r="K608" s="5">
        <v>1379.6</v>
      </c>
      <c r="L608" s="5">
        <v>1294.4100000000001</v>
      </c>
      <c r="M608" s="5">
        <v>2911.77</v>
      </c>
      <c r="N608" s="2">
        <f t="shared" si="232"/>
        <v>8.1654801031674884E-2</v>
      </c>
      <c r="O608" s="2">
        <f t="shared" si="233"/>
        <v>0.47380115874536793</v>
      </c>
      <c r="P608" s="2">
        <f t="shared" si="252"/>
        <v>0.44454404022295718</v>
      </c>
      <c r="Q608" s="2">
        <f t="shared" si="234"/>
        <v>1.4869293308317697</v>
      </c>
      <c r="R608" s="2">
        <f t="shared" si="235"/>
        <v>20.903030303030302</v>
      </c>
      <c r="S608" s="2">
        <f t="shared" si="236"/>
        <v>9.4967718268525303</v>
      </c>
      <c r="T608" s="2">
        <f t="shared" si="237"/>
        <v>-1.6876067355419322</v>
      </c>
      <c r="U608" s="2">
        <f t="shared" si="238"/>
        <v>0.95557426180484262</v>
      </c>
      <c r="V608" s="2">
        <f t="shared" si="239"/>
        <v>0.16663205592762495</v>
      </c>
      <c r="W608" s="2">
        <f t="shared" si="240"/>
        <v>0.3890262876727173</v>
      </c>
      <c r="X608" s="2">
        <f t="shared" si="230"/>
        <v>5.7774265211314249E-3</v>
      </c>
      <c r="Y608" s="2">
        <f t="shared" si="231"/>
        <v>0.81408903218964446</v>
      </c>
      <c r="Z608" s="2">
        <f t="shared" si="229"/>
        <v>0.50939137220644815</v>
      </c>
      <c r="AA608" s="2">
        <f t="shared" si="241"/>
        <v>0.61263498004177741</v>
      </c>
      <c r="AB608" s="5">
        <v>3505.45</v>
      </c>
      <c r="AC608" s="9">
        <v>3.52</v>
      </c>
      <c r="AD608" s="4">
        <v>29.63</v>
      </c>
      <c r="AE608" s="4">
        <v>1.86</v>
      </c>
      <c r="AF608" s="2">
        <v>6.2284000000000006</v>
      </c>
      <c r="AG608" s="2">
        <f t="shared" si="242"/>
        <v>184.54749200000001</v>
      </c>
      <c r="AH608" s="2">
        <f t="shared" si="243"/>
        <v>11.584824000000001</v>
      </c>
      <c r="AI608" s="2">
        <f t="shared" si="244"/>
        <v>6.3379831511417462E-2</v>
      </c>
      <c r="AJ608" s="2">
        <f t="shared" si="245"/>
        <v>3.9786191903893511E-3</v>
      </c>
      <c r="AK608" s="7">
        <v>145.25</v>
      </c>
      <c r="AL608" s="2">
        <f t="shared" si="246"/>
        <v>2413.3907056798625</v>
      </c>
      <c r="AM608" s="5">
        <v>43805</v>
      </c>
      <c r="AN608" s="7">
        <v>497.48</v>
      </c>
      <c r="AO608" s="2">
        <f t="shared" si="247"/>
        <v>8805.3791107180186</v>
      </c>
    </row>
    <row r="609" spans="1:41" ht="15.75" x14ac:dyDescent="0.25">
      <c r="A609" s="3" t="s">
        <v>57</v>
      </c>
      <c r="B609" s="2">
        <v>2016</v>
      </c>
      <c r="C609" s="4">
        <v>159.4</v>
      </c>
      <c r="D609" s="4">
        <v>63.2</v>
      </c>
      <c r="E609" s="4">
        <v>146.6</v>
      </c>
      <c r="F609" s="1">
        <f t="shared" si="248"/>
        <v>369.20000000000005</v>
      </c>
      <c r="G609" s="2">
        <f t="shared" si="249"/>
        <v>0.43174431202600211</v>
      </c>
      <c r="H609" s="2">
        <f t="shared" si="250"/>
        <v>0.17118093174431201</v>
      </c>
      <c r="I609" s="2">
        <f t="shared" si="251"/>
        <v>0.39707475622968574</v>
      </c>
      <c r="J609" s="5">
        <v>241.6</v>
      </c>
      <c r="K609" s="5">
        <v>1488.44</v>
      </c>
      <c r="L609" s="5">
        <v>1438.55</v>
      </c>
      <c r="M609" s="5">
        <v>3168.59</v>
      </c>
      <c r="N609" s="2">
        <f t="shared" si="232"/>
        <v>7.6248425956024601E-2</v>
      </c>
      <c r="O609" s="2">
        <f t="shared" si="233"/>
        <v>0.46974837388238933</v>
      </c>
      <c r="P609" s="2">
        <f t="shared" si="252"/>
        <v>0.45400320016158613</v>
      </c>
      <c r="Q609" s="2">
        <f t="shared" si="234"/>
        <v>1.5156838143036386</v>
      </c>
      <c r="R609" s="2">
        <f t="shared" si="235"/>
        <v>23.55126582278481</v>
      </c>
      <c r="S609" s="2">
        <f t="shared" si="236"/>
        <v>9.8127557980900413</v>
      </c>
      <c r="T609" s="2">
        <f t="shared" si="237"/>
        <v>-1.7338367706347846</v>
      </c>
      <c r="U609" s="2">
        <f t="shared" si="238"/>
        <v>1.0094760991153162</v>
      </c>
      <c r="V609" s="2">
        <f t="shared" si="239"/>
        <v>0.13397968102458066</v>
      </c>
      <c r="W609" s="2">
        <f t="shared" si="240"/>
        <v>0.40282463534876645</v>
      </c>
      <c r="X609" s="2">
        <f t="shared" si="230"/>
        <v>5.8891513435336317E-3</v>
      </c>
      <c r="Y609" s="2">
        <f t="shared" si="231"/>
        <v>0.91722716384008973</v>
      </c>
      <c r="Z609" s="2">
        <f t="shared" si="229"/>
        <v>0.5263402377408184</v>
      </c>
      <c r="AA609" s="2">
        <f t="shared" si="241"/>
        <v>0.67027515952294092</v>
      </c>
      <c r="AB609" s="5">
        <v>3794.25</v>
      </c>
      <c r="AC609" s="9">
        <v>4.05</v>
      </c>
      <c r="AD609" s="4">
        <v>24.87</v>
      </c>
      <c r="AE609" s="4">
        <v>2.54</v>
      </c>
      <c r="AF609" s="2">
        <v>6.6423000000000005</v>
      </c>
      <c r="AG609" s="2">
        <f t="shared" si="242"/>
        <v>165.19400100000001</v>
      </c>
      <c r="AH609" s="2">
        <f t="shared" si="243"/>
        <v>16.871442000000002</v>
      </c>
      <c r="AI609" s="2">
        <f t="shared" si="244"/>
        <v>5.2134861563029614E-2</v>
      </c>
      <c r="AJ609" s="2">
        <f t="shared" si="245"/>
        <v>5.3245898017730284E-3</v>
      </c>
      <c r="AK609" s="7">
        <v>144.38</v>
      </c>
      <c r="AL609" s="2">
        <f t="shared" si="246"/>
        <v>2627.9609364177863</v>
      </c>
      <c r="AM609" s="5">
        <v>47194</v>
      </c>
      <c r="AN609" s="7">
        <v>535.29</v>
      </c>
      <c r="AO609" s="2">
        <f t="shared" si="247"/>
        <v>8816.529357918138</v>
      </c>
    </row>
    <row r="610" spans="1:41" ht="15.75" x14ac:dyDescent="0.25">
      <c r="A610" s="3" t="s">
        <v>56</v>
      </c>
      <c r="B610" s="2">
        <v>2017</v>
      </c>
      <c r="C610" s="4">
        <v>153.5</v>
      </c>
      <c r="D610" s="4">
        <v>67.8</v>
      </c>
      <c r="E610" s="4">
        <v>154.6</v>
      </c>
      <c r="F610" s="1">
        <f t="shared" si="248"/>
        <v>375.9</v>
      </c>
      <c r="G610" s="2">
        <f t="shared" si="249"/>
        <v>0.40835328544825755</v>
      </c>
      <c r="H610" s="2">
        <f t="shared" si="250"/>
        <v>0.18036711891460494</v>
      </c>
      <c r="I610" s="2">
        <f t="shared" si="251"/>
        <v>0.41127959563713756</v>
      </c>
      <c r="J610" s="5">
        <v>250.62</v>
      </c>
      <c r="K610" s="5">
        <v>1580.57</v>
      </c>
      <c r="L610" s="5">
        <v>1612.37</v>
      </c>
      <c r="M610" s="5">
        <v>3443.56</v>
      </c>
      <c r="N610" s="2">
        <f t="shared" si="232"/>
        <v>7.2779333015832448E-2</v>
      </c>
      <c r="O610" s="2">
        <f t="shared" si="233"/>
        <v>0.45899301885258276</v>
      </c>
      <c r="P610" s="2">
        <f t="shared" si="252"/>
        <v>0.46822764813158485</v>
      </c>
      <c r="Q610" s="2">
        <f t="shared" si="234"/>
        <v>1.6327035830618892</v>
      </c>
      <c r="R610" s="2">
        <f t="shared" si="235"/>
        <v>23.312241887905603</v>
      </c>
      <c r="S610" s="2">
        <f t="shared" si="236"/>
        <v>10.429301423027166</v>
      </c>
      <c r="T610" s="2">
        <f t="shared" si="237"/>
        <v>-1.7247006676853587</v>
      </c>
      <c r="U610" s="2">
        <f t="shared" si="238"/>
        <v>0.93404067711502803</v>
      </c>
      <c r="V610" s="2">
        <f t="shared" si="239"/>
        <v>0.12968134071634238</v>
      </c>
      <c r="W610" s="2">
        <f t="shared" si="240"/>
        <v>0.3639159750441997</v>
      </c>
      <c r="X610" s="2">
        <f t="shared" si="230"/>
        <v>6.3438287121900137E-3</v>
      </c>
      <c r="Y610" s="2">
        <f t="shared" si="231"/>
        <v>0.9079181420860637</v>
      </c>
      <c r="Z610" s="2">
        <f t="shared" si="229"/>
        <v>0.55941074081709286</v>
      </c>
      <c r="AA610" s="2">
        <f t="shared" si="241"/>
        <v>0.67912136404188539</v>
      </c>
      <c r="AB610" s="5">
        <v>3728.38</v>
      </c>
      <c r="AC610" s="9">
        <v>6.67</v>
      </c>
      <c r="AD610" s="4">
        <v>36.51</v>
      </c>
      <c r="AE610" s="4">
        <v>3.11</v>
      </c>
      <c r="AF610" s="2">
        <v>6.7517999999999994</v>
      </c>
      <c r="AG610" s="2">
        <f t="shared" si="242"/>
        <v>246.50821799999997</v>
      </c>
      <c r="AH610" s="2">
        <f t="shared" si="243"/>
        <v>20.998097999999999</v>
      </c>
      <c r="AI610" s="2">
        <f t="shared" si="244"/>
        <v>7.1585283253377305E-2</v>
      </c>
      <c r="AJ610" s="2">
        <f t="shared" si="245"/>
        <v>6.0977877545330995E-3</v>
      </c>
      <c r="AK610" s="7">
        <v>152.75</v>
      </c>
      <c r="AL610" s="2">
        <f t="shared" si="246"/>
        <v>2440.837970540098</v>
      </c>
      <c r="AM610" s="5">
        <v>50765</v>
      </c>
      <c r="AN610" s="7">
        <v>567.4</v>
      </c>
      <c r="AO610" s="2">
        <f t="shared" si="247"/>
        <v>8946.9510045823063</v>
      </c>
    </row>
    <row r="611" spans="1:41" ht="15.75" x14ac:dyDescent="0.25">
      <c r="A611" s="3" t="s">
        <v>58</v>
      </c>
      <c r="B611" s="2">
        <v>1997</v>
      </c>
      <c r="C611" s="4">
        <v>421.3</v>
      </c>
      <c r="D611" s="4">
        <v>105.4</v>
      </c>
      <c r="E611" s="4">
        <v>188.7</v>
      </c>
      <c r="F611" s="1">
        <f t="shared" si="248"/>
        <v>715.40000000000009</v>
      </c>
      <c r="G611" s="2">
        <f t="shared" si="249"/>
        <v>0.58890131395023759</v>
      </c>
      <c r="H611" s="2">
        <f t="shared" si="250"/>
        <v>0.14733016494268938</v>
      </c>
      <c r="I611" s="2">
        <f t="shared" si="251"/>
        <v>0.26376852110707294</v>
      </c>
      <c r="J611" s="5">
        <v>279.73</v>
      </c>
      <c r="K611" s="5">
        <v>385.37</v>
      </c>
      <c r="L611" s="5">
        <v>374.75</v>
      </c>
      <c r="M611" s="5">
        <v>1039.8499999999999</v>
      </c>
      <c r="N611" s="2">
        <f t="shared" si="232"/>
        <v>0.26900995335865752</v>
      </c>
      <c r="O611" s="2">
        <f t="shared" si="233"/>
        <v>0.37060152906669236</v>
      </c>
      <c r="P611" s="2">
        <f t="shared" si="252"/>
        <v>0.36038851757465012</v>
      </c>
      <c r="Q611" s="2">
        <f t="shared" si="234"/>
        <v>0.66396866840731072</v>
      </c>
      <c r="R611" s="2">
        <f t="shared" si="235"/>
        <v>3.6562618595825427</v>
      </c>
      <c r="S611" s="2">
        <f t="shared" si="236"/>
        <v>1.9859565447800742</v>
      </c>
      <c r="T611" s="2">
        <f t="shared" si="237"/>
        <v>-0.7835102408915845</v>
      </c>
      <c r="U611" s="2">
        <f t="shared" si="238"/>
        <v>0.92245135150026414</v>
      </c>
      <c r="V611" s="2">
        <f t="shared" si="239"/>
        <v>0.3121107604691899</v>
      </c>
      <c r="W611" s="2">
        <f t="shared" si="240"/>
        <v>0.24357096228194716</v>
      </c>
      <c r="X611" s="2">
        <f t="shared" si="230"/>
        <v>2.57983356338185E-3</v>
      </c>
      <c r="Y611" s="2">
        <f t="shared" si="231"/>
        <v>0.14239670686732711</v>
      </c>
      <c r="Z611" s="2">
        <f t="shared" si="229"/>
        <v>0.10652347428496425</v>
      </c>
      <c r="AA611" s="2">
        <f t="shared" si="241"/>
        <v>9.1856275190111081E-2</v>
      </c>
      <c r="AB611" s="5">
        <v>446.81</v>
      </c>
      <c r="AC611" s="9">
        <v>1.84</v>
      </c>
      <c r="AD611" s="4">
        <v>6.65</v>
      </c>
      <c r="AE611" s="4">
        <v>0.25</v>
      </c>
      <c r="AF611" s="2">
        <v>8.2897999999999996</v>
      </c>
      <c r="AG611" s="2">
        <f t="shared" si="242"/>
        <v>55.12717</v>
      </c>
      <c r="AH611" s="2">
        <f t="shared" si="243"/>
        <v>2.0724499999999999</v>
      </c>
      <c r="AI611" s="2">
        <f t="shared" si="244"/>
        <v>5.301454055873444E-2</v>
      </c>
      <c r="AJ611" s="2">
        <f t="shared" si="245"/>
        <v>1.993027840553926E-3</v>
      </c>
      <c r="AK611" s="7">
        <v>105.768</v>
      </c>
      <c r="AL611" s="2">
        <f t="shared" si="246"/>
        <v>422.44346116027532</v>
      </c>
      <c r="AM611" s="5">
        <v>5848</v>
      </c>
      <c r="AN611" s="7">
        <v>114.64</v>
      </c>
      <c r="AO611" s="2">
        <f t="shared" si="247"/>
        <v>5101.1863224005583</v>
      </c>
    </row>
    <row r="612" spans="1:41" ht="15.75" x14ac:dyDescent="0.25">
      <c r="A612" s="3" t="s">
        <v>24</v>
      </c>
      <c r="B612" s="2">
        <v>1998</v>
      </c>
      <c r="C612" s="4">
        <v>387.8</v>
      </c>
      <c r="D612" s="4">
        <v>106.22</v>
      </c>
      <c r="E612" s="4">
        <v>186.9</v>
      </c>
      <c r="F612" s="1">
        <f t="shared" si="248"/>
        <v>680.92</v>
      </c>
      <c r="G612" s="2">
        <f t="shared" si="249"/>
        <v>0.56952358573694417</v>
      </c>
      <c r="H612" s="2">
        <f t="shared" si="250"/>
        <v>0.15599483052340951</v>
      </c>
      <c r="I612" s="2">
        <f t="shared" si="251"/>
        <v>0.27448158373964637</v>
      </c>
      <c r="J612" s="5">
        <v>291.05</v>
      </c>
      <c r="K612" s="5">
        <v>395.75</v>
      </c>
      <c r="L612" s="5">
        <v>420.15</v>
      </c>
      <c r="M612" s="5">
        <v>1106.95</v>
      </c>
      <c r="N612" s="2">
        <f t="shared" si="232"/>
        <v>0.26292967162021774</v>
      </c>
      <c r="O612" s="2">
        <f t="shared" si="233"/>
        <v>0.3575138895162383</v>
      </c>
      <c r="P612" s="2">
        <f t="shared" si="252"/>
        <v>0.37955643886354395</v>
      </c>
      <c r="Q612" s="2">
        <f t="shared" si="234"/>
        <v>0.75051572975760705</v>
      </c>
      <c r="R612" s="2">
        <f t="shared" si="235"/>
        <v>3.7257578610431179</v>
      </c>
      <c r="S612" s="2">
        <f t="shared" si="236"/>
        <v>2.2479935794542536</v>
      </c>
      <c r="T612" s="2">
        <f t="shared" si="237"/>
        <v>-0.77291360871467119</v>
      </c>
      <c r="U612" s="2">
        <f t="shared" si="238"/>
        <v>0.82935134414300393</v>
      </c>
      <c r="V612" s="2">
        <f t="shared" si="239"/>
        <v>0.3241191362888457</v>
      </c>
      <c r="W612" s="2">
        <f t="shared" si="240"/>
        <v>0.21630420862726163</v>
      </c>
      <c r="X612" s="2">
        <f t="shared" si="230"/>
        <v>2.9161099937428585E-3</v>
      </c>
      <c r="Y612" s="2">
        <f t="shared" si="231"/>
        <v>0.14510329685690809</v>
      </c>
      <c r="Z612" s="2">
        <f t="shared" si="229"/>
        <v>0.1205787140122335</v>
      </c>
      <c r="AA612" s="2">
        <f t="shared" si="241"/>
        <v>9.8409603177234864E-2</v>
      </c>
      <c r="AB612" s="5">
        <v>514.77</v>
      </c>
      <c r="AC612" s="9">
        <v>3.06</v>
      </c>
      <c r="AD612" s="4">
        <v>8.08</v>
      </c>
      <c r="AE612" s="4">
        <v>0.22</v>
      </c>
      <c r="AF612" s="2">
        <v>8.2790999999999997</v>
      </c>
      <c r="AG612" s="2">
        <f t="shared" si="242"/>
        <v>66.895128</v>
      </c>
      <c r="AH612" s="2">
        <f t="shared" si="243"/>
        <v>1.821402</v>
      </c>
      <c r="AI612" s="2">
        <f t="shared" si="244"/>
        <v>6.0431932788292154E-2</v>
      </c>
      <c r="AJ612" s="2">
        <f t="shared" si="245"/>
        <v>1.6454239125525091E-3</v>
      </c>
      <c r="AK612" s="7">
        <v>105.556</v>
      </c>
      <c r="AL612" s="2">
        <f t="shared" si="246"/>
        <v>487.67478873773166</v>
      </c>
      <c r="AM612" s="5">
        <v>6174</v>
      </c>
      <c r="AN612" s="7">
        <v>121.06</v>
      </c>
      <c r="AO612" s="2">
        <f t="shared" si="247"/>
        <v>5099.9504377994381</v>
      </c>
    </row>
    <row r="613" spans="1:41" ht="15.75" x14ac:dyDescent="0.25">
      <c r="A613" s="3" t="s">
        <v>58</v>
      </c>
      <c r="B613" s="2">
        <v>1999</v>
      </c>
      <c r="C613" s="4">
        <v>385.57</v>
      </c>
      <c r="D613" s="4">
        <v>104.51</v>
      </c>
      <c r="E613" s="4">
        <v>204.26</v>
      </c>
      <c r="F613" s="1">
        <f t="shared" si="248"/>
        <v>694.33999999999992</v>
      </c>
      <c r="G613" s="2">
        <f t="shared" si="249"/>
        <v>0.5553043177693926</v>
      </c>
      <c r="H613" s="2">
        <f t="shared" si="250"/>
        <v>0.15051703776247949</v>
      </c>
      <c r="I613" s="2">
        <f t="shared" si="251"/>
        <v>0.29417864446812803</v>
      </c>
      <c r="J613" s="5">
        <v>268.51</v>
      </c>
      <c r="K613" s="5">
        <v>420.48</v>
      </c>
      <c r="L613" s="5">
        <v>474.18</v>
      </c>
      <c r="M613" s="5">
        <v>1163.17</v>
      </c>
      <c r="N613" s="2">
        <f t="shared" si="232"/>
        <v>0.23084329891589361</v>
      </c>
      <c r="O613" s="2">
        <f t="shared" si="233"/>
        <v>0.36149488037002331</v>
      </c>
      <c r="P613" s="2">
        <f t="shared" si="252"/>
        <v>0.40766182071408308</v>
      </c>
      <c r="Q613" s="2">
        <f t="shared" si="234"/>
        <v>0.69639754130248721</v>
      </c>
      <c r="R613" s="2">
        <f t="shared" si="235"/>
        <v>4.0233470481293656</v>
      </c>
      <c r="S613" s="2">
        <f t="shared" si="236"/>
        <v>2.32145305003427</v>
      </c>
      <c r="T613" s="2">
        <f t="shared" si="237"/>
        <v>-0.87777716311868859</v>
      </c>
      <c r="U613" s="2">
        <f t="shared" si="238"/>
        <v>0.87617159380772436</v>
      </c>
      <c r="V613" s="2">
        <f t="shared" si="239"/>
        <v>0.32625074285293193</v>
      </c>
      <c r="W613" s="2">
        <f t="shared" si="240"/>
        <v>0.24710254128053177</v>
      </c>
      <c r="X613" s="2">
        <f t="shared" si="230"/>
        <v>2.7058351334834957E-3</v>
      </c>
      <c r="Y613" s="2">
        <f t="shared" si="231"/>
        <v>0.1566931998419325</v>
      </c>
      <c r="Z613" s="2">
        <f t="shared" si="229"/>
        <v>0.12451896036147274</v>
      </c>
      <c r="AA613" s="2">
        <f t="shared" si="241"/>
        <v>0.10803003953457412</v>
      </c>
      <c r="AB613" s="5">
        <v>526.65</v>
      </c>
      <c r="AC613" s="9">
        <v>4.28</v>
      </c>
      <c r="AD613" s="4">
        <v>10.27</v>
      </c>
      <c r="AE613" s="4">
        <v>0.24</v>
      </c>
      <c r="AF613" s="2">
        <v>8.2782999999999998</v>
      </c>
      <c r="AG613" s="2">
        <f t="shared" si="242"/>
        <v>85.018141</v>
      </c>
      <c r="AH613" s="2">
        <f t="shared" si="243"/>
        <v>1.9867919999999999</v>
      </c>
      <c r="AI613" s="2">
        <f t="shared" si="244"/>
        <v>7.3091758728302827E-2</v>
      </c>
      <c r="AJ613" s="2">
        <f t="shared" si="245"/>
        <v>1.7080839430177873E-3</v>
      </c>
      <c r="AK613" s="7">
        <v>105.13</v>
      </c>
      <c r="AL613" s="2">
        <f t="shared" si="246"/>
        <v>500.95120327213925</v>
      </c>
      <c r="AM613" s="5">
        <v>6443</v>
      </c>
      <c r="AN613" s="7">
        <v>131.11000000000001</v>
      </c>
      <c r="AO613" s="2">
        <f t="shared" si="247"/>
        <v>4914.1941880863396</v>
      </c>
    </row>
    <row r="614" spans="1:41" ht="15.75" x14ac:dyDescent="0.25">
      <c r="A614" s="3" t="s">
        <v>24</v>
      </c>
      <c r="B614" s="2">
        <v>2000</v>
      </c>
      <c r="C614" s="4">
        <v>387.9</v>
      </c>
      <c r="D614" s="4">
        <v>92.7</v>
      </c>
      <c r="E614" s="4">
        <v>191.9</v>
      </c>
      <c r="F614" s="1">
        <f t="shared" si="248"/>
        <v>672.5</v>
      </c>
      <c r="G614" s="2">
        <f t="shared" si="249"/>
        <v>0.57680297397769509</v>
      </c>
      <c r="H614" s="2">
        <f t="shared" si="250"/>
        <v>0.13784386617100372</v>
      </c>
      <c r="I614" s="2">
        <f t="shared" si="251"/>
        <v>0.28535315985130111</v>
      </c>
      <c r="J614" s="5">
        <v>288.18</v>
      </c>
      <c r="K614" s="5">
        <v>537.58000000000004</v>
      </c>
      <c r="L614" s="5">
        <v>537.79999999999995</v>
      </c>
      <c r="M614" s="5">
        <v>1363.56</v>
      </c>
      <c r="N614" s="2">
        <f t="shared" si="232"/>
        <v>0.21134383525477429</v>
      </c>
      <c r="O614" s="2">
        <f t="shared" si="233"/>
        <v>0.39424741118835993</v>
      </c>
      <c r="P614" s="2">
        <f t="shared" si="252"/>
        <v>0.39440875355686578</v>
      </c>
      <c r="Q614" s="2">
        <f t="shared" si="234"/>
        <v>0.74292343387471005</v>
      </c>
      <c r="R614" s="2">
        <f t="shared" si="235"/>
        <v>5.7991370010787486</v>
      </c>
      <c r="S614" s="2">
        <f t="shared" si="236"/>
        <v>2.8025013027618546</v>
      </c>
      <c r="T614" s="2">
        <f t="shared" si="237"/>
        <v>-1.0040143837830571</v>
      </c>
      <c r="U614" s="2">
        <f t="shared" si="238"/>
        <v>1.0508570193222284</v>
      </c>
      <c r="V614" s="2">
        <f t="shared" si="239"/>
        <v>0.32366024657918613</v>
      </c>
      <c r="W614" s="2">
        <f t="shared" si="240"/>
        <v>0.32975984330643937</v>
      </c>
      <c r="X614" s="2">
        <f t="shared" si="230"/>
        <v>2.8866103190235567E-3</v>
      </c>
      <c r="Y614" s="2">
        <f t="shared" si="231"/>
        <v>0.22585308255803238</v>
      </c>
      <c r="Z614" s="2">
        <f t="shared" si="229"/>
        <v>0.15032160509402831</v>
      </c>
      <c r="AA614" s="2">
        <f t="shared" si="241"/>
        <v>0.14894021730092674</v>
      </c>
      <c r="AB614" s="5">
        <v>610.39</v>
      </c>
      <c r="AC614" s="9">
        <v>6.62</v>
      </c>
      <c r="AD614" s="4">
        <v>12.04</v>
      </c>
      <c r="AE614" s="4">
        <v>0.19</v>
      </c>
      <c r="AF614" s="2">
        <v>8.2783999999999995</v>
      </c>
      <c r="AG614" s="2">
        <f t="shared" si="242"/>
        <v>99.671935999999988</v>
      </c>
      <c r="AH614" s="2">
        <f t="shared" si="243"/>
        <v>1.5728959999999998</v>
      </c>
      <c r="AI614" s="2">
        <f t="shared" si="244"/>
        <v>7.3096846490070103E-2</v>
      </c>
      <c r="AJ614" s="2">
        <f t="shared" si="245"/>
        <v>1.1535216638798439E-3</v>
      </c>
      <c r="AK614" s="7">
        <v>106.29</v>
      </c>
      <c r="AL614" s="2">
        <f t="shared" si="246"/>
        <v>574.26851067833275</v>
      </c>
      <c r="AM614" s="5">
        <v>7372</v>
      </c>
      <c r="AN614" s="7">
        <v>145.01</v>
      </c>
      <c r="AO614" s="2">
        <f t="shared" si="247"/>
        <v>5083.7873250120683</v>
      </c>
    </row>
    <row r="615" spans="1:41" ht="15.75" x14ac:dyDescent="0.25">
      <c r="A615" s="3" t="s">
        <v>24</v>
      </c>
      <c r="B615" s="2">
        <v>2001</v>
      </c>
      <c r="C615" s="4">
        <v>388.19</v>
      </c>
      <c r="D615" s="4">
        <v>92.19</v>
      </c>
      <c r="E615" s="4">
        <v>205</v>
      </c>
      <c r="F615" s="1">
        <f t="shared" si="248"/>
        <v>685.38</v>
      </c>
      <c r="G615" s="2">
        <f t="shared" si="249"/>
        <v>0.56638653010009044</v>
      </c>
      <c r="H615" s="2">
        <f t="shared" si="250"/>
        <v>0.13450932329510637</v>
      </c>
      <c r="I615" s="2">
        <f t="shared" si="251"/>
        <v>0.29910414660480317</v>
      </c>
      <c r="J615" s="5">
        <v>288.12</v>
      </c>
      <c r="K615" s="5">
        <v>573.91</v>
      </c>
      <c r="L615" s="5">
        <v>629.57000000000005</v>
      </c>
      <c r="M615" s="5">
        <v>1491.6</v>
      </c>
      <c r="N615" s="2">
        <f t="shared" si="232"/>
        <v>0.19316170555108611</v>
      </c>
      <c r="O615" s="2">
        <f t="shared" si="233"/>
        <v>0.38476133011531244</v>
      </c>
      <c r="P615" s="2">
        <f t="shared" si="252"/>
        <v>0.42207696433360142</v>
      </c>
      <c r="Q615" s="2">
        <f t="shared" si="234"/>
        <v>0.74221386434477965</v>
      </c>
      <c r="R615" s="2">
        <f t="shared" si="235"/>
        <v>6.2252955852044689</v>
      </c>
      <c r="S615" s="2">
        <f t="shared" si="236"/>
        <v>3.0710731707317076</v>
      </c>
      <c r="T615" s="2">
        <f t="shared" si="237"/>
        <v>-1.0757490697951417</v>
      </c>
      <c r="U615" s="2">
        <f t="shared" si="238"/>
        <v>1.0509897054596904</v>
      </c>
      <c r="V615" s="2">
        <f t="shared" si="239"/>
        <v>0.34439584819762253</v>
      </c>
      <c r="W615" s="2">
        <f t="shared" si="240"/>
        <v>0.34194822607989528</v>
      </c>
      <c r="X615" s="2">
        <f t="shared" si="230"/>
        <v>2.8838533044595132E-3</v>
      </c>
      <c r="Y615" s="2">
        <f t="shared" si="231"/>
        <v>0.24245024690601316</v>
      </c>
      <c r="Z615" s="2">
        <f t="shared" si="229"/>
        <v>0.16472736263517312</v>
      </c>
      <c r="AA615" s="2">
        <f t="shared" si="241"/>
        <v>0.16337015467292626</v>
      </c>
      <c r="AB615" s="5">
        <v>706</v>
      </c>
      <c r="AC615" s="9">
        <v>8.24</v>
      </c>
      <c r="AD615" s="4">
        <v>6.68</v>
      </c>
      <c r="AE615" s="4">
        <v>0.2</v>
      </c>
      <c r="AF615" s="2">
        <v>8.277000000000001</v>
      </c>
      <c r="AG615" s="2">
        <f t="shared" si="242"/>
        <v>55.290360000000007</v>
      </c>
      <c r="AH615" s="2">
        <f t="shared" si="243"/>
        <v>1.6554000000000002</v>
      </c>
      <c r="AI615" s="2">
        <f t="shared" si="244"/>
        <v>3.7067819790828647E-2</v>
      </c>
      <c r="AJ615" s="2">
        <f t="shared" si="245"/>
        <v>1.1098149637972649E-3</v>
      </c>
      <c r="AK615" s="7">
        <v>106.72</v>
      </c>
      <c r="AL615" s="2">
        <f t="shared" si="246"/>
        <v>661.544227886057</v>
      </c>
      <c r="AM615" s="5">
        <v>7945</v>
      </c>
      <c r="AN615" s="7">
        <v>153.85</v>
      </c>
      <c r="AO615" s="2">
        <f t="shared" si="247"/>
        <v>5164.1208969775762</v>
      </c>
    </row>
    <row r="616" spans="1:41" ht="15.75" x14ac:dyDescent="0.25">
      <c r="A616" s="3" t="s">
        <v>24</v>
      </c>
      <c r="B616" s="2">
        <v>2002</v>
      </c>
      <c r="C616" s="4">
        <v>391.84</v>
      </c>
      <c r="D616" s="4">
        <v>95.82</v>
      </c>
      <c r="E616" s="4">
        <v>213.83</v>
      </c>
      <c r="F616" s="1">
        <f t="shared" si="248"/>
        <v>701.49</v>
      </c>
      <c r="G616" s="2">
        <f t="shared" si="249"/>
        <v>0.55858244593650652</v>
      </c>
      <c r="H616" s="2">
        <f t="shared" si="250"/>
        <v>0.13659496215199074</v>
      </c>
      <c r="I616" s="2">
        <f t="shared" si="251"/>
        <v>0.30482259191150268</v>
      </c>
      <c r="J616" s="5">
        <v>305</v>
      </c>
      <c r="K616" s="5">
        <v>603.15</v>
      </c>
      <c r="L616" s="5">
        <v>704.5</v>
      </c>
      <c r="M616" s="5">
        <v>1612.65</v>
      </c>
      <c r="N616" s="2">
        <f t="shared" si="232"/>
        <v>0.18912969336185781</v>
      </c>
      <c r="O616" s="2">
        <f t="shared" si="233"/>
        <v>0.37401171984001486</v>
      </c>
      <c r="P616" s="2">
        <f t="shared" si="252"/>
        <v>0.43685858679812734</v>
      </c>
      <c r="Q616" s="2">
        <f t="shared" si="234"/>
        <v>0.77837893017558191</v>
      </c>
      <c r="R616" s="2">
        <f t="shared" si="235"/>
        <v>6.2946149029430183</v>
      </c>
      <c r="S616" s="2">
        <f t="shared" si="236"/>
        <v>3.2946733386334937</v>
      </c>
      <c r="T616" s="2">
        <f t="shared" si="237"/>
        <v>-1.0829692399223811</v>
      </c>
      <c r="U616" s="2">
        <f t="shared" si="238"/>
        <v>1.0072670672304815</v>
      </c>
      <c r="V616" s="2">
        <f t="shared" si="239"/>
        <v>0.3598796012112559</v>
      </c>
      <c r="W616" s="2">
        <f t="shared" si="240"/>
        <v>0.32912454188885898</v>
      </c>
      <c r="X616" s="2">
        <f t="shared" si="230"/>
        <v>3.0243717582534553E-3</v>
      </c>
      <c r="Y616" s="2">
        <f t="shared" si="231"/>
        <v>0.24514995577461876</v>
      </c>
      <c r="Z616" s="2">
        <f t="shared" si="229"/>
        <v>0.17672091143572721</v>
      </c>
      <c r="AA616" s="2">
        <f t="shared" si="241"/>
        <v>0.16946300270870829</v>
      </c>
      <c r="AB616" s="5">
        <v>800.09</v>
      </c>
      <c r="AC616" s="9">
        <v>10.07</v>
      </c>
      <c r="AD616" s="4">
        <v>13.09</v>
      </c>
      <c r="AE616" s="4">
        <v>0.43</v>
      </c>
      <c r="AF616" s="2">
        <v>8.277000000000001</v>
      </c>
      <c r="AG616" s="2">
        <f t="shared" si="242"/>
        <v>108.34593000000001</v>
      </c>
      <c r="AH616" s="2">
        <f t="shared" si="243"/>
        <v>3.5591100000000004</v>
      </c>
      <c r="AI616" s="2">
        <f t="shared" si="244"/>
        <v>6.718502464886987E-2</v>
      </c>
      <c r="AJ616" s="2">
        <f t="shared" si="245"/>
        <v>2.2069946981676126E-3</v>
      </c>
      <c r="AK616" s="7">
        <v>106.93</v>
      </c>
      <c r="AL616" s="2">
        <f t="shared" si="246"/>
        <v>748.23716450014024</v>
      </c>
      <c r="AM616" s="5">
        <v>8457</v>
      </c>
      <c r="AN616" s="7">
        <v>166.78</v>
      </c>
      <c r="AO616" s="2">
        <f t="shared" si="247"/>
        <v>5070.751888715673</v>
      </c>
    </row>
    <row r="617" spans="1:41" ht="15.75" x14ac:dyDescent="0.25">
      <c r="A617" s="3" t="s">
        <v>24</v>
      </c>
      <c r="B617" s="2">
        <v>2003</v>
      </c>
      <c r="C617" s="4">
        <v>397.2</v>
      </c>
      <c r="D617" s="4">
        <v>95.69</v>
      </c>
      <c r="E617" s="4">
        <v>228.38</v>
      </c>
      <c r="F617" s="1">
        <f t="shared" si="248"/>
        <v>721.27</v>
      </c>
      <c r="G617" s="2">
        <f t="shared" si="249"/>
        <v>0.55069530134346356</v>
      </c>
      <c r="H617" s="2">
        <f t="shared" si="250"/>
        <v>0.13266876481761339</v>
      </c>
      <c r="I617" s="2">
        <f t="shared" si="251"/>
        <v>0.31663593383892302</v>
      </c>
      <c r="J617" s="5">
        <v>412.9</v>
      </c>
      <c r="K617" s="5">
        <v>719.54</v>
      </c>
      <c r="L617" s="5">
        <v>753.91</v>
      </c>
      <c r="M617" s="5">
        <v>1886.35</v>
      </c>
      <c r="N617" s="2">
        <f t="shared" si="232"/>
        <v>0.21888832931322394</v>
      </c>
      <c r="O617" s="2">
        <f t="shared" si="233"/>
        <v>0.38144564900469158</v>
      </c>
      <c r="P617" s="2">
        <f t="shared" si="252"/>
        <v>0.39966602168208443</v>
      </c>
      <c r="Q617" s="2">
        <f t="shared" si="234"/>
        <v>1.0395266868076536</v>
      </c>
      <c r="R617" s="2">
        <f t="shared" si="235"/>
        <v>7.5194900198557839</v>
      </c>
      <c r="S617" s="2">
        <f t="shared" si="236"/>
        <v>3.3011209387862332</v>
      </c>
      <c r="T617" s="2">
        <f t="shared" si="237"/>
        <v>-0.92261997612375679</v>
      </c>
      <c r="U617" s="2">
        <f t="shared" si="238"/>
        <v>1.0561128423087818</v>
      </c>
      <c r="V617" s="2">
        <f t="shared" si="239"/>
        <v>0.23287661237006776</v>
      </c>
      <c r="W617" s="2">
        <f t="shared" si="240"/>
        <v>0.29397177260067298</v>
      </c>
      <c r="X617" s="2">
        <f t="shared" si="230"/>
        <v>4.039054799212855E-3</v>
      </c>
      <c r="Y617" s="2">
        <f t="shared" si="231"/>
        <v>0.29285391945954597</v>
      </c>
      <c r="Z617" s="2">
        <f t="shared" ref="Z617:Z631" si="253">S617/18.64337</f>
        <v>0.1770667502059034</v>
      </c>
      <c r="AA617" s="2">
        <f t="shared" si="241"/>
        <v>0.18335951895578728</v>
      </c>
      <c r="AB617" s="5">
        <v>973.39</v>
      </c>
      <c r="AC617" s="9">
        <v>12.04</v>
      </c>
      <c r="AD617" s="4">
        <v>25.41</v>
      </c>
      <c r="AE617" s="4">
        <v>0.4</v>
      </c>
      <c r="AF617" s="2">
        <v>8.277000000000001</v>
      </c>
      <c r="AG617" s="2">
        <f t="shared" si="242"/>
        <v>210.31857000000002</v>
      </c>
      <c r="AH617" s="2">
        <f t="shared" si="243"/>
        <v>3.3108000000000004</v>
      </c>
      <c r="AI617" s="2">
        <f t="shared" si="244"/>
        <v>0.11149498767460972</v>
      </c>
      <c r="AJ617" s="2">
        <f t="shared" si="245"/>
        <v>1.7551355792933445E-3</v>
      </c>
      <c r="AK617" s="7">
        <v>109.28</v>
      </c>
      <c r="AL617" s="2">
        <f t="shared" si="246"/>
        <v>890.73023426061491</v>
      </c>
      <c r="AM617" s="5">
        <v>9828</v>
      </c>
      <c r="AN617" s="7">
        <v>176.45</v>
      </c>
      <c r="AO617" s="2">
        <f t="shared" si="247"/>
        <v>5569.8498158118455</v>
      </c>
    </row>
    <row r="618" spans="1:41" ht="15.75" x14ac:dyDescent="0.25">
      <c r="A618" s="3" t="s">
        <v>24</v>
      </c>
      <c r="B618" s="2">
        <v>2004</v>
      </c>
      <c r="C618" s="4">
        <v>403.31</v>
      </c>
      <c r="D618" s="4">
        <v>98.49</v>
      </c>
      <c r="E618" s="4">
        <v>242.69</v>
      </c>
      <c r="F618" s="1">
        <f t="shared" si="248"/>
        <v>744.49</v>
      </c>
      <c r="G618" s="2">
        <f t="shared" si="249"/>
        <v>0.54172655106180068</v>
      </c>
      <c r="H618" s="2">
        <f t="shared" si="250"/>
        <v>0.13229190452524547</v>
      </c>
      <c r="I618" s="2">
        <f t="shared" si="251"/>
        <v>0.32598154441295385</v>
      </c>
      <c r="J618" s="5">
        <v>461.26</v>
      </c>
      <c r="K618" s="5">
        <v>914.47</v>
      </c>
      <c r="L618" s="5">
        <v>833.36</v>
      </c>
      <c r="M618" s="5">
        <v>2209.09</v>
      </c>
      <c r="N618" s="2">
        <f t="shared" si="232"/>
        <v>0.20880090897156747</v>
      </c>
      <c r="O618" s="2">
        <f t="shared" si="233"/>
        <v>0.41395778352172158</v>
      </c>
      <c r="P618" s="2">
        <f t="shared" si="252"/>
        <v>0.37724130750671098</v>
      </c>
      <c r="Q618" s="2">
        <f t="shared" si="234"/>
        <v>1.1436859983635417</v>
      </c>
      <c r="R618" s="2">
        <f t="shared" si="235"/>
        <v>9.2849020205096977</v>
      </c>
      <c r="S618" s="2">
        <f t="shared" si="236"/>
        <v>3.4338456467097944</v>
      </c>
      <c r="T618" s="2">
        <f t="shared" si="237"/>
        <v>-0.95338014648017377</v>
      </c>
      <c r="U618" s="2">
        <f t="shared" si="238"/>
        <v>1.140753117492707</v>
      </c>
      <c r="V618" s="2">
        <f t="shared" si="239"/>
        <v>0.1460442881168077</v>
      </c>
      <c r="W618" s="2">
        <f t="shared" si="240"/>
        <v>0.32825092908533993</v>
      </c>
      <c r="X618" s="2">
        <f t="shared" ref="X618:X631" si="254">Q618/257.3688</f>
        <v>4.4437631848287034E-3</v>
      </c>
      <c r="Y618" s="2">
        <f t="shared" ref="Y618:Y631" si="255">R618/25.67659</f>
        <v>0.36160962263718421</v>
      </c>
      <c r="Z618" s="2">
        <f t="shared" si="253"/>
        <v>0.18418588735350927</v>
      </c>
      <c r="AA618" s="2">
        <f t="shared" si="241"/>
        <v>0.2201015046487832</v>
      </c>
      <c r="AB618" s="5">
        <v>1147.1500000000001</v>
      </c>
      <c r="AC618" s="9">
        <v>13.34</v>
      </c>
      <c r="AD618" s="4">
        <v>30.46</v>
      </c>
      <c r="AE618" s="4">
        <v>0.46</v>
      </c>
      <c r="AF618" s="2">
        <v>8.2767999999999997</v>
      </c>
      <c r="AG618" s="2">
        <f t="shared" si="242"/>
        <v>252.11132799999999</v>
      </c>
      <c r="AH618" s="2">
        <f t="shared" si="243"/>
        <v>3.807328</v>
      </c>
      <c r="AI618" s="2">
        <f t="shared" si="244"/>
        <v>0.11412451642984214</v>
      </c>
      <c r="AJ618" s="2">
        <f t="shared" si="245"/>
        <v>1.7234825199516541E-3</v>
      </c>
      <c r="AK618" s="7">
        <v>115.4</v>
      </c>
      <c r="AL618" s="2">
        <f t="shared" si="246"/>
        <v>994.06412478336233</v>
      </c>
      <c r="AM618" s="5">
        <v>11337</v>
      </c>
      <c r="AN618" s="7">
        <v>189.15</v>
      </c>
      <c r="AO618" s="2">
        <f t="shared" si="247"/>
        <v>5993.6558287073749</v>
      </c>
    </row>
    <row r="619" spans="1:41" ht="15.75" x14ac:dyDescent="0.25">
      <c r="A619" s="3" t="s">
        <v>24</v>
      </c>
      <c r="B619" s="2">
        <v>2005</v>
      </c>
      <c r="C619" s="4">
        <v>408</v>
      </c>
      <c r="D619" s="4">
        <v>122.84</v>
      </c>
      <c r="E619" s="4">
        <v>260.81</v>
      </c>
      <c r="F619" s="1">
        <f t="shared" si="248"/>
        <v>791.65000000000009</v>
      </c>
      <c r="G619" s="2">
        <f t="shared" si="249"/>
        <v>0.51537927114255033</v>
      </c>
      <c r="H619" s="2">
        <f t="shared" si="250"/>
        <v>0.15516958251752666</v>
      </c>
      <c r="I619" s="2">
        <f t="shared" si="251"/>
        <v>0.3294511463399229</v>
      </c>
      <c r="J619" s="5">
        <v>509.99</v>
      </c>
      <c r="K619" s="5">
        <v>1164.79</v>
      </c>
      <c r="L619" s="5">
        <v>929.41</v>
      </c>
      <c r="M619" s="5">
        <v>2604.19</v>
      </c>
      <c r="N619" s="2">
        <f t="shared" si="232"/>
        <v>0.19583440532372831</v>
      </c>
      <c r="O619" s="2">
        <f t="shared" si="233"/>
        <v>0.44727535241284233</v>
      </c>
      <c r="P619" s="2">
        <f t="shared" si="252"/>
        <v>0.35689024226342936</v>
      </c>
      <c r="Q619" s="2">
        <f t="shared" si="234"/>
        <v>1.2499754901960785</v>
      </c>
      <c r="R619" s="2">
        <f t="shared" si="235"/>
        <v>9.4821719309671106</v>
      </c>
      <c r="S619" s="2">
        <f t="shared" si="236"/>
        <v>3.5635520110425212</v>
      </c>
      <c r="T619" s="2">
        <f t="shared" si="237"/>
        <v>-0.96763364711012712</v>
      </c>
      <c r="U619" s="2">
        <f t="shared" si="238"/>
        <v>1.0586558062791485</v>
      </c>
      <c r="V619" s="2">
        <f t="shared" si="239"/>
        <v>8.000021295821437E-2</v>
      </c>
      <c r="W619" s="2">
        <f t="shared" si="240"/>
        <v>0.31256598436814881</v>
      </c>
      <c r="X619" s="2">
        <f t="shared" si="254"/>
        <v>4.856748332338956E-3</v>
      </c>
      <c r="Y619" s="2">
        <f t="shared" si="255"/>
        <v>0.36929249292710248</v>
      </c>
      <c r="Z619" s="2">
        <f t="shared" si="253"/>
        <v>0.1911431254672584</v>
      </c>
      <c r="AA619" s="2">
        <f t="shared" si="241"/>
        <v>0.23434366469385637</v>
      </c>
      <c r="AB619" s="5">
        <v>1339.06</v>
      </c>
      <c r="AC619" s="9">
        <v>8</v>
      </c>
      <c r="AD619" s="4">
        <v>50.39</v>
      </c>
      <c r="AE619" s="4">
        <v>0.47</v>
      </c>
      <c r="AF619" s="2">
        <v>8.1916999999999991</v>
      </c>
      <c r="AG619" s="2">
        <f t="shared" si="242"/>
        <v>412.77976299999995</v>
      </c>
      <c r="AH619" s="2">
        <f t="shared" si="243"/>
        <v>3.8500989999999993</v>
      </c>
      <c r="AI619" s="2">
        <f t="shared" si="244"/>
        <v>0.15850600877816132</v>
      </c>
      <c r="AJ619" s="2">
        <f t="shared" si="245"/>
        <v>1.4784247693140665E-3</v>
      </c>
      <c r="AK619" s="7">
        <v>117.25</v>
      </c>
      <c r="AL619" s="2">
        <f t="shared" si="246"/>
        <v>1142.0554371002131</v>
      </c>
      <c r="AM619" s="5">
        <v>13108</v>
      </c>
      <c r="AN619" s="7">
        <v>207.5</v>
      </c>
      <c r="AO619" s="2">
        <f t="shared" si="247"/>
        <v>6317.1084337349403</v>
      </c>
    </row>
    <row r="620" spans="1:41" ht="15.75" x14ac:dyDescent="0.25">
      <c r="A620" s="3" t="s">
        <v>58</v>
      </c>
      <c r="B620" s="2">
        <v>2006</v>
      </c>
      <c r="C620" s="4">
        <v>414.45</v>
      </c>
      <c r="D620" s="4">
        <v>111.29</v>
      </c>
      <c r="E620" s="4">
        <v>286.02</v>
      </c>
      <c r="F620" s="1">
        <f t="shared" si="248"/>
        <v>811.76</v>
      </c>
      <c r="G620" s="2">
        <f t="shared" si="249"/>
        <v>0.51055730757859463</v>
      </c>
      <c r="H620" s="2">
        <f t="shared" si="250"/>
        <v>0.13709717157780626</v>
      </c>
      <c r="I620" s="2">
        <f t="shared" si="251"/>
        <v>0.35234552084359905</v>
      </c>
      <c r="J620" s="5">
        <v>527.79999999999995</v>
      </c>
      <c r="K620" s="5">
        <v>1459.3</v>
      </c>
      <c r="L620" s="5">
        <v>1058.1600000000001</v>
      </c>
      <c r="M620" s="5">
        <v>3045.26</v>
      </c>
      <c r="N620" s="2">
        <f t="shared" si="232"/>
        <v>0.17331853437801695</v>
      </c>
      <c r="O620" s="2">
        <f t="shared" si="233"/>
        <v>0.47920374614975397</v>
      </c>
      <c r="P620" s="2">
        <f t="shared" si="252"/>
        <v>0.34747771947222911</v>
      </c>
      <c r="Q620" s="2">
        <f t="shared" si="234"/>
        <v>1.2734949933647002</v>
      </c>
      <c r="R620" s="2">
        <f t="shared" si="235"/>
        <v>13.112588732141251</v>
      </c>
      <c r="S620" s="2">
        <f t="shared" si="236"/>
        <v>3.6996014264736736</v>
      </c>
      <c r="T620" s="2">
        <f t="shared" si="237"/>
        <v>-1.0803717483748043</v>
      </c>
      <c r="U620" s="2">
        <f t="shared" si="238"/>
        <v>1.2514359082818733</v>
      </c>
      <c r="V620" s="2">
        <f t="shared" si="239"/>
        <v>-1.3911741133489601E-2</v>
      </c>
      <c r="W620" s="2">
        <f t="shared" si="240"/>
        <v>0.40761030722030389</v>
      </c>
      <c r="X620" s="2">
        <f t="shared" si="254"/>
        <v>4.948132770423999E-3</v>
      </c>
      <c r="Y620" s="2">
        <f t="shared" si="255"/>
        <v>0.51068263862690688</v>
      </c>
      <c r="Z620" s="2">
        <f t="shared" si="253"/>
        <v>0.19844059451020246</v>
      </c>
      <c r="AA620" s="2">
        <f t="shared" si="241"/>
        <v>0.31453232187445102</v>
      </c>
      <c r="AB620" s="5">
        <v>1567.05</v>
      </c>
      <c r="AC620" s="9">
        <v>7.61</v>
      </c>
      <c r="AD620" s="4">
        <v>71.39</v>
      </c>
      <c r="AE620" s="4">
        <v>1.04</v>
      </c>
      <c r="AF620" s="2">
        <v>7.9717999999999991</v>
      </c>
      <c r="AG620" s="2">
        <f t="shared" si="242"/>
        <v>569.1068019999999</v>
      </c>
      <c r="AH620" s="2">
        <f t="shared" si="243"/>
        <v>8.2906719999999989</v>
      </c>
      <c r="AI620" s="2">
        <f t="shared" si="244"/>
        <v>0.18688282839560494</v>
      </c>
      <c r="AJ620" s="2">
        <f t="shared" si="245"/>
        <v>2.7224841228663558E-3</v>
      </c>
      <c r="AK620" s="7">
        <v>119</v>
      </c>
      <c r="AL620" s="2">
        <f t="shared" si="246"/>
        <v>1316.8487394957983</v>
      </c>
      <c r="AM620" s="5">
        <v>14871</v>
      </c>
      <c r="AN620" s="7">
        <v>224.93</v>
      </c>
      <c r="AO620" s="2">
        <f t="shared" si="247"/>
        <v>6611.3902102876455</v>
      </c>
    </row>
    <row r="621" spans="1:41" ht="15.75" x14ac:dyDescent="0.25">
      <c r="A621" s="3" t="s">
        <v>58</v>
      </c>
      <c r="B621" s="2">
        <v>2007</v>
      </c>
      <c r="C621" s="4">
        <v>417.73</v>
      </c>
      <c r="D621" s="4">
        <v>118.34</v>
      </c>
      <c r="E621" s="4">
        <v>294.35000000000002</v>
      </c>
      <c r="F621" s="1">
        <f t="shared" si="248"/>
        <v>830.42000000000007</v>
      </c>
      <c r="G621" s="2">
        <f t="shared" si="249"/>
        <v>0.50303460899303964</v>
      </c>
      <c r="H621" s="2">
        <f t="shared" si="250"/>
        <v>0.14250620168107703</v>
      </c>
      <c r="I621" s="2">
        <f t="shared" si="251"/>
        <v>0.35445918932588327</v>
      </c>
      <c r="J621" s="5">
        <v>628.72</v>
      </c>
      <c r="K621" s="5">
        <v>1647.55</v>
      </c>
      <c r="L621" s="5">
        <v>1246.8900000000001</v>
      </c>
      <c r="M621" s="5">
        <v>3523.16</v>
      </c>
      <c r="N621" s="2">
        <f t="shared" si="232"/>
        <v>0.17845343384915816</v>
      </c>
      <c r="O621" s="2">
        <f t="shared" si="233"/>
        <v>0.4676341693252648</v>
      </c>
      <c r="P621" s="2">
        <f t="shared" si="252"/>
        <v>0.35391239682557707</v>
      </c>
      <c r="Q621" s="2">
        <f t="shared" si="234"/>
        <v>1.505087017930242</v>
      </c>
      <c r="R621" s="2">
        <f t="shared" si="235"/>
        <v>13.922173398681764</v>
      </c>
      <c r="S621" s="2">
        <f t="shared" si="236"/>
        <v>4.2360794971972142</v>
      </c>
      <c r="T621" s="2">
        <f t="shared" si="237"/>
        <v>-1.0363312804966083</v>
      </c>
      <c r="U621" s="2">
        <f t="shared" si="238"/>
        <v>1.1883007814325166</v>
      </c>
      <c r="V621" s="2">
        <f t="shared" si="239"/>
        <v>-1.5438016419475967E-3</v>
      </c>
      <c r="W621" s="2">
        <f t="shared" si="240"/>
        <v>0.37020680268451817</v>
      </c>
      <c r="X621" s="2">
        <f t="shared" si="254"/>
        <v>5.8479777577167156E-3</v>
      </c>
      <c r="Y621" s="2">
        <f t="shared" si="255"/>
        <v>0.54221270810032651</v>
      </c>
      <c r="Z621" s="2">
        <f t="shared" si="253"/>
        <v>0.2272164043945496</v>
      </c>
      <c r="AA621" s="2">
        <f t="shared" si="241"/>
        <v>0.33501548333940118</v>
      </c>
      <c r="AB621" s="5">
        <v>1850.84</v>
      </c>
      <c r="AC621" s="9">
        <v>7.17</v>
      </c>
      <c r="AD621" s="4">
        <v>115.02</v>
      </c>
      <c r="AE621" s="4">
        <v>1.25</v>
      </c>
      <c r="AF621" s="2">
        <v>7.6040000000000001</v>
      </c>
      <c r="AG621" s="2">
        <f t="shared" si="242"/>
        <v>874.61207999999999</v>
      </c>
      <c r="AH621" s="2">
        <f t="shared" si="243"/>
        <v>9.5050000000000008</v>
      </c>
      <c r="AI621" s="2">
        <f t="shared" si="244"/>
        <v>0.24824648327070017</v>
      </c>
      <c r="AJ621" s="2">
        <f t="shared" si="245"/>
        <v>2.6978621464821355E-3</v>
      </c>
      <c r="AK621" s="7">
        <v>123.65</v>
      </c>
      <c r="AL621" s="2">
        <f t="shared" si="246"/>
        <v>1496.8378487666801</v>
      </c>
      <c r="AM621" s="5">
        <v>16999</v>
      </c>
      <c r="AN621" s="7">
        <v>253.72</v>
      </c>
      <c r="AO621" s="2">
        <f t="shared" si="247"/>
        <v>6699.9054075358654</v>
      </c>
    </row>
    <row r="622" spans="1:41" ht="15.75" x14ac:dyDescent="0.25">
      <c r="A622" s="3" t="s">
        <v>24</v>
      </c>
      <c r="B622" s="2">
        <v>2008</v>
      </c>
      <c r="C622" s="4">
        <v>421.32</v>
      </c>
      <c r="D622" s="4">
        <v>120.05</v>
      </c>
      <c r="E622" s="4">
        <v>306.20999999999998</v>
      </c>
      <c r="F622" s="1">
        <f t="shared" si="248"/>
        <v>847.57999999999993</v>
      </c>
      <c r="G622" s="2">
        <f t="shared" si="249"/>
        <v>0.49708582080747543</v>
      </c>
      <c r="H622" s="2">
        <f t="shared" si="250"/>
        <v>0.14163854739375634</v>
      </c>
      <c r="I622" s="2">
        <f t="shared" si="251"/>
        <v>0.36127563179876826</v>
      </c>
      <c r="J622" s="5">
        <v>691.07</v>
      </c>
      <c r="K622" s="5">
        <v>2070.7600000000002</v>
      </c>
      <c r="L622" s="5">
        <v>1421.38</v>
      </c>
      <c r="M622" s="5">
        <v>4183.21</v>
      </c>
      <c r="N622" s="2">
        <f t="shared" si="232"/>
        <v>0.16520088640063493</v>
      </c>
      <c r="O622" s="2">
        <f t="shared" si="233"/>
        <v>0.49501698456448523</v>
      </c>
      <c r="P622" s="2">
        <f t="shared" si="252"/>
        <v>0.33978212903487987</v>
      </c>
      <c r="Q622" s="2">
        <f t="shared" si="234"/>
        <v>1.6402496914459319</v>
      </c>
      <c r="R622" s="2">
        <f t="shared" si="235"/>
        <v>17.249146189087881</v>
      </c>
      <c r="S622" s="2">
        <f t="shared" si="236"/>
        <v>4.6418470983965259</v>
      </c>
      <c r="T622" s="2">
        <f t="shared" si="237"/>
        <v>-1.1016004621768314</v>
      </c>
      <c r="U622" s="2">
        <f t="shared" si="238"/>
        <v>1.2513137026620118</v>
      </c>
      <c r="V622" s="2">
        <f t="shared" si="239"/>
        <v>-6.1336574729915147E-2</v>
      </c>
      <c r="W622" s="2">
        <f t="shared" si="240"/>
        <v>0.41659509107557069</v>
      </c>
      <c r="X622" s="2">
        <f t="shared" si="254"/>
        <v>6.3731489265440554E-3</v>
      </c>
      <c r="Y622" s="2">
        <f t="shared" si="255"/>
        <v>0.67178492896011033</v>
      </c>
      <c r="Z622" s="2">
        <f t="shared" si="253"/>
        <v>0.24898111759818775</v>
      </c>
      <c r="AA622" s="2">
        <f t="shared" si="241"/>
        <v>0.41819713388852509</v>
      </c>
      <c r="AB622" s="5">
        <v>2259.9699999999998</v>
      </c>
      <c r="AC622" s="9">
        <v>7.4</v>
      </c>
      <c r="AD622" s="4">
        <v>192.99</v>
      </c>
      <c r="AE622" s="4">
        <v>1.9</v>
      </c>
      <c r="AF622" s="2">
        <v>6.9451000000000001</v>
      </c>
      <c r="AG622" s="2">
        <f t="shared" si="242"/>
        <v>1340.3348490000001</v>
      </c>
      <c r="AH622" s="2">
        <f t="shared" si="243"/>
        <v>13.195689999999999</v>
      </c>
      <c r="AI622" s="2">
        <f t="shared" si="244"/>
        <v>0.32040821498323058</v>
      </c>
      <c r="AJ622" s="2">
        <f t="shared" si="245"/>
        <v>3.1544412066331832E-3</v>
      </c>
      <c r="AK622" s="7">
        <v>134.65</v>
      </c>
      <c r="AL622" s="2">
        <f t="shared" si="246"/>
        <v>1678.4032677311548</v>
      </c>
      <c r="AM622" s="5">
        <v>19797</v>
      </c>
      <c r="AN622" s="7">
        <v>274.77999999999997</v>
      </c>
      <c r="AO622" s="2">
        <f t="shared" si="247"/>
        <v>7204.6728291724294</v>
      </c>
    </row>
    <row r="623" spans="1:41" ht="15.75" x14ac:dyDescent="0.25">
      <c r="A623" s="3" t="s">
        <v>24</v>
      </c>
      <c r="B623" s="2">
        <v>2009</v>
      </c>
      <c r="C623" s="4">
        <v>427.48</v>
      </c>
      <c r="D623" s="4">
        <v>127.28</v>
      </c>
      <c r="E623" s="4">
        <v>311.39</v>
      </c>
      <c r="F623" s="1">
        <f t="shared" si="248"/>
        <v>866.15</v>
      </c>
      <c r="G623" s="2">
        <f t="shared" si="249"/>
        <v>0.4935403798418288</v>
      </c>
      <c r="H623" s="2">
        <f t="shared" si="250"/>
        <v>0.14694914275818277</v>
      </c>
      <c r="I623" s="2">
        <f t="shared" si="251"/>
        <v>0.35951047739998843</v>
      </c>
      <c r="J623" s="5">
        <v>759.74</v>
      </c>
      <c r="K623" s="5">
        <v>1929.59</v>
      </c>
      <c r="L623" s="5">
        <v>1587.72</v>
      </c>
      <c r="M623" s="5">
        <v>4277.05</v>
      </c>
      <c r="N623" s="2">
        <f t="shared" si="232"/>
        <v>0.17763177891303586</v>
      </c>
      <c r="O623" s="2">
        <f t="shared" si="233"/>
        <v>0.45114974105984262</v>
      </c>
      <c r="P623" s="2">
        <f t="shared" si="252"/>
        <v>0.37121848002712154</v>
      </c>
      <c r="Q623" s="2">
        <f t="shared" si="234"/>
        <v>1.7772527369701505</v>
      </c>
      <c r="R623" s="2">
        <f t="shared" si="235"/>
        <v>15.16019798868636</v>
      </c>
      <c r="S623" s="2">
        <f t="shared" si="236"/>
        <v>5.0988149908474902</v>
      </c>
      <c r="T623" s="2">
        <f t="shared" si="237"/>
        <v>-1.0218919290416808</v>
      </c>
      <c r="U623" s="2">
        <f t="shared" si="238"/>
        <v>1.1217127451978304</v>
      </c>
      <c r="V623" s="2">
        <f t="shared" si="239"/>
        <v>3.2047463125101712E-2</v>
      </c>
      <c r="W623" s="2">
        <f t="shared" si="240"/>
        <v>0.33643654387700433</v>
      </c>
      <c r="X623" s="2">
        <f t="shared" si="254"/>
        <v>6.9054708145282195E-3</v>
      </c>
      <c r="Y623" s="2">
        <f t="shared" si="255"/>
        <v>0.59042879092147205</v>
      </c>
      <c r="Z623" s="2">
        <f t="shared" si="253"/>
        <v>0.27349213102821485</v>
      </c>
      <c r="AA623" s="2">
        <f t="shared" si="241"/>
        <v>0.36912376038318706</v>
      </c>
      <c r="AB623" s="5">
        <v>2725.45</v>
      </c>
      <c r="AC623" s="9">
        <v>1.21</v>
      </c>
      <c r="AD623" s="4">
        <v>109.35</v>
      </c>
      <c r="AE623" s="4">
        <v>2.16</v>
      </c>
      <c r="AF623" s="2">
        <v>6.8310000000000004</v>
      </c>
      <c r="AG623" s="2">
        <f t="shared" si="242"/>
        <v>746.96984999999995</v>
      </c>
      <c r="AH623" s="2">
        <f t="shared" si="243"/>
        <v>14.754960000000002</v>
      </c>
      <c r="AI623" s="2">
        <f t="shared" si="244"/>
        <v>0.17464604107971615</v>
      </c>
      <c r="AJ623" s="2">
        <f t="shared" si="245"/>
        <v>3.4497983423153813E-3</v>
      </c>
      <c r="AK623" s="7">
        <v>134.41999999999999</v>
      </c>
      <c r="AL623" s="2">
        <f t="shared" si="246"/>
        <v>2027.5628626692455</v>
      </c>
      <c r="AM623" s="5">
        <v>19942</v>
      </c>
      <c r="AN623" s="7">
        <v>310.70999999999998</v>
      </c>
      <c r="AO623" s="2">
        <f t="shared" si="247"/>
        <v>6418.2034694731428</v>
      </c>
    </row>
    <row r="624" spans="1:41" ht="15.75" x14ac:dyDescent="0.25">
      <c r="A624" s="3" t="s">
        <v>24</v>
      </c>
      <c r="B624" s="2">
        <v>2010</v>
      </c>
      <c r="C624" s="4">
        <v>438.13</v>
      </c>
      <c r="D624" s="4">
        <v>132.75</v>
      </c>
      <c r="E624" s="4">
        <v>323.77</v>
      </c>
      <c r="F624" s="1">
        <f t="shared" si="248"/>
        <v>894.65</v>
      </c>
      <c r="G624" s="2">
        <f t="shared" si="249"/>
        <v>0.48972223774660484</v>
      </c>
      <c r="H624" s="2">
        <f t="shared" si="250"/>
        <v>0.14838204884591741</v>
      </c>
      <c r="I624" s="2">
        <f t="shared" si="251"/>
        <v>0.36189571340747778</v>
      </c>
      <c r="J624" s="5">
        <v>1078.6300000000001</v>
      </c>
      <c r="K624" s="5">
        <v>2592.15</v>
      </c>
      <c r="L624" s="5">
        <v>1766.69</v>
      </c>
      <c r="M624" s="5">
        <v>5437.47</v>
      </c>
      <c r="N624" s="2">
        <f t="shared" si="232"/>
        <v>0.19836983008641887</v>
      </c>
      <c r="O624" s="2">
        <f t="shared" si="233"/>
        <v>0.47671987155791201</v>
      </c>
      <c r="P624" s="2">
        <f t="shared" si="252"/>
        <v>0.32491029835566915</v>
      </c>
      <c r="Q624" s="2">
        <f t="shared" si="234"/>
        <v>2.4618948713852058</v>
      </c>
      <c r="R624" s="2">
        <f t="shared" si="235"/>
        <v>19.526553672316386</v>
      </c>
      <c r="S624" s="2">
        <f t="shared" si="236"/>
        <v>5.4566204404361125</v>
      </c>
      <c r="T624" s="2">
        <f t="shared" si="237"/>
        <v>-0.90370525144531744</v>
      </c>
      <c r="U624" s="2">
        <f t="shared" si="238"/>
        <v>1.1671386882435928</v>
      </c>
      <c r="V624" s="2">
        <f t="shared" si="239"/>
        <v>-0.10780694663787593</v>
      </c>
      <c r="W624" s="2">
        <f t="shared" si="240"/>
        <v>0.34210276117541749</v>
      </c>
      <c r="X624" s="2">
        <f t="shared" si="254"/>
        <v>9.5656306101796554E-3</v>
      </c>
      <c r="Y624" s="2">
        <f t="shared" si="255"/>
        <v>0.76048079874766805</v>
      </c>
      <c r="Z624" s="2">
        <f t="shared" si="253"/>
        <v>0.29268423254144033</v>
      </c>
      <c r="AA624" s="2">
        <f t="shared" si="241"/>
        <v>0.45952996253909689</v>
      </c>
      <c r="AB624" s="5">
        <v>3423.24</v>
      </c>
      <c r="AC624" s="9">
        <v>4.5199999999999996</v>
      </c>
      <c r="AD624" s="4">
        <v>129.69</v>
      </c>
      <c r="AE624" s="4">
        <v>2.37</v>
      </c>
      <c r="AF624" s="2">
        <v>6.7695000000000007</v>
      </c>
      <c r="AG624" s="2">
        <f t="shared" si="242"/>
        <v>877.93645500000002</v>
      </c>
      <c r="AH624" s="2">
        <f t="shared" si="243"/>
        <v>16.043715000000002</v>
      </c>
      <c r="AI624" s="2">
        <f t="shared" si="244"/>
        <v>0.16146046874741377</v>
      </c>
      <c r="AJ624" s="2">
        <f t="shared" si="245"/>
        <v>2.9505845549492688E-3</v>
      </c>
      <c r="AK624" s="7">
        <v>136.15</v>
      </c>
      <c r="AL624" s="2">
        <f t="shared" si="246"/>
        <v>2514.3150936467132</v>
      </c>
      <c r="AM624" s="5">
        <v>25034</v>
      </c>
      <c r="AN624" s="7">
        <v>330.67</v>
      </c>
      <c r="AO624" s="2">
        <f t="shared" si="247"/>
        <v>7570.6898115946406</v>
      </c>
    </row>
    <row r="625" spans="1:41" ht="15.75" x14ac:dyDescent="0.25">
      <c r="A625" s="3" t="s">
        <v>24</v>
      </c>
      <c r="B625" s="2">
        <v>2011</v>
      </c>
      <c r="C625" s="4">
        <v>463.91</v>
      </c>
      <c r="D625" s="4">
        <v>149.04</v>
      </c>
      <c r="E625" s="4">
        <v>340.39</v>
      </c>
      <c r="F625" s="1">
        <f t="shared" si="248"/>
        <v>953.34</v>
      </c>
      <c r="G625" s="2">
        <f t="shared" si="249"/>
        <v>0.48661547821343909</v>
      </c>
      <c r="H625" s="2">
        <f t="shared" si="250"/>
        <v>0.15633457108691545</v>
      </c>
      <c r="I625" s="2">
        <f t="shared" si="251"/>
        <v>0.35704995069964546</v>
      </c>
      <c r="J625" s="5">
        <v>1139.03</v>
      </c>
      <c r="K625" s="5">
        <v>3225.9</v>
      </c>
      <c r="L625" s="5">
        <v>2245.12</v>
      </c>
      <c r="M625" s="5">
        <v>6610.05</v>
      </c>
      <c r="N625" s="2">
        <f t="shared" si="232"/>
        <v>0.17231790984939599</v>
      </c>
      <c r="O625" s="2">
        <f t="shared" si="233"/>
        <v>0.48802959130415052</v>
      </c>
      <c r="P625" s="2">
        <f t="shared" si="252"/>
        <v>0.33965249884645349</v>
      </c>
      <c r="Q625" s="2">
        <f t="shared" si="234"/>
        <v>2.4552822745791207</v>
      </c>
      <c r="R625" s="2">
        <f t="shared" si="235"/>
        <v>21.644524959742352</v>
      </c>
      <c r="S625" s="2">
        <f t="shared" si="236"/>
        <v>6.5957284291547928</v>
      </c>
      <c r="T625" s="2">
        <f t="shared" si="237"/>
        <v>-1.0381331548864969</v>
      </c>
      <c r="U625" s="2">
        <f t="shared" si="238"/>
        <v>1.1383776447859448</v>
      </c>
      <c r="V625" s="2">
        <f t="shared" si="239"/>
        <v>-4.9952657186068866E-2</v>
      </c>
      <c r="W625" s="2">
        <f t="shared" si="240"/>
        <v>0.35970649650199715</v>
      </c>
      <c r="X625" s="2">
        <f t="shared" si="254"/>
        <v>9.5399375315854927E-3</v>
      </c>
      <c r="Y625" s="2">
        <f t="shared" si="255"/>
        <v>0.84296726939762445</v>
      </c>
      <c r="Z625" s="2">
        <f t="shared" si="253"/>
        <v>0.35378412964795486</v>
      </c>
      <c r="AA625" s="2">
        <f t="shared" si="241"/>
        <v>0.53320053774958054</v>
      </c>
      <c r="AB625" s="5">
        <v>4632.1400000000003</v>
      </c>
      <c r="AC625" s="9">
        <v>4.38</v>
      </c>
      <c r="AD625" s="4">
        <v>168.26</v>
      </c>
      <c r="AE625" s="4">
        <v>3.35</v>
      </c>
      <c r="AF625" s="2">
        <v>6.4588000000000001</v>
      </c>
      <c r="AG625" s="2">
        <f t="shared" si="242"/>
        <v>1086.7576879999999</v>
      </c>
      <c r="AH625" s="2">
        <f t="shared" si="243"/>
        <v>21.636980000000001</v>
      </c>
      <c r="AI625" s="2">
        <f t="shared" si="244"/>
        <v>0.16440990431237282</v>
      </c>
      <c r="AJ625" s="2">
        <f t="shared" si="245"/>
        <v>3.2733458899705751E-3</v>
      </c>
      <c r="AK625" s="7">
        <v>145.13999999999999</v>
      </c>
      <c r="AL625" s="2">
        <f t="shared" si="246"/>
        <v>3191.4978641311841</v>
      </c>
      <c r="AM625" s="5">
        <v>30087</v>
      </c>
      <c r="AN625" s="7">
        <v>367.05</v>
      </c>
      <c r="AO625" s="2">
        <f t="shared" si="247"/>
        <v>8196.9758888434808</v>
      </c>
    </row>
    <row r="626" spans="1:41" ht="15.75" x14ac:dyDescent="0.25">
      <c r="A626" s="3" t="s">
        <v>24</v>
      </c>
      <c r="B626" s="2">
        <v>2012</v>
      </c>
      <c r="C626" s="4">
        <v>492.36</v>
      </c>
      <c r="D626" s="4">
        <v>157.71</v>
      </c>
      <c r="E626" s="4">
        <v>360.37</v>
      </c>
      <c r="F626" s="1">
        <f t="shared" si="248"/>
        <v>1010.44</v>
      </c>
      <c r="G626" s="2">
        <f t="shared" si="249"/>
        <v>0.48727287122441709</v>
      </c>
      <c r="H626" s="2">
        <f t="shared" si="250"/>
        <v>0.15608051937769685</v>
      </c>
      <c r="I626" s="2">
        <f t="shared" si="251"/>
        <v>0.35664660939788606</v>
      </c>
      <c r="J626" s="5">
        <v>1320.57</v>
      </c>
      <c r="K626" s="5">
        <v>3481.56</v>
      </c>
      <c r="L626" s="5">
        <v>2703.18</v>
      </c>
      <c r="M626" s="5">
        <v>7505.31</v>
      </c>
      <c r="N626" s="2">
        <f t="shared" si="232"/>
        <v>0.17595142639011577</v>
      </c>
      <c r="O626" s="2">
        <f t="shared" si="233"/>
        <v>0.46387957326213036</v>
      </c>
      <c r="P626" s="2">
        <f t="shared" si="252"/>
        <v>0.3601690003477539</v>
      </c>
      <c r="Q626" s="2">
        <f t="shared" si="234"/>
        <v>2.6821228369485741</v>
      </c>
      <c r="R626" s="2">
        <f t="shared" si="235"/>
        <v>22.075708579037471</v>
      </c>
      <c r="S626" s="2">
        <f t="shared" si="236"/>
        <v>7.5011238449371476</v>
      </c>
      <c r="T626" s="2">
        <f t="shared" si="237"/>
        <v>-1.018616306162583</v>
      </c>
      <c r="U626" s="2">
        <f t="shared" si="238"/>
        <v>1.0892529542094325</v>
      </c>
      <c r="V626" s="2">
        <f t="shared" si="239"/>
        <v>9.8279648320128282E-3</v>
      </c>
      <c r="W626" s="2">
        <f t="shared" si="240"/>
        <v>0.32959493182864791</v>
      </c>
      <c r="X626" s="2">
        <f t="shared" si="254"/>
        <v>1.042132083200673E-2</v>
      </c>
      <c r="Y626" s="2">
        <f t="shared" si="255"/>
        <v>0.85976013867252121</v>
      </c>
      <c r="Z626" s="2">
        <f t="shared" si="253"/>
        <v>0.40234806501920772</v>
      </c>
      <c r="AA626" s="2">
        <f t="shared" si="241"/>
        <v>0.54557211287028085</v>
      </c>
      <c r="AB626" s="5">
        <v>6158.8</v>
      </c>
      <c r="AC626" s="9">
        <v>5.39</v>
      </c>
      <c r="AD626" s="4">
        <v>193.46</v>
      </c>
      <c r="AE626" s="4">
        <v>4.08</v>
      </c>
      <c r="AF626" s="2">
        <v>6.3125</v>
      </c>
      <c r="AG626" s="2">
        <f t="shared" si="242"/>
        <v>1221.2162499999999</v>
      </c>
      <c r="AH626" s="2">
        <f t="shared" si="243"/>
        <v>25.754999999999999</v>
      </c>
      <c r="AI626" s="2">
        <f t="shared" si="244"/>
        <v>0.16271363208181938</v>
      </c>
      <c r="AJ626" s="2">
        <f t="shared" si="245"/>
        <v>3.4315704481227287E-3</v>
      </c>
      <c r="AK626" s="7">
        <v>146.72999999999999</v>
      </c>
      <c r="AL626" s="2">
        <f t="shared" si="246"/>
        <v>4197.3693177945888</v>
      </c>
      <c r="AM626" s="5">
        <v>33796</v>
      </c>
      <c r="AN626" s="7">
        <v>400.45</v>
      </c>
      <c r="AO626" s="2">
        <f t="shared" si="247"/>
        <v>8439.5055562492198</v>
      </c>
    </row>
    <row r="627" spans="1:41" ht="15.75" x14ac:dyDescent="0.25">
      <c r="A627" s="3" t="s">
        <v>24</v>
      </c>
      <c r="B627" s="2">
        <v>2013</v>
      </c>
      <c r="C627" s="4">
        <v>506.35</v>
      </c>
      <c r="D627" s="4">
        <v>178.79</v>
      </c>
      <c r="E627" s="4">
        <v>411.46</v>
      </c>
      <c r="F627" s="1">
        <f t="shared" si="248"/>
        <v>1096.5999999999999</v>
      </c>
      <c r="G627" s="2">
        <f t="shared" si="249"/>
        <v>0.46174539485683025</v>
      </c>
      <c r="H627" s="2">
        <f t="shared" si="250"/>
        <v>0.16304030640160497</v>
      </c>
      <c r="I627" s="2">
        <f t="shared" si="251"/>
        <v>0.37521429874156487</v>
      </c>
      <c r="J627" s="5">
        <v>1434.83</v>
      </c>
      <c r="K627" s="5">
        <v>3574.88</v>
      </c>
      <c r="L627" s="5">
        <v>3434.13</v>
      </c>
      <c r="M627" s="5">
        <v>8443.84</v>
      </c>
      <c r="N627" s="2">
        <f t="shared" si="232"/>
        <v>0.16992624208890741</v>
      </c>
      <c r="O627" s="2">
        <f t="shared" si="233"/>
        <v>0.42337135710766666</v>
      </c>
      <c r="P627" s="2">
        <f t="shared" si="252"/>
        <v>0.40670240080342596</v>
      </c>
      <c r="Q627" s="2">
        <f t="shared" si="234"/>
        <v>2.833672361015108</v>
      </c>
      <c r="R627" s="2">
        <f t="shared" si="235"/>
        <v>19.994854298338836</v>
      </c>
      <c r="S627" s="2">
        <f t="shared" si="236"/>
        <v>8.3462061925825122</v>
      </c>
      <c r="T627" s="2">
        <f t="shared" si="237"/>
        <v>-0.99964917295432176</v>
      </c>
      <c r="U627" s="2">
        <f t="shared" si="238"/>
        <v>0.95425225791441037</v>
      </c>
      <c r="V627" s="2">
        <f t="shared" si="239"/>
        <v>8.0584389968600456E-2</v>
      </c>
      <c r="W627" s="2">
        <f t="shared" si="240"/>
        <v>0.26691031095637624</v>
      </c>
      <c r="X627" s="2">
        <f t="shared" si="254"/>
        <v>1.1010162696547164E-2</v>
      </c>
      <c r="Y627" s="2">
        <f t="shared" si="255"/>
        <v>0.7787192262811703</v>
      </c>
      <c r="Z627" s="2">
        <f t="shared" si="253"/>
        <v>0.44767690565506729</v>
      </c>
      <c r="AA627" s="2">
        <f t="shared" si="241"/>
        <v>0.51362960352246767</v>
      </c>
      <c r="AB627" s="5">
        <v>7732.3</v>
      </c>
      <c r="AC627" s="9">
        <v>3</v>
      </c>
      <c r="AD627" s="4">
        <v>222.68</v>
      </c>
      <c r="AE627" s="4">
        <v>4.8099999999999996</v>
      </c>
      <c r="AF627" s="2">
        <v>6.1932000000000009</v>
      </c>
      <c r="AG627" s="2">
        <f t="shared" si="242"/>
        <v>1379.1017760000002</v>
      </c>
      <c r="AH627" s="2">
        <f t="shared" si="243"/>
        <v>29.789292000000003</v>
      </c>
      <c r="AI627" s="2">
        <f t="shared" si="244"/>
        <v>0.16332637472998068</v>
      </c>
      <c r="AJ627" s="2">
        <f t="shared" si="245"/>
        <v>3.5279318414370717E-3</v>
      </c>
      <c r="AK627" s="7">
        <v>147.16999999999999</v>
      </c>
      <c r="AL627" s="2">
        <f t="shared" si="246"/>
        <v>5253.9919820615623</v>
      </c>
      <c r="AM627" s="5">
        <v>37553</v>
      </c>
      <c r="AN627" s="7">
        <v>429.68</v>
      </c>
      <c r="AO627" s="2">
        <f t="shared" si="247"/>
        <v>8739.7598212623343</v>
      </c>
    </row>
    <row r="628" spans="1:41" ht="15.75" x14ac:dyDescent="0.25">
      <c r="A628" s="3" t="s">
        <v>24</v>
      </c>
      <c r="B628" s="2">
        <v>2014</v>
      </c>
      <c r="C628" s="4">
        <v>515.21</v>
      </c>
      <c r="D628" s="4">
        <v>181.3</v>
      </c>
      <c r="E628" s="4">
        <v>438.73</v>
      </c>
      <c r="F628" s="1">
        <f t="shared" si="248"/>
        <v>1135.24</v>
      </c>
      <c r="G628" s="2">
        <f t="shared" si="249"/>
        <v>0.45383355061484798</v>
      </c>
      <c r="H628" s="2">
        <f t="shared" si="250"/>
        <v>0.15970191325182342</v>
      </c>
      <c r="I628" s="2">
        <f t="shared" si="251"/>
        <v>0.38646453613332865</v>
      </c>
      <c r="J628" s="5">
        <v>1538.6</v>
      </c>
      <c r="K628" s="5">
        <v>3948.96</v>
      </c>
      <c r="L628" s="5">
        <v>3785.9</v>
      </c>
      <c r="M628" s="5">
        <v>9273.4599999999991</v>
      </c>
      <c r="N628" s="2">
        <f t="shared" si="232"/>
        <v>0.16591434049427076</v>
      </c>
      <c r="O628" s="2">
        <f t="shared" si="233"/>
        <v>0.42583458601212498</v>
      </c>
      <c r="P628" s="2">
        <f t="shared" si="252"/>
        <v>0.40825107349360423</v>
      </c>
      <c r="Q628" s="2">
        <f t="shared" si="234"/>
        <v>2.9863550785116746</v>
      </c>
      <c r="R628" s="2">
        <f t="shared" si="235"/>
        <v>21.781356867071153</v>
      </c>
      <c r="S628" s="2">
        <f t="shared" si="236"/>
        <v>8.6292252638296905</v>
      </c>
      <c r="T628" s="2">
        <f t="shared" si="237"/>
        <v>-1.0062588681620188</v>
      </c>
      <c r="U628" s="2">
        <f t="shared" si="238"/>
        <v>0.98074193968073309</v>
      </c>
      <c r="V628" s="2">
        <f t="shared" si="239"/>
        <v>5.4842253976838923E-2</v>
      </c>
      <c r="W628" s="2">
        <f t="shared" si="240"/>
        <v>0.27307047044991412</v>
      </c>
      <c r="X628" s="2">
        <f t="shared" si="254"/>
        <v>1.1603407555662047E-2</v>
      </c>
      <c r="Y628" s="2">
        <f t="shared" si="255"/>
        <v>0.84829632233373486</v>
      </c>
      <c r="Z628" s="2">
        <f t="shared" si="253"/>
        <v>0.46285758764803198</v>
      </c>
      <c r="AA628" s="2">
        <f t="shared" si="241"/>
        <v>0.55212119198064702</v>
      </c>
      <c r="AB628" s="5">
        <v>9447.74</v>
      </c>
      <c r="AC628" s="9">
        <v>2.82</v>
      </c>
      <c r="AD628" s="4">
        <v>234.81</v>
      </c>
      <c r="AE628" s="4">
        <v>4.17</v>
      </c>
      <c r="AF628" s="2">
        <v>6.1427999999999994</v>
      </c>
      <c r="AG628" s="2">
        <f t="shared" si="242"/>
        <v>1442.390868</v>
      </c>
      <c r="AH628" s="2">
        <f t="shared" si="243"/>
        <v>25.615475999999997</v>
      </c>
      <c r="AI628" s="2">
        <f t="shared" si="244"/>
        <v>0.15553966566955593</v>
      </c>
      <c r="AJ628" s="2">
        <f t="shared" si="245"/>
        <v>2.7622350233893283E-3</v>
      </c>
      <c r="AK628" s="7">
        <v>147.91</v>
      </c>
      <c r="AL628" s="2">
        <f t="shared" si="246"/>
        <v>6387.492394023393</v>
      </c>
      <c r="AM628" s="5">
        <v>40648</v>
      </c>
      <c r="AN628" s="7">
        <v>462.77</v>
      </c>
      <c r="AO628" s="2">
        <f t="shared" si="247"/>
        <v>8783.6290165741084</v>
      </c>
    </row>
    <row r="629" spans="1:41" ht="15.75" x14ac:dyDescent="0.25">
      <c r="A629" s="3" t="s">
        <v>24</v>
      </c>
      <c r="B629" s="2">
        <v>2015</v>
      </c>
      <c r="C629" s="4">
        <v>526.82000000000005</v>
      </c>
      <c r="D629" s="4">
        <v>181.12</v>
      </c>
      <c r="E629" s="4">
        <v>487.12</v>
      </c>
      <c r="F629" s="1">
        <f t="shared" si="248"/>
        <v>1195.06</v>
      </c>
      <c r="G629" s="2">
        <f t="shared" si="249"/>
        <v>0.44083142269007419</v>
      </c>
      <c r="H629" s="2">
        <f t="shared" si="250"/>
        <v>0.15155724398774958</v>
      </c>
      <c r="I629" s="2">
        <f t="shared" si="251"/>
        <v>0.40761133332217631</v>
      </c>
      <c r="J629" s="5">
        <v>1559.08</v>
      </c>
      <c r="K629" s="5">
        <v>3596.4</v>
      </c>
      <c r="L629" s="5">
        <v>4169.32</v>
      </c>
      <c r="M629" s="5">
        <v>9324.7999999999993</v>
      </c>
      <c r="N629" s="2">
        <f t="shared" si="232"/>
        <v>0.1671971516815374</v>
      </c>
      <c r="O629" s="2">
        <f t="shared" si="233"/>
        <v>0.38568119423472891</v>
      </c>
      <c r="P629" s="2">
        <f t="shared" si="252"/>
        <v>0.44712165408373372</v>
      </c>
      <c r="Q629" s="2">
        <f t="shared" si="234"/>
        <v>2.9594168786302717</v>
      </c>
      <c r="R629" s="2">
        <f t="shared" si="235"/>
        <v>19.856448763250885</v>
      </c>
      <c r="S629" s="2">
        <f t="shared" si="236"/>
        <v>8.5591230087042209</v>
      </c>
      <c r="T629" s="2">
        <f t="shared" si="237"/>
        <v>-0.969488875784556</v>
      </c>
      <c r="U629" s="2">
        <f t="shared" si="238"/>
        <v>0.93404770484516064</v>
      </c>
      <c r="V629" s="2">
        <f t="shared" si="239"/>
        <v>9.2516608400241174E-2</v>
      </c>
      <c r="W629" s="2">
        <f t="shared" si="240"/>
        <v>0.23951503463690843</v>
      </c>
      <c r="X629" s="2">
        <f t="shared" si="254"/>
        <v>1.1498739857474067E-2</v>
      </c>
      <c r="Y629" s="2">
        <f t="shared" si="255"/>
        <v>0.77332888686741053</v>
      </c>
      <c r="Z629" s="2">
        <f t="shared" si="253"/>
        <v>0.45909741686745587</v>
      </c>
      <c r="AA629" s="2">
        <f t="shared" si="241"/>
        <v>0.50545336159067933</v>
      </c>
      <c r="AB629" s="5">
        <v>10813.03</v>
      </c>
      <c r="AC629" s="9">
        <v>3.03</v>
      </c>
      <c r="AD629" s="4">
        <v>174.96</v>
      </c>
      <c r="AE629" s="4">
        <v>4.53</v>
      </c>
      <c r="AF629" s="2">
        <v>6.2284000000000006</v>
      </c>
      <c r="AG629" s="2">
        <f t="shared" si="242"/>
        <v>1089.7208640000001</v>
      </c>
      <c r="AH629" s="2">
        <f t="shared" si="243"/>
        <v>28.214652000000005</v>
      </c>
      <c r="AI629" s="2">
        <f t="shared" si="244"/>
        <v>0.11686265271105012</v>
      </c>
      <c r="AJ629" s="2">
        <f t="shared" si="245"/>
        <v>3.0257648421413872E-3</v>
      </c>
      <c r="AK629" s="7">
        <v>145.25</v>
      </c>
      <c r="AL629" s="2">
        <f t="shared" si="246"/>
        <v>7444.4268502581763</v>
      </c>
      <c r="AM629" s="5">
        <v>40036</v>
      </c>
      <c r="AN629" s="7">
        <v>497.48</v>
      </c>
      <c r="AO629" s="2">
        <f t="shared" si="247"/>
        <v>8047.7607139985521</v>
      </c>
    </row>
    <row r="630" spans="1:41" ht="15.75" x14ac:dyDescent="0.25">
      <c r="A630" s="3" t="s">
        <v>24</v>
      </c>
      <c r="B630" s="2">
        <v>2016</v>
      </c>
      <c r="C630" s="4">
        <v>549.14</v>
      </c>
      <c r="D630" s="4">
        <v>181.39</v>
      </c>
      <c r="E630" s="4">
        <v>532.58000000000004</v>
      </c>
      <c r="F630" s="1">
        <f t="shared" si="248"/>
        <v>1263.1100000000001</v>
      </c>
      <c r="G630" s="2">
        <f t="shared" si="249"/>
        <v>0.43475231769204575</v>
      </c>
      <c r="H630" s="2">
        <f t="shared" si="250"/>
        <v>0.14360586172225695</v>
      </c>
      <c r="I630" s="2">
        <f t="shared" si="251"/>
        <v>0.42164182058569721</v>
      </c>
      <c r="J630" s="5">
        <v>1648.97</v>
      </c>
      <c r="K630" s="5">
        <v>3647.01</v>
      </c>
      <c r="L630" s="5">
        <v>4353.72</v>
      </c>
      <c r="M630" s="5">
        <v>9649.7000000000007</v>
      </c>
      <c r="N630" s="2">
        <f t="shared" si="232"/>
        <v>0.17088303263313884</v>
      </c>
      <c r="O630" s="2">
        <f t="shared" si="233"/>
        <v>0.37794024684705224</v>
      </c>
      <c r="P630" s="2">
        <f t="shared" si="252"/>
        <v>0.45117672051980889</v>
      </c>
      <c r="Q630" s="2">
        <f t="shared" si="234"/>
        <v>3.0028225953308811</v>
      </c>
      <c r="R630" s="2">
        <f t="shared" si="235"/>
        <v>20.105904404873481</v>
      </c>
      <c r="S630" s="2">
        <f t="shared" si="236"/>
        <v>8.1747718652596788</v>
      </c>
      <c r="T630" s="2">
        <f t="shared" si="237"/>
        <v>-0.93379718154650881</v>
      </c>
      <c r="U630" s="2">
        <f t="shared" si="238"/>
        <v>0.96766363042598735</v>
      </c>
      <c r="V630" s="2">
        <f t="shared" si="239"/>
        <v>6.770291701490827E-2</v>
      </c>
      <c r="W630" s="2">
        <f t="shared" si="240"/>
        <v>0.23669491716957836</v>
      </c>
      <c r="X630" s="2">
        <f t="shared" si="254"/>
        <v>1.1667391678132241E-2</v>
      </c>
      <c r="Y630" s="2">
        <f t="shared" si="255"/>
        <v>0.7830441816796343</v>
      </c>
      <c r="Z630" s="2">
        <f t="shared" si="253"/>
        <v>0.43848144757410695</v>
      </c>
      <c r="AA630" s="2">
        <f t="shared" si="241"/>
        <v>0.49577029211429097</v>
      </c>
      <c r="AB630" s="5">
        <v>10287.530000000001</v>
      </c>
      <c r="AC630" s="9">
        <v>4.28</v>
      </c>
      <c r="AD630" s="4">
        <v>155.82</v>
      </c>
      <c r="AE630" s="4">
        <v>4.01</v>
      </c>
      <c r="AF630" s="2">
        <v>6.6423000000000005</v>
      </c>
      <c r="AG630" s="2">
        <f t="shared" si="242"/>
        <v>1035.0031860000001</v>
      </c>
      <c r="AH630" s="2">
        <f t="shared" si="243"/>
        <v>26.635623000000002</v>
      </c>
      <c r="AI630" s="2">
        <f t="shared" si="244"/>
        <v>0.10725755059742791</v>
      </c>
      <c r="AJ630" s="2">
        <f t="shared" si="245"/>
        <v>2.760253997533602E-3</v>
      </c>
      <c r="AK630" s="7">
        <v>144.38</v>
      </c>
      <c r="AL630" s="2">
        <f t="shared" si="246"/>
        <v>7125.3151406011921</v>
      </c>
      <c r="AM630" s="5">
        <v>40564</v>
      </c>
      <c r="AN630" s="7">
        <v>535.29</v>
      </c>
      <c r="AO630" s="2">
        <f t="shared" si="247"/>
        <v>7577.9484018008934</v>
      </c>
    </row>
    <row r="631" spans="1:41" ht="15.75" x14ac:dyDescent="0.25">
      <c r="A631" s="3" t="s">
        <v>24</v>
      </c>
      <c r="B631" s="2">
        <v>2017</v>
      </c>
      <c r="C631" s="4">
        <v>534.57000000000005</v>
      </c>
      <c r="D631" s="4">
        <v>188.55</v>
      </c>
      <c r="E631" s="4">
        <v>584.44000000000005</v>
      </c>
      <c r="F631" s="1">
        <f>SUM(C631:E631)</f>
        <v>1307.5600000000002</v>
      </c>
      <c r="G631" s="2">
        <f t="shared" si="249"/>
        <v>0.40883018752485545</v>
      </c>
      <c r="H631" s="2">
        <f t="shared" si="250"/>
        <v>0.1441998837529444</v>
      </c>
      <c r="I631" s="2">
        <f t="shared" si="251"/>
        <v>0.44696992872220009</v>
      </c>
      <c r="J631" s="5">
        <v>1551.84</v>
      </c>
      <c r="K631" s="5">
        <v>4330.8900000000003</v>
      </c>
      <c r="L631" s="5">
        <v>4999.2299999999996</v>
      </c>
      <c r="M631" s="5">
        <v>10881.96</v>
      </c>
      <c r="N631" s="2">
        <f t="shared" si="232"/>
        <v>0.14260666277030976</v>
      </c>
      <c r="O631" s="2">
        <f t="shared" si="233"/>
        <v>0.3979880462710762</v>
      </c>
      <c r="P631" s="2">
        <f t="shared" si="252"/>
        <v>0.45940529095861404</v>
      </c>
      <c r="Q631" s="2">
        <f t="shared" si="234"/>
        <v>2.9029687412312697</v>
      </c>
      <c r="R631" s="2">
        <f t="shared" si="235"/>
        <v>22.969451073985681</v>
      </c>
      <c r="S631" s="2">
        <f t="shared" si="236"/>
        <v>8.5538806378755723</v>
      </c>
      <c r="T631" s="2">
        <f t="shared" si="237"/>
        <v>-1.053209650018881</v>
      </c>
      <c r="U631" s="2">
        <f t="shared" si="238"/>
        <v>1.0152215516396506</v>
      </c>
      <c r="V631" s="2">
        <f t="shared" si="239"/>
        <v>2.7441488496455634E-2</v>
      </c>
      <c r="W631" s="2">
        <f t="shared" si="240"/>
        <v>0.2664580934897281</v>
      </c>
      <c r="X631" s="2">
        <f t="shared" si="254"/>
        <v>1.1279412039187616E-2</v>
      </c>
      <c r="Y631" s="2">
        <f t="shared" si="255"/>
        <v>0.89456781737706137</v>
      </c>
      <c r="Z631" s="2">
        <f t="shared" si="253"/>
        <v>0.4588162246351154</v>
      </c>
      <c r="AA631" s="2">
        <f t="shared" si="241"/>
        <v>0.56841841837882534</v>
      </c>
      <c r="AB631" s="5">
        <v>12089.12</v>
      </c>
      <c r="AC631" s="9">
        <v>5.76</v>
      </c>
      <c r="AD631" s="4">
        <v>176.33</v>
      </c>
      <c r="AE631" s="4">
        <v>1.96</v>
      </c>
      <c r="AF631" s="2">
        <v>6.7517999999999994</v>
      </c>
      <c r="AG631" s="2">
        <f t="shared" si="242"/>
        <v>1190.5448939999999</v>
      </c>
      <c r="AH631" s="2">
        <f t="shared" si="243"/>
        <v>13.233527999999998</v>
      </c>
      <c r="AI631" s="2">
        <f t="shared" si="244"/>
        <v>0.10940537311293186</v>
      </c>
      <c r="AJ631" s="2">
        <f t="shared" si="245"/>
        <v>1.2160978353164319E-3</v>
      </c>
      <c r="AK631" s="7">
        <v>152.75</v>
      </c>
      <c r="AL631" s="2">
        <f t="shared" si="246"/>
        <v>7914.3175122749599</v>
      </c>
      <c r="AM631" s="5">
        <v>44941</v>
      </c>
      <c r="AN631" s="7">
        <v>567.4</v>
      </c>
      <c r="AO631" s="2">
        <f t="shared" si="247"/>
        <v>7920.514628128305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Zhao Cheng</cp:lastModifiedBy>
  <dcterms:created xsi:type="dcterms:W3CDTF">2019-10-25T01:36:12Z</dcterms:created>
  <dcterms:modified xsi:type="dcterms:W3CDTF">2021-04-08T03:06:23Z</dcterms:modified>
</cp:coreProperties>
</file>