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pivotTable+xml" PartName="/xl/pivotTables/pivotTable5.xml"/>
  <Override ContentType="application/vnd.openxmlformats-officedocument.spreadsheetml.pivotTable+xml" PartName="/xl/pivotTables/pivotTable6.xml"/>
  <Override ContentType="application/vnd.openxmlformats-officedocument.spreadsheetml.pivotTable+xml" PartName="/xl/pivotTables/pivotTable4.xml"/>
  <Override ContentType="application/vnd.openxmlformats-officedocument.spreadsheetml.pivotTable+xml" PartName="/xl/pivotTables/pivotTable1.xml"/>
  <Override ContentType="application/vnd.openxmlformats-officedocument.spreadsheetml.pivotTable+xml" PartName="/xl/pivotTables/pivotTable2.xml"/>
  <Override ContentType="application/vnd.openxmlformats-officedocument.spreadsheetml.pivotTable+xml" PartName="/xl/pivotTables/pivotTable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aw data" sheetId="1" r:id="rId4"/>
    <sheet state="visible" name="Survey item" sheetId="2" r:id="rId5"/>
    <sheet state="visible" name="Demographic portrait" sheetId="3" r:id="rId6"/>
    <sheet state="visible" name="Measurement model (SMART-PLS)" sheetId="4" r:id="rId7"/>
    <sheet state="visible" name="Descriptive Statistics (SPSS)" sheetId="5" r:id="rId8"/>
  </sheets>
  <definedNames/>
  <calcPr/>
  <pivotCaches>
    <pivotCache cacheId="0" r:id="rId9"/>
  </pivotCaches>
  <extLst>
    <ext uri="GoogleSheetsCustomDataVersion1">
      <go:sheetsCustomData xmlns:go="http://customooxmlschemas.google.com/" r:id="rId10" roundtripDataSignature="AMtx7mimd+xfTo79H4AImuag1uD9+xoclw=="/>
    </ext>
  </extLst>
</workbook>
</file>

<file path=xl/sharedStrings.xml><?xml version="1.0" encoding="utf-8"?>
<sst xmlns="http://schemas.openxmlformats.org/spreadsheetml/2006/main" count="1176" uniqueCount="224">
  <si>
    <t>ID</t>
  </si>
  <si>
    <t>DS_DO</t>
  </si>
  <si>
    <t>DS_DC</t>
  </si>
  <si>
    <t>DS_C</t>
  </si>
  <si>
    <t>DS_R</t>
  </si>
  <si>
    <t>DS_S</t>
  </si>
  <si>
    <t>DS_G</t>
  </si>
  <si>
    <t>DO_1</t>
  </si>
  <si>
    <t>DO_2</t>
  </si>
  <si>
    <t>DO_3</t>
  </si>
  <si>
    <t>DO_4</t>
  </si>
  <si>
    <t>DO</t>
  </si>
  <si>
    <t>C_1</t>
  </si>
  <si>
    <t>C_2</t>
  </si>
  <si>
    <t>C_3</t>
  </si>
  <si>
    <t>C_4</t>
  </si>
  <si>
    <t>C</t>
  </si>
  <si>
    <t>DC_1</t>
  </si>
  <si>
    <t>DC_2</t>
  </si>
  <si>
    <t>DC_3</t>
  </si>
  <si>
    <t>DC_4</t>
  </si>
  <si>
    <t>DC</t>
  </si>
  <si>
    <t>S_1</t>
  </si>
  <si>
    <t>S_2</t>
  </si>
  <si>
    <t>S_3</t>
  </si>
  <si>
    <t>S_4</t>
  </si>
  <si>
    <t>S</t>
  </si>
  <si>
    <t>R_1</t>
  </si>
  <si>
    <t>R_2</t>
  </si>
  <si>
    <t>R_3</t>
  </si>
  <si>
    <t>R</t>
  </si>
  <si>
    <t>AGE</t>
  </si>
  <si>
    <t>GEN</t>
  </si>
  <si>
    <t xml:space="preserve">COUNTRY </t>
  </si>
  <si>
    <t>EDU</t>
  </si>
  <si>
    <t>EMPLY</t>
  </si>
  <si>
    <t>IND</t>
  </si>
  <si>
    <t>ROLE</t>
  </si>
  <si>
    <t>OS</t>
  </si>
  <si>
    <t>FAM</t>
  </si>
  <si>
    <t>EXP</t>
  </si>
  <si>
    <t>LV scores - Compliance</t>
  </si>
  <si>
    <t>LV scores - Data Control</t>
  </si>
  <si>
    <t>LV scores - Data Ownership</t>
  </si>
  <si>
    <t>LV scores - Data Sovereignty</t>
  </si>
  <si>
    <t>LV scores - Responsibility</t>
  </si>
  <si>
    <t>LV scores - Security</t>
  </si>
  <si>
    <t>Female</t>
  </si>
  <si>
    <t>Slovenia</t>
  </si>
  <si>
    <t>Some college but no degree</t>
  </si>
  <si>
    <t>Student</t>
  </si>
  <si>
    <t/>
  </si>
  <si>
    <t>Somewhat familiar (we occasionally engage in sharing sensitive data on a case-by-case basis)</t>
  </si>
  <si>
    <t>We know what data marketplaces are, but we have never shared sensitive data through (one of) them</t>
  </si>
  <si>
    <t>Male</t>
  </si>
  <si>
    <t>Finland</t>
  </si>
  <si>
    <t>Master's degree</t>
  </si>
  <si>
    <t>Working full-time</t>
  </si>
  <si>
    <t>Science, Technology, Engineering &amp; Mathematics</t>
  </si>
  <si>
    <t>Middle Management</t>
  </si>
  <si>
    <t>10-49</t>
  </si>
  <si>
    <t>Poland</t>
  </si>
  <si>
    <t>Retail</t>
  </si>
  <si>
    <t>Consultant</t>
  </si>
  <si>
    <t>Not at all familiar</t>
  </si>
  <si>
    <t>Government &amp; Public Administration</t>
  </si>
  <si>
    <t>Administrative Staff</t>
  </si>
  <si>
    <t>More than 250</t>
  </si>
  <si>
    <t>Very familiar (we share sensitive data based on pre-planned agreements)</t>
  </si>
  <si>
    <t>Greece</t>
  </si>
  <si>
    <t>Before this survey, we had never heard of data marketplaces</t>
  </si>
  <si>
    <t>Italy</t>
  </si>
  <si>
    <t>Bachelor’s degree in college (3- to 4-year)</t>
  </si>
  <si>
    <t>Upper Management</t>
  </si>
  <si>
    <t>Associate degree in college (2-year)</t>
  </si>
  <si>
    <t>Information Technology</t>
  </si>
  <si>
    <t>Junior Management</t>
  </si>
  <si>
    <t>50-249</t>
  </si>
  <si>
    <t>Not so familiar (we thought or planned to do so but never actually shared sensitive data)</t>
  </si>
  <si>
    <t>Spain</t>
  </si>
  <si>
    <t>Marketing &amp; Sales</t>
  </si>
  <si>
    <t>Yes, our organization has shared sensitive data through data marketplaces multiple times</t>
  </si>
  <si>
    <t>Portugal</t>
  </si>
  <si>
    <t>Trained Professional</t>
  </si>
  <si>
    <t>1-9</t>
  </si>
  <si>
    <t>Manufacturing</t>
  </si>
  <si>
    <t>Yes, our organization has shared sensitive data through data marketplaces once</t>
  </si>
  <si>
    <t>Netherlands</t>
  </si>
  <si>
    <t>Self-employed/Partner</t>
  </si>
  <si>
    <t>High school graduate (high school diploma or equivalent including GED)</t>
  </si>
  <si>
    <t>Finance</t>
  </si>
  <si>
    <t>Medicine</t>
  </si>
  <si>
    <t>Legal</t>
  </si>
  <si>
    <t>Education &amp; Training</t>
  </si>
  <si>
    <t>Policing</t>
  </si>
  <si>
    <t>Ireland</t>
  </si>
  <si>
    <t>Unemployed and looking for work</t>
  </si>
  <si>
    <t>Transportation, Distribution &amp; Logistics</t>
  </si>
  <si>
    <t>Hungary</t>
  </si>
  <si>
    <t>Architecture and Construction</t>
  </si>
  <si>
    <t>Skilled Laborer</t>
  </si>
  <si>
    <t>Working part-time</t>
  </si>
  <si>
    <t>Arts</t>
  </si>
  <si>
    <t>Doctoral degree (Ph.D.)</t>
  </si>
  <si>
    <t>Researcher</t>
  </si>
  <si>
    <t>Business Management &amp; Administration</t>
  </si>
  <si>
    <t>Estonia</t>
  </si>
  <si>
    <t>Others, please describe here: Entertainment</t>
  </si>
  <si>
    <t>Germany</t>
  </si>
  <si>
    <t>Others, please describe here: Graphic Design</t>
  </si>
  <si>
    <t>Social Sciences</t>
  </si>
  <si>
    <t>Military</t>
  </si>
  <si>
    <t>Luxembourg</t>
  </si>
  <si>
    <t>Hospitality &amp; Tourism</t>
  </si>
  <si>
    <t>Others, please describe here: Finance</t>
  </si>
  <si>
    <t>France</t>
  </si>
  <si>
    <t>Czech Republic</t>
  </si>
  <si>
    <t>Others, please describe here: Computer hardware</t>
  </si>
  <si>
    <t xml:space="preserve">Dimension </t>
  </si>
  <si>
    <t>Code</t>
  </si>
  <si>
    <t xml:space="preserve">Indicator </t>
  </si>
  <si>
    <t xml:space="preserve">Data ownership </t>
  </si>
  <si>
    <t xml:space="preserve">I believe the meta-platform enables me to…
-          …define appropriate terms of use for the sensitive data that I would share. </t>
  </si>
  <si>
    <t>-          …define how much money I receive for the sensitive data that I would share.</t>
  </si>
  <si>
    <t>-          …decide about the type of sensitive data that I would share.</t>
  </si>
  <si>
    <t>-          …decide which data marketplace receives the description of the sensitive data that I would share.</t>
  </si>
  <si>
    <t xml:space="preserve">Data control </t>
  </si>
  <si>
    <t>If I would share sensitive data, I believe the meta-platform…
-          …offers me technical means to enforce data usage policies.</t>
  </si>
  <si>
    <t>-          …enables me to track down the history of data usage.</t>
  </si>
  <si>
    <t>-          …enables me to decide where the shared sensitive data can be stored (i.e., on the meta-platform, on my own infrastructure, or on the data consumer infrastructure).</t>
  </si>
  <si>
    <t>-          …enables me to easily withdraw the description of sensitive data from the meta-platform after sharing it.</t>
  </si>
  <si>
    <t xml:space="preserve">Compliance </t>
  </si>
  <si>
    <t>If I would share sensitive data, I believe the meta-platform…
-          …provides me with sufficient information to avoid violating laws and regulations.</t>
  </si>
  <si>
    <t>-          …enables me to understand the content of laws and regulations.</t>
  </si>
  <si>
    <t>-          … provides me with procedures to respond to laws and regulations.</t>
  </si>
  <si>
    <t>-          …provides me with dispute mechanisms to handle potential conflicts with data consumers.</t>
  </si>
  <si>
    <t xml:space="preserve">Responsibility </t>
  </si>
  <si>
    <t>I believe the meta-platform…
-          …responsibly selects data marketplace participants that adhere to data exchange standards.</t>
  </si>
  <si>
    <t xml:space="preserve">-          …clearly divides responsibilities between the meta-platform and the data marketplace participants. </t>
  </si>
  <si>
    <t>-          …takes responsibility if the sensitive data that I would share is misused or stolen.</t>
  </si>
  <si>
    <t xml:space="preserve">Security </t>
  </si>
  <si>
    <t>I believe the meta-platform…
-          … prevents the disclosure of my sensitive data that I would share to unauthorised parties.</t>
  </si>
  <si>
    <t xml:space="preserve">-          …prevents the alteration of my sensitive data that I would share by unauthorised parties. </t>
  </si>
  <si>
    <t>-          …enables me to execute data-sharing transactions without system failures.</t>
  </si>
  <si>
    <t>-          …implements up-to-date security features.</t>
  </si>
  <si>
    <t>Data Sovereignty</t>
  </si>
  <si>
    <t>I believe the meta-platform...
-          …enables me to be the owner of the sensitive data that I would share</t>
  </si>
  <si>
    <t>-          …enables me to control the sensitive data that I would share.</t>
  </si>
  <si>
    <t>-          …enables me to comply with relevant laws and regulations for sharing sensitive data.</t>
  </si>
  <si>
    <t>-          ...takes responsibility for supporting data providers.</t>
  </si>
  <si>
    <t>-          …enables me to securely share my sensitive data.</t>
  </si>
  <si>
    <t>-          …enables sovereignty for the sensitive data that I would share.</t>
  </si>
  <si>
    <t>Age</t>
  </si>
  <si>
    <t>What is your gender?</t>
  </si>
  <si>
    <t>Gender</t>
  </si>
  <si>
    <t>What is your AGE (in YEARS)? E.g., 28</t>
  </si>
  <si>
    <t>Country</t>
  </si>
  <si>
    <t>List of Countries</t>
  </si>
  <si>
    <t>Education</t>
  </si>
  <si>
    <t>What is the highest level of school you have completed or the highest degree you have received?</t>
  </si>
  <si>
    <t>Employment status</t>
  </si>
  <si>
    <t>What best describes your employment status over the last three months?</t>
  </si>
  <si>
    <t>Industry</t>
  </si>
  <si>
    <t xml:space="preserve">Which of the following industries best describes the sector you are or were primarily work in? </t>
  </si>
  <si>
    <t>Role</t>
  </si>
  <si>
    <t>Which of the following best describes your role at work?</t>
  </si>
  <si>
    <t>Organization size</t>
  </si>
  <si>
    <t>In a real situation, how familiar is your organization with sharing sensitive data with other organizations (e.g., through inter-organizational information exchange, data marketplaces, etc.)?*</t>
  </si>
  <si>
    <t xml:space="preserve">Familiarity with data marketplace </t>
  </si>
  <si>
    <t>How many employees work in your organization?</t>
  </si>
  <si>
    <t>Experience with data marketplaces</t>
  </si>
  <si>
    <t>In a real situation, does your organization have any experience in sharing sensitive data through data marketplaces?</t>
  </si>
  <si>
    <t>Count of AGE</t>
  </si>
  <si>
    <t>Young adult</t>
  </si>
  <si>
    <t xml:space="preserve">Middle-aged adult </t>
  </si>
  <si>
    <t>Older adult</t>
  </si>
  <si>
    <t>Grand Total</t>
  </si>
  <si>
    <t>Count of GEN</t>
  </si>
  <si>
    <t xml:space="preserve">Count of COUNTRY </t>
  </si>
  <si>
    <t>Count of EDU</t>
  </si>
  <si>
    <t>Familiarity with data sharing</t>
  </si>
  <si>
    <t>Count of FAM</t>
  </si>
  <si>
    <t>Count of EXP</t>
  </si>
  <si>
    <t>First stage: Validating lower-level constructs</t>
  </si>
  <si>
    <t>Outer loadings</t>
  </si>
  <si>
    <t>Compliance</t>
  </si>
  <si>
    <t>Data Control</t>
  </si>
  <si>
    <t>Data Ownership</t>
  </si>
  <si>
    <t>Responsibility</t>
  </si>
  <si>
    <t>Security</t>
  </si>
  <si>
    <t xml:space="preserve">Construct reliability and validity </t>
  </si>
  <si>
    <t>Cronbach's alpha</t>
  </si>
  <si>
    <t>Composite reliability (rho_a)</t>
  </si>
  <si>
    <t>Composite reliability (rho_c)</t>
  </si>
  <si>
    <t>Average variance extracted (AVE)</t>
  </si>
  <si>
    <t>Discriminant validity (HTMT statistics)</t>
  </si>
  <si>
    <t>Discriminant validity (Fornell-Larcker criterion)</t>
  </si>
  <si>
    <t>Discriminant validity (Cross-loadings)</t>
  </si>
  <si>
    <t>Second stage: Higher-order constructs</t>
  </si>
  <si>
    <t>VIF higher-order constructs</t>
  </si>
  <si>
    <t>VIF</t>
  </si>
  <si>
    <t xml:space="preserve">Bootstrapping result </t>
  </si>
  <si>
    <t>Outer Weight</t>
  </si>
  <si>
    <t>Original sample (O)</t>
  </si>
  <si>
    <t>Sample mean (M)</t>
  </si>
  <si>
    <t>Standard deviation (STDEV)</t>
  </si>
  <si>
    <t>T statistics (|O/STDEV|)</t>
  </si>
  <si>
    <t>P values</t>
  </si>
  <si>
    <t>LV scores - Compliance -&gt; Data sovereignty_(Higher order construct)</t>
  </si>
  <si>
    <t>LV scores - Data Control -&gt; Data sovereignty_(Higher order construct)</t>
  </si>
  <si>
    <t>LV scores - Data Ownership -&gt; Data sovereignty_(Higher order construct)</t>
  </si>
  <si>
    <t>LV scores - Responsibility -&gt; Data sovereignty_(Higher order construct)</t>
  </si>
  <si>
    <t>LV scores - Security -&gt; Data sovereignty_(Higher order construct)</t>
  </si>
  <si>
    <t>Descriptive Statistics</t>
  </si>
  <si>
    <t>N</t>
  </si>
  <si>
    <t>Minimum</t>
  </si>
  <si>
    <t>Maximum</t>
  </si>
  <si>
    <t>Mean</t>
  </si>
  <si>
    <t>Std. Deviation</t>
  </si>
  <si>
    <t>Skewness</t>
  </si>
  <si>
    <t>Kurtosis</t>
  </si>
  <si>
    <t>Statistic</t>
  </si>
  <si>
    <t>Std. Error</t>
  </si>
  <si>
    <t>Valid N (listwise)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</si>
</sst>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##0"/>
    <numFmt numFmtId="165" formatCode="###0.00"/>
    <numFmt numFmtId="166" formatCode="###0.0000"/>
    <numFmt numFmtId="167" formatCode="###0.00000"/>
    <numFmt numFmtId="168" formatCode="###0.000"/>
    <numFmt numFmtId="169" formatCode="###0.000000000000000"/>
  </numFmts>
  <fonts count="10">
    <font>
      <sz val="11.0"/>
      <color theme="1"/>
      <name val="Calibri"/>
      <scheme val="minor"/>
    </font>
    <font>
      <color theme="1"/>
      <name val="Calibri"/>
      <scheme val="minor"/>
    </font>
    <font>
      <b/>
      <sz val="11.0"/>
      <color theme="0"/>
      <name val="Calibri"/>
    </font>
    <font>
      <sz val="11.0"/>
      <color theme="1"/>
      <name val="Calibri"/>
    </font>
    <font/>
    <font>
      <b/>
      <sz val="15.0"/>
      <color rgb="FF44546A"/>
      <name val="Calibri"/>
    </font>
    <font>
      <b/>
      <sz val="13.0"/>
      <color rgb="FF44546A"/>
      <name val="Calibri"/>
    </font>
    <font>
      <b/>
      <sz val="14.0"/>
      <color rgb="FF993300"/>
      <name val="Arial"/>
    </font>
    <font>
      <sz val="12.0"/>
      <color rgb="FF333399"/>
      <name val="Arial"/>
    </font>
    <font>
      <sz val="12.0"/>
      <color rgb="FF9933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rgb="FFCCCCFF"/>
      </patternFill>
    </fill>
    <fill>
      <patternFill patternType="solid">
        <fgColor rgb="FFFFFFFF"/>
        <bgColor rgb="FFFFFF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ck">
        <color theme="4"/>
      </bottom>
    </border>
    <border>
      <left/>
      <right/>
      <top/>
      <bottom/>
    </border>
    <border>
      <bottom style="thick">
        <color rgb="FFACCCE9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vertical="center"/>
    </xf>
    <xf borderId="1" fillId="2" fontId="2" numFmtId="0" xfId="0" applyAlignment="1" applyBorder="1" applyFont="1">
      <alignment horizontal="center"/>
    </xf>
    <xf borderId="2" fillId="0" fontId="3" numFmtId="0" xfId="0" applyAlignment="1" applyBorder="1" applyFont="1">
      <alignment horizontal="left" vertical="center"/>
    </xf>
    <xf borderId="1" fillId="0" fontId="3" numFmtId="0" xfId="0" applyAlignment="1" applyBorder="1" applyFont="1">
      <alignment vertical="center"/>
    </xf>
    <xf borderId="1" fillId="0" fontId="3" numFmtId="49" xfId="0" applyBorder="1" applyFont="1" applyNumberFormat="1"/>
    <xf borderId="3" fillId="0" fontId="4" numFmtId="0" xfId="0" applyBorder="1" applyFont="1"/>
    <xf borderId="1" fillId="0" fontId="3" numFmtId="0" xfId="0" applyBorder="1" applyFont="1"/>
    <xf borderId="1" fillId="0" fontId="3" numFmtId="49" xfId="0" applyAlignment="1" applyBorder="1" applyFont="1" applyNumberFormat="1">
      <alignment vertical="center"/>
    </xf>
    <xf borderId="4" fillId="0" fontId="4" numFmtId="0" xfId="0" applyBorder="1" applyFont="1"/>
    <xf borderId="1" fillId="0" fontId="3" numFmtId="0" xfId="0" applyAlignment="1" applyBorder="1" applyFont="1">
      <alignment horizontal="left" vertical="center"/>
    </xf>
    <xf borderId="5" fillId="0" fontId="5" numFmtId="0" xfId="0" applyAlignment="1" applyBorder="1" applyFont="1">
      <alignment shrinkToFit="0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3" numFmtId="0" xfId="0" applyAlignment="1" applyFont="1">
      <alignment horizontal="left"/>
    </xf>
    <xf borderId="6" fillId="3" fontId="3" numFmtId="0" xfId="0" applyAlignment="1" applyBorder="1" applyFill="1" applyFont="1">
      <alignment horizontal="center"/>
    </xf>
    <xf borderId="0" fillId="0" fontId="3" numFmtId="9" xfId="0" applyFont="1" applyNumberFormat="1"/>
    <xf borderId="5" fillId="0" fontId="5" numFmtId="0" xfId="0" applyAlignment="1" applyBorder="1" applyFont="1">
      <alignment vertical="center"/>
    </xf>
    <xf borderId="7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left"/>
    </xf>
    <xf borderId="7" fillId="0" fontId="6" numFmtId="0" xfId="0" applyAlignment="1" applyBorder="1" applyFont="1">
      <alignment horizontal="left"/>
    </xf>
    <xf borderId="5" fillId="0" fontId="5" numFmtId="0" xfId="0" applyBorder="1" applyFont="1"/>
    <xf borderId="8" fillId="0" fontId="7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0" fillId="0" fontId="4" numFmtId="0" xfId="0" applyBorder="1" applyFont="1"/>
    <xf borderId="2" fillId="0" fontId="8" numFmtId="0" xfId="0" applyAlignment="1" applyBorder="1" applyFont="1">
      <alignment horizontal="left" shrinkToFit="0" wrapText="1"/>
    </xf>
    <xf borderId="1" fillId="0" fontId="8" numFmtId="0" xfId="0" applyAlignment="1" applyBorder="1" applyFont="1">
      <alignment horizontal="center" shrinkToFit="0" wrapText="1"/>
    </xf>
    <xf borderId="8" fillId="0" fontId="8" numFmtId="0" xfId="0" applyAlignment="1" applyBorder="1" applyFont="1">
      <alignment horizontal="center" shrinkToFit="0" wrapText="1"/>
    </xf>
    <xf borderId="1" fillId="4" fontId="8" numFmtId="0" xfId="0" applyAlignment="1" applyBorder="1" applyFill="1" applyFont="1">
      <alignment horizontal="left" shrinkToFit="0" vertical="top" wrapText="1"/>
    </xf>
    <xf borderId="1" fillId="5" fontId="9" numFmtId="164" xfId="0" applyAlignment="1" applyBorder="1" applyFill="1" applyFont="1" applyNumberFormat="1">
      <alignment horizontal="right" vertical="top"/>
    </xf>
    <xf borderId="1" fillId="5" fontId="9" numFmtId="165" xfId="0" applyAlignment="1" applyBorder="1" applyFont="1" applyNumberFormat="1">
      <alignment horizontal="right" vertical="top"/>
    </xf>
    <xf borderId="1" fillId="5" fontId="9" numFmtId="166" xfId="0" applyAlignment="1" applyBorder="1" applyFont="1" applyNumberFormat="1">
      <alignment horizontal="right" vertical="top"/>
    </xf>
    <xf borderId="1" fillId="5" fontId="9" numFmtId="167" xfId="0" applyAlignment="1" applyBorder="1" applyFont="1" applyNumberFormat="1">
      <alignment horizontal="right" vertical="top"/>
    </xf>
    <xf borderId="1" fillId="5" fontId="9" numFmtId="168" xfId="0" applyAlignment="1" applyBorder="1" applyFont="1" applyNumberFormat="1">
      <alignment horizontal="right" vertical="top"/>
    </xf>
    <xf borderId="1" fillId="5" fontId="9" numFmtId="169" xfId="0" applyAlignment="1" applyBorder="1" applyFont="1" applyNumberFormat="1">
      <alignment horizontal="right" vertical="top"/>
    </xf>
    <xf borderId="1" fillId="5" fontId="9" numFmtId="0" xfId="0" applyAlignment="1" applyBorder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pivotCacheDefinition" Target="pivotCache/pivotCacheDefinition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</xdr:row>
      <xdr:rowOff>114300</xdr:rowOff>
    </xdr:from>
    <xdr:ext cx="8639175" cy="3810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122</xdr:row>
      <xdr:rowOff>114300</xdr:rowOff>
    </xdr:from>
    <xdr:ext cx="6334125" cy="31718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AO94" sheet="Raw data"/>
  </cacheSource>
  <cacheFields>
    <cacheField name="ID" numFmtId="0">
      <sharedItems containsSemiMixedTypes="0" containsString="0" containsNumber="1" containsInteger="1">
        <n v="1.0"/>
        <n v="2.0"/>
        <n v="3.0"/>
        <n v="4.0"/>
        <n v="5.0"/>
        <n v="6.0"/>
        <n v="7.0"/>
        <n v="8.0"/>
        <n v="9.0"/>
        <n v="10.0"/>
        <n v="11.0"/>
        <n v="12.0"/>
        <n v="13.0"/>
        <n v="14.0"/>
        <n v="15.0"/>
        <n v="16.0"/>
        <n v="17.0"/>
        <n v="18.0"/>
        <n v="19.0"/>
        <n v="20.0"/>
        <n v="21.0"/>
        <n v="22.0"/>
        <n v="23.0"/>
        <n v="24.0"/>
        <n v="25.0"/>
        <n v="26.0"/>
        <n v="27.0"/>
        <n v="28.0"/>
        <n v="29.0"/>
        <n v="30.0"/>
        <n v="31.0"/>
        <n v="32.0"/>
        <n v="33.0"/>
        <n v="34.0"/>
        <n v="35.0"/>
        <n v="36.0"/>
        <n v="37.0"/>
        <n v="38.0"/>
        <n v="39.0"/>
        <n v="40.0"/>
        <n v="41.0"/>
        <n v="42.0"/>
        <n v="43.0"/>
        <n v="44.0"/>
        <n v="45.0"/>
        <n v="46.0"/>
        <n v="47.0"/>
        <n v="48.0"/>
        <n v="49.0"/>
        <n v="50.0"/>
        <n v="51.0"/>
        <n v="52.0"/>
        <n v="53.0"/>
        <n v="54.0"/>
        <n v="55.0"/>
        <n v="56.0"/>
        <n v="57.0"/>
        <n v="58.0"/>
        <n v="59.0"/>
        <n v="60.0"/>
        <n v="61.0"/>
        <n v="62.0"/>
        <n v="63.0"/>
        <n v="64.0"/>
        <n v="65.0"/>
        <n v="66.0"/>
        <n v="67.0"/>
        <n v="68.0"/>
        <n v="69.0"/>
        <n v="70.0"/>
        <n v="71.0"/>
        <n v="72.0"/>
        <n v="73.0"/>
        <n v="74.0"/>
        <n v="75.0"/>
        <n v="76.0"/>
        <n v="77.0"/>
        <n v="78.0"/>
        <n v="79.0"/>
        <n v="80.0"/>
        <n v="81.0"/>
        <n v="82.0"/>
        <n v="83.0"/>
        <n v="84.0"/>
        <n v="85.0"/>
        <n v="86.0"/>
        <n v="87.0"/>
        <n v="88.0"/>
        <n v="89.0"/>
        <n v="90.0"/>
        <n v="91.0"/>
        <n v="92.0"/>
        <n v="93.0"/>
      </sharedItems>
    </cacheField>
    <cacheField name="DS_DO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DS_DC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DS_C" numFmtId="0">
      <sharedItems containsSemiMixedTypes="0" containsString="0" containsNumber="1" containsInteger="1">
        <n v="5.0"/>
        <n v="4.0"/>
        <n v="3.0"/>
        <n v="2.0"/>
      </sharedItems>
    </cacheField>
    <cacheField name="DS_R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DS_S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DS_G" numFmtId="0">
      <sharedItems containsSemiMixedTypes="0" containsString="0" containsNumber="1" containsInteger="1">
        <n v="5.0"/>
        <n v="3.0"/>
        <n v="4.0"/>
        <n v="2.0"/>
        <n v="1.0"/>
      </sharedItems>
    </cacheField>
    <cacheField name="DO_1" numFmtId="0">
      <sharedItems containsSemiMixedTypes="0" containsString="0" containsNumber="1" containsInteger="1">
        <n v="4.0"/>
        <n v="5.0"/>
        <n v="2.0"/>
        <n v="3.0"/>
      </sharedItems>
    </cacheField>
    <cacheField name="DO_2" numFmtId="0">
      <sharedItems containsSemiMixedTypes="0" containsString="0" containsNumber="1" containsInteger="1">
        <n v="4.0"/>
        <n v="5.0"/>
        <n v="2.0"/>
        <n v="3.0"/>
        <n v="1.0"/>
      </sharedItems>
    </cacheField>
    <cacheField name="DO_3" numFmtId="0">
      <sharedItems containsSemiMixedTypes="0" containsString="0" containsNumber="1" containsInteger="1">
        <n v="4.0"/>
        <n v="5.0"/>
        <n v="2.0"/>
        <n v="3.0"/>
      </sharedItems>
    </cacheField>
    <cacheField name="DO_4" numFmtId="0">
      <sharedItems containsSemiMixedTypes="0" containsString="0" containsNumber="1" containsInteger="1">
        <n v="4.0"/>
        <n v="5.0"/>
        <n v="3.0"/>
        <n v="2.0"/>
        <n v="1.0"/>
      </sharedItems>
    </cacheField>
    <cacheField name="DO" numFmtId="0">
      <sharedItems containsSemiMixedTypes="0" containsString="0" containsNumber="1">
        <n v="4.0"/>
        <n v="4.5"/>
        <n v="4.25"/>
        <n v="3.0"/>
        <n v="5.0"/>
        <n v="3.25"/>
        <n v="3.75"/>
        <n v="3.5"/>
        <n v="2.5"/>
        <n v="4.75"/>
        <n v="2.75"/>
      </sharedItems>
    </cacheField>
    <cacheField name="C_1" numFmtId="0">
      <sharedItems containsSemiMixedTypes="0" containsString="0" containsNumber="1" containsInteger="1">
        <n v="4.0"/>
        <n v="3.0"/>
        <n v="5.0"/>
        <n v="2.0"/>
        <n v="1.0"/>
      </sharedItems>
    </cacheField>
    <cacheField name="C_2" numFmtId="0">
      <sharedItems containsSemiMixedTypes="0" containsString="0" containsNumber="1" containsInteger="1">
        <n v="5.0"/>
        <n v="4.0"/>
        <n v="2.0"/>
        <n v="3.0"/>
        <n v="1.0"/>
      </sharedItems>
    </cacheField>
    <cacheField name="C_3" numFmtId="0">
      <sharedItems containsSemiMixedTypes="0" containsString="0" containsNumber="1" containsInteger="1">
        <n v="5.0"/>
        <n v="2.0"/>
        <n v="3.0"/>
        <n v="4.0"/>
        <n v="1.0"/>
      </sharedItems>
    </cacheField>
    <cacheField name="C_4" numFmtId="0">
      <sharedItems containsSemiMixedTypes="0" containsString="0" containsNumber="1" containsInteger="1">
        <n v="4.0"/>
        <n v="5.0"/>
        <n v="3.0"/>
        <n v="2.0"/>
        <n v="1.0"/>
      </sharedItems>
    </cacheField>
    <cacheField name="C" numFmtId="0">
      <sharedItems containsSemiMixedTypes="0" containsString="0" containsNumber="1">
        <n v="4.5"/>
        <n v="3.0"/>
        <n v="4.25"/>
        <n v="5.0"/>
        <n v="2.75"/>
        <n v="3.75"/>
        <n v="3.5"/>
        <n v="4.0"/>
        <n v="3.25"/>
        <n v="2.0"/>
        <n v="1.0"/>
        <n v="4.75"/>
        <n v="2.5"/>
      </sharedItems>
    </cacheField>
    <cacheField name="DC_1" numFmtId="0">
      <sharedItems containsSemiMixedTypes="0" containsString="0" containsNumber="1" containsInteger="1">
        <n v="5.0"/>
        <n v="4.0"/>
        <n v="2.0"/>
        <n v="3.0"/>
        <n v="1.0"/>
      </sharedItems>
    </cacheField>
    <cacheField name="DC_2" numFmtId="0">
      <sharedItems containsSemiMixedTypes="0" containsString="0" containsNumber="1" containsInteger="1">
        <n v="5.0"/>
        <n v="4.0"/>
        <n v="2.0"/>
        <n v="3.0"/>
        <n v="1.0"/>
      </sharedItems>
    </cacheField>
    <cacheField name="DC_3" numFmtId="0">
      <sharedItems containsSemiMixedTypes="0" containsString="0" containsNumber="1" containsInteger="1">
        <n v="5.0"/>
        <n v="4.0"/>
        <n v="3.0"/>
        <n v="2.0"/>
      </sharedItems>
    </cacheField>
    <cacheField name="DC_4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DC" numFmtId="0">
      <sharedItems containsSemiMixedTypes="0" containsString="0" containsNumber="1">
        <n v="5.0"/>
        <n v="4.75"/>
        <n v="4.25"/>
        <n v="3.75"/>
        <n v="4.5"/>
        <n v="3.25"/>
        <n v="3.5"/>
        <n v="3.0"/>
        <n v="4.0"/>
        <n v="2.75"/>
        <n v="2.0"/>
      </sharedItems>
    </cacheField>
    <cacheField name="S_1" numFmtId="0">
      <sharedItems containsSemiMixedTypes="0" containsString="0" containsNumber="1" containsInteger="1">
        <n v="5.0"/>
        <n v="3.0"/>
        <n v="4.0"/>
        <n v="1.0"/>
        <n v="2.0"/>
      </sharedItems>
    </cacheField>
    <cacheField name="S_2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S_3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S_4" numFmtId="0">
      <sharedItems containsSemiMixedTypes="0" containsString="0" containsNumber="1" containsInteger="1">
        <n v="5.0"/>
        <n v="4.0"/>
        <n v="3.0"/>
        <n v="2.0"/>
      </sharedItems>
    </cacheField>
    <cacheField name="S" numFmtId="0">
      <sharedItems containsSemiMixedTypes="0" containsString="0" containsNumber="1">
        <n v="5.0"/>
        <n v="4.333333333333333"/>
        <n v="4.0"/>
        <n v="4.666666666666667"/>
        <n v="3.3333333333333335"/>
        <n v="3.6666666666666665"/>
        <n v="3.0"/>
        <n v="2.0"/>
        <n v="2.3333333333333335"/>
        <n v="2.6666666666666665"/>
        <n v="1.3333333333333333"/>
      </sharedItems>
    </cacheField>
    <cacheField name="R_1" numFmtId="0">
      <sharedItems containsSemiMixedTypes="0" containsString="0" containsNumber="1" containsInteger="1">
        <n v="5.0"/>
        <n v="4.0"/>
        <n v="3.0"/>
        <n v="2.0"/>
        <n v="1.0"/>
      </sharedItems>
    </cacheField>
    <cacheField name="R_2" numFmtId="0">
      <sharedItems containsSemiMixedTypes="0" containsString="0" containsNumber="1" containsInteger="1">
        <n v="5.0"/>
        <n v="4.0"/>
        <n v="2.0"/>
        <n v="3.0"/>
        <n v="1.0"/>
      </sharedItems>
    </cacheField>
    <cacheField name="R_3" numFmtId="0">
      <sharedItems containsSemiMixedTypes="0" containsString="0" containsNumber="1" containsInteger="1">
        <n v="5.0"/>
        <n v="4.0"/>
        <n v="3.0"/>
        <n v="1.0"/>
        <n v="2.0"/>
      </sharedItems>
    </cacheField>
    <cacheField name="R" numFmtId="0">
      <sharedItems containsSemiMixedTypes="0" containsString="0" containsNumber="1">
        <n v="5.0"/>
        <n v="4.333333333333333"/>
        <n v="4.0"/>
        <n v="3.6666666666666665"/>
        <n v="2.6666666666666665"/>
        <n v="3.3333333333333335"/>
        <n v="3.0"/>
        <n v="2.0"/>
        <n v="2.3333333333333335"/>
        <n v="4.666666666666667"/>
        <n v="1.0"/>
      </sharedItems>
    </cacheField>
    <cacheField name="AGE" numFmtId="0">
      <sharedItems containsSemiMixedTypes="0" containsString="0" containsNumber="1" containsInteger="1">
        <n v="20.0"/>
        <n v="27.0"/>
        <n v="34.0"/>
        <n v="21.0"/>
        <n v="40.0"/>
        <n v="23.0"/>
        <n v="26.0"/>
        <n v="45.0"/>
        <n v="31.0"/>
        <n v="43.0"/>
        <n v="28.0"/>
        <n v="32.0"/>
        <n v="38.0"/>
        <n v="35.0"/>
        <n v="29.0"/>
        <n v="44.0"/>
        <n v="42.0"/>
        <n v="33.0"/>
        <n v="22.0"/>
        <n v="41.0"/>
        <n v="52.0"/>
        <n v="25.0"/>
        <n v="24.0"/>
        <n v="19.0"/>
        <n v="30.0"/>
        <n v="46.0"/>
        <n v="36.0"/>
        <n v="47.0"/>
        <n v="56.0"/>
        <n v="37.0"/>
        <n v="48.0"/>
        <n v="54.0"/>
      </sharedItems>
    </cacheField>
    <cacheField name="GEN" numFmtId="0">
      <sharedItems>
        <s v="Female"/>
        <s v="Male"/>
      </sharedItems>
    </cacheField>
    <cacheField name="COUNTRY " numFmtId="0">
      <sharedItems>
        <s v="Slovenia"/>
        <s v="Finland"/>
        <s v="Poland"/>
        <s v="Greece"/>
        <s v="Italy"/>
        <s v="Spain"/>
        <s v="Portugal"/>
        <s v="Netherlands"/>
        <s v="Ireland"/>
        <s v="Hungary"/>
        <s v="Estonia"/>
        <s v="Germany"/>
        <s v="Luxembourg"/>
        <s v="France"/>
        <s v="Czech Republic"/>
      </sharedItems>
    </cacheField>
    <cacheField name="EDU" numFmtId="0">
      <sharedItems>
        <s v="Some college but no degree"/>
        <s v="Master's degree"/>
        <s v="Bachelor’s degree in college (3- to 4-year)"/>
        <s v="Associate degree in college (2-year)"/>
        <s v="High school graduate (high school diploma or equivalent including GED)"/>
        <s v="Doctoral degree (Ph.D.)"/>
      </sharedItems>
    </cacheField>
    <cacheField name="EMPLY" numFmtId="0">
      <sharedItems>
        <s v="Student"/>
        <s v="Working full-time"/>
        <s v="Unemployed and looking for work"/>
        <s v="Working part-time"/>
      </sharedItems>
    </cacheField>
    <cacheField name="IND" numFmtId="0">
      <sharedItems>
        <s v=""/>
        <s v="Science, Technology, Engineering &amp; Mathematics"/>
        <s v="Retail"/>
        <s v="Government &amp; Public Administration"/>
        <s v="Information Technology"/>
        <s v="Marketing &amp; Sales"/>
        <s v="Manufacturing"/>
        <s v="Finance"/>
        <s v="Medicine"/>
        <s v="Legal"/>
        <s v="Education &amp; Training"/>
        <s v="Policing"/>
        <s v="Transportation, Distribution &amp; Logistics"/>
        <s v="Architecture and Construction"/>
        <s v="Arts"/>
        <s v="Business Management &amp; Administration"/>
        <s v="Others, please describe here: Entertainment"/>
        <s v="Others, please describe here: Graphic Design"/>
        <s v="Social Sciences"/>
        <s v="Military"/>
        <s v="Hospitality &amp; Tourism"/>
        <s v="Others, please describe here: Finance"/>
        <s v="Others, please describe here: Computer hardware"/>
      </sharedItems>
    </cacheField>
    <cacheField name="ROLE" numFmtId="0">
      <sharedItems>
        <s v=""/>
        <s v="Middle Management"/>
        <s v="Consultant"/>
        <s v="Administrative Staff"/>
        <s v="Upper Management"/>
        <s v="Junior Management"/>
        <s v="Trained Professional"/>
        <s v="Self-employed/Partner"/>
        <s v="Skilled Laborer"/>
        <s v="Researcher"/>
      </sharedItems>
    </cacheField>
    <cacheField name="OS" numFmtId="0">
      <sharedItems>
        <s v=""/>
        <s v="10-49"/>
        <s v="More than 250"/>
        <s v="50-249"/>
        <s v="1-9"/>
      </sharedItems>
    </cacheField>
    <cacheField name="FAM" numFmtId="0">
      <sharedItems>
        <s v="Somewhat familiar (we occasionally engage in sharing sensitive data on a case-by-case basis)"/>
        <s v="Not at all familiar"/>
        <s v="Very familiar (we share sensitive data based on pre-planned agreements)"/>
        <s v="Not so familiar (we thought or planned to do so but never actually shared sensitive data)"/>
      </sharedItems>
    </cacheField>
    <cacheField name="EXP" numFmtId="0">
      <sharedItems>
        <s v="We know what data marketplaces are, but we have never shared sensitive data through (one of) them"/>
        <s v="Before this survey, we had never heard of data marketplaces"/>
        <s v="Yes, our organization has shared sensitive data through data marketplaces multiple times"/>
        <s v="Yes, our organization has shared sensitive data through data marketplaces once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emographic portrait" cacheId="0" dataCaption="" compact="0" compactData="0">
  <location ref="A2:B35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name="DS_DO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DC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C" compact="0" outline="0" multipleItemSelectionAllowed="1" showAll="0">
      <items>
        <item x="0"/>
        <item x="1"/>
        <item x="2"/>
        <item x="3"/>
        <item t="default"/>
      </items>
    </pivotField>
    <pivotField name="DS_R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G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1" compact="0" outline="0" multipleItemSelectionAllowed="1" showAll="0">
      <items>
        <item x="0"/>
        <item x="1"/>
        <item x="2"/>
        <item x="3"/>
        <item t="default"/>
      </items>
    </pivotField>
    <pivotField name="DO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3" compact="0" outline="0" multipleItemSelectionAllowed="1" showAll="0">
      <items>
        <item x="0"/>
        <item x="1"/>
        <item x="2"/>
        <item x="3"/>
        <item t="default"/>
      </items>
    </pivotField>
    <pivotField name="DO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D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3" compact="0" outline="0" multipleItemSelectionAllowed="1" showAll="0">
      <items>
        <item x="0"/>
        <item x="1"/>
        <item x="2"/>
        <item x="3"/>
        <item t="default"/>
      </items>
    </pivotField>
    <pivotField name="D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S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4" compact="0" outline="0" multipleItemSelectionAllowed="1" showAll="0">
      <items>
        <item x="0"/>
        <item x="1"/>
        <item x="2"/>
        <item x="3"/>
        <item t="default"/>
      </items>
    </pivotField>
    <pivotField name="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R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AGE" axis="axisRow" dataField="1" compact="0" outline="0" multipleItemSelectionAllowed="1" showAll="0" sortType="ascending">
      <items>
        <item x="23"/>
        <item x="0"/>
        <item x="3"/>
        <item x="18"/>
        <item x="5"/>
        <item x="22"/>
        <item x="21"/>
        <item x="6"/>
        <item x="1"/>
        <item x="10"/>
        <item x="14"/>
        <item x="24"/>
        <item x="8"/>
        <item x="11"/>
        <item x="17"/>
        <item x="2"/>
        <item x="13"/>
        <item x="26"/>
        <item x="29"/>
        <item x="12"/>
        <item x="4"/>
        <item x="19"/>
        <item x="16"/>
        <item x="9"/>
        <item x="15"/>
        <item x="7"/>
        <item x="25"/>
        <item x="27"/>
        <item x="30"/>
        <item x="20"/>
        <item x="31"/>
        <item x="28"/>
        <item t="default"/>
      </items>
    </pivotField>
    <pivotField name="GEN" compact="0" outline="0" multipleItemSelectionAllowed="1" showAll="0">
      <items>
        <item x="0"/>
        <item x="1"/>
        <item t="default"/>
      </items>
    </pivotField>
    <pivotField name="COUNTRY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name="EDU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EMPLY" compact="0" outline="0" multipleItemSelectionAllowed="1" showAll="0">
      <items>
        <item x="0"/>
        <item x="1"/>
        <item x="2"/>
        <item x="3"/>
        <item t="default"/>
      </items>
    </pivotField>
    <pivotField name="IN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ROL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FAM" compact="0" outline="0" multipleItemSelectionAllowed="1" showAll="0">
      <items>
        <item x="0"/>
        <item x="1"/>
        <item x="2"/>
        <item x="3"/>
        <item t="default"/>
      </items>
    </pivotField>
    <pivotField name="EXP" compact="0" outline="0" multipleItemSelectionAllowed="1" showAll="0">
      <items>
        <item x="0"/>
        <item x="1"/>
        <item x="2"/>
        <item x="3"/>
        <item t="default"/>
      </items>
    </pivotField>
  </pivotFields>
  <rowFields>
    <field x="31"/>
  </rowFields>
  <dataFields>
    <dataField name="Count of AGE" fld="31" subtotal="count" baseField="0"/>
  </dataFields>
</pivotTableDefinition>
</file>

<file path=xl/pivotTables/pivotTable2.xml><?xml version="1.0" encoding="utf-8"?>
<pivotTableDefinition xmlns="http://schemas.openxmlformats.org/spreadsheetml/2006/main" name="Demographic portrait 2" cacheId="0" dataCaption="" compact="0" compactData="0">
  <location ref="A38:B41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name="DS_DO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DC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C" compact="0" outline="0" multipleItemSelectionAllowed="1" showAll="0">
      <items>
        <item x="0"/>
        <item x="1"/>
        <item x="2"/>
        <item x="3"/>
        <item t="default"/>
      </items>
    </pivotField>
    <pivotField name="DS_R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G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1" compact="0" outline="0" multipleItemSelectionAllowed="1" showAll="0">
      <items>
        <item x="0"/>
        <item x="1"/>
        <item x="2"/>
        <item x="3"/>
        <item t="default"/>
      </items>
    </pivotField>
    <pivotField name="DO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3" compact="0" outline="0" multipleItemSelectionAllowed="1" showAll="0">
      <items>
        <item x="0"/>
        <item x="1"/>
        <item x="2"/>
        <item x="3"/>
        <item t="default"/>
      </items>
    </pivotField>
    <pivotField name="DO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D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3" compact="0" outline="0" multipleItemSelectionAllowed="1" showAll="0">
      <items>
        <item x="0"/>
        <item x="1"/>
        <item x="2"/>
        <item x="3"/>
        <item t="default"/>
      </items>
    </pivotField>
    <pivotField name="D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S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4" compact="0" outline="0" multipleItemSelectionAllowed="1" showAll="0">
      <items>
        <item x="0"/>
        <item x="1"/>
        <item x="2"/>
        <item x="3"/>
        <item t="default"/>
      </items>
    </pivotField>
    <pivotField name="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R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name="GEN" axis="axisRow" dataField="1" compact="0" outline="0" multipleItemSelectionAllowed="1" showAll="0" sortType="ascending">
      <items>
        <item x="0"/>
        <item x="1"/>
        <item t="default"/>
      </items>
    </pivotField>
    <pivotField name="COUNTRY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name="EDU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EMPLY" compact="0" outline="0" multipleItemSelectionAllowed="1" showAll="0">
      <items>
        <item x="0"/>
        <item x="1"/>
        <item x="2"/>
        <item x="3"/>
        <item t="default"/>
      </items>
    </pivotField>
    <pivotField name="IN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ROL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FAM" compact="0" outline="0" multipleItemSelectionAllowed="1" showAll="0">
      <items>
        <item x="0"/>
        <item x="1"/>
        <item x="2"/>
        <item x="3"/>
        <item t="default"/>
      </items>
    </pivotField>
    <pivotField name="EXP" compact="0" outline="0" multipleItemSelectionAllowed="1" showAll="0">
      <items>
        <item x="0"/>
        <item x="1"/>
        <item x="2"/>
        <item x="3"/>
        <item t="default"/>
      </items>
    </pivotField>
  </pivotFields>
  <rowFields>
    <field x="32"/>
  </rowFields>
  <dataFields>
    <dataField name="Count of GEN" fld="32" subtotal="count" baseField="0"/>
  </dataFields>
</pivotTableDefinition>
</file>

<file path=xl/pivotTables/pivotTable3.xml><?xml version="1.0" encoding="utf-8"?>
<pivotTableDefinition xmlns="http://schemas.openxmlformats.org/spreadsheetml/2006/main" name="Demographic portrait 3" cacheId="0" dataCaption="" compact="0" compactData="0">
  <location ref="A44:B60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name="DS_DO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DC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C" compact="0" outline="0" multipleItemSelectionAllowed="1" showAll="0">
      <items>
        <item x="0"/>
        <item x="1"/>
        <item x="2"/>
        <item x="3"/>
        <item t="default"/>
      </items>
    </pivotField>
    <pivotField name="DS_R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G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1" compact="0" outline="0" multipleItemSelectionAllowed="1" showAll="0">
      <items>
        <item x="0"/>
        <item x="1"/>
        <item x="2"/>
        <item x="3"/>
        <item t="default"/>
      </items>
    </pivotField>
    <pivotField name="DO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3" compact="0" outline="0" multipleItemSelectionAllowed="1" showAll="0">
      <items>
        <item x="0"/>
        <item x="1"/>
        <item x="2"/>
        <item x="3"/>
        <item t="default"/>
      </items>
    </pivotField>
    <pivotField name="DO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D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3" compact="0" outline="0" multipleItemSelectionAllowed="1" showAll="0">
      <items>
        <item x="0"/>
        <item x="1"/>
        <item x="2"/>
        <item x="3"/>
        <item t="default"/>
      </items>
    </pivotField>
    <pivotField name="D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S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4" compact="0" outline="0" multipleItemSelectionAllowed="1" showAll="0">
      <items>
        <item x="0"/>
        <item x="1"/>
        <item x="2"/>
        <item x="3"/>
        <item t="default"/>
      </items>
    </pivotField>
    <pivotField name="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R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name="GEN" compact="0" outline="0" multipleItemSelectionAllowed="1" showAll="0">
      <items>
        <item x="0"/>
        <item x="1"/>
        <item t="default"/>
      </items>
    </pivotField>
    <pivotField name="COUNTRY " axis="axisRow" dataField="1" compact="0" outline="0" multipleItemSelectionAllowed="1" showAll="0" sortType="ascending">
      <items>
        <item x="14"/>
        <item x="10"/>
        <item x="1"/>
        <item x="13"/>
        <item x="11"/>
        <item x="3"/>
        <item x="9"/>
        <item x="8"/>
        <item x="4"/>
        <item x="12"/>
        <item x="7"/>
        <item x="2"/>
        <item x="6"/>
        <item x="0"/>
        <item x="5"/>
        <item t="default"/>
      </items>
    </pivotField>
    <pivotField name="EDU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EMPLY" compact="0" outline="0" multipleItemSelectionAllowed="1" showAll="0">
      <items>
        <item x="0"/>
        <item x="1"/>
        <item x="2"/>
        <item x="3"/>
        <item t="default"/>
      </items>
    </pivotField>
    <pivotField name="IN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ROL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FAM" compact="0" outline="0" multipleItemSelectionAllowed="1" showAll="0">
      <items>
        <item x="0"/>
        <item x="1"/>
        <item x="2"/>
        <item x="3"/>
        <item t="default"/>
      </items>
    </pivotField>
    <pivotField name="EXP" compact="0" outline="0" multipleItemSelectionAllowed="1" showAll="0">
      <items>
        <item x="0"/>
        <item x="1"/>
        <item x="2"/>
        <item x="3"/>
        <item t="default"/>
      </items>
    </pivotField>
  </pivotFields>
  <rowFields>
    <field x="33"/>
  </rowFields>
  <dataFields>
    <dataField name="Count of COUNTRY " fld="33" subtotal="count" baseField="0"/>
  </dataFields>
</pivotTableDefinition>
</file>

<file path=xl/pivotTables/pivotTable4.xml><?xml version="1.0" encoding="utf-8"?>
<pivotTableDefinition xmlns="http://schemas.openxmlformats.org/spreadsheetml/2006/main" name="Demographic portrait 4" cacheId="0" dataCaption="" compact="0" compactData="0">
  <location ref="A63:B70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name="DS_DO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DC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C" compact="0" outline="0" multipleItemSelectionAllowed="1" showAll="0">
      <items>
        <item x="0"/>
        <item x="1"/>
        <item x="2"/>
        <item x="3"/>
        <item t="default"/>
      </items>
    </pivotField>
    <pivotField name="DS_R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G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1" compact="0" outline="0" multipleItemSelectionAllowed="1" showAll="0">
      <items>
        <item x="0"/>
        <item x="1"/>
        <item x="2"/>
        <item x="3"/>
        <item t="default"/>
      </items>
    </pivotField>
    <pivotField name="DO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3" compact="0" outline="0" multipleItemSelectionAllowed="1" showAll="0">
      <items>
        <item x="0"/>
        <item x="1"/>
        <item x="2"/>
        <item x="3"/>
        <item t="default"/>
      </items>
    </pivotField>
    <pivotField name="DO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D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3" compact="0" outline="0" multipleItemSelectionAllowed="1" showAll="0">
      <items>
        <item x="0"/>
        <item x="1"/>
        <item x="2"/>
        <item x="3"/>
        <item t="default"/>
      </items>
    </pivotField>
    <pivotField name="D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S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4" compact="0" outline="0" multipleItemSelectionAllowed="1" showAll="0">
      <items>
        <item x="0"/>
        <item x="1"/>
        <item x="2"/>
        <item x="3"/>
        <item t="default"/>
      </items>
    </pivotField>
    <pivotField name="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R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name="GEN" compact="0" outline="0" multipleItemSelectionAllowed="1" showAll="0">
      <items>
        <item x="0"/>
        <item x="1"/>
        <item t="default"/>
      </items>
    </pivotField>
    <pivotField name="COUNTRY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name="EDU" axis="axisRow" dataField="1" compact="0" outline="0" multipleItemSelectionAllowed="1" showAll="0" sortType="ascending">
      <items>
        <item x="3"/>
        <item x="2"/>
        <item x="5"/>
        <item x="4"/>
        <item x="1"/>
        <item x="0"/>
        <item t="default"/>
      </items>
    </pivotField>
    <pivotField name="EMPLY" compact="0" outline="0" multipleItemSelectionAllowed="1" showAll="0">
      <items>
        <item x="0"/>
        <item x="1"/>
        <item x="2"/>
        <item x="3"/>
        <item t="default"/>
      </items>
    </pivotField>
    <pivotField name="IN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ROL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FAM" compact="0" outline="0" multipleItemSelectionAllowed="1" showAll="0">
      <items>
        <item x="0"/>
        <item x="1"/>
        <item x="2"/>
        <item x="3"/>
        <item t="default"/>
      </items>
    </pivotField>
    <pivotField name="EXP" compact="0" outline="0" multipleItemSelectionAllowed="1" showAll="0">
      <items>
        <item x="0"/>
        <item x="1"/>
        <item x="2"/>
        <item x="3"/>
        <item t="default"/>
      </items>
    </pivotField>
  </pivotFields>
  <rowFields>
    <field x="34"/>
  </rowFields>
  <dataFields>
    <dataField name="Count of EDU" fld="34" subtotal="count" baseField="0"/>
  </dataFields>
</pivotTableDefinition>
</file>

<file path=xl/pivotTables/pivotTable5.xml><?xml version="1.0" encoding="utf-8"?>
<pivotTableDefinition xmlns="http://schemas.openxmlformats.org/spreadsheetml/2006/main" name="Demographic portrait 5" cacheId="0" dataCaption="" compact="0" compactData="0">
  <location ref="A73:B78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name="DS_DO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DC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C" compact="0" outline="0" multipleItemSelectionAllowed="1" showAll="0">
      <items>
        <item x="0"/>
        <item x="1"/>
        <item x="2"/>
        <item x="3"/>
        <item t="default"/>
      </items>
    </pivotField>
    <pivotField name="DS_R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G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1" compact="0" outline="0" multipleItemSelectionAllowed="1" showAll="0">
      <items>
        <item x="0"/>
        <item x="1"/>
        <item x="2"/>
        <item x="3"/>
        <item t="default"/>
      </items>
    </pivotField>
    <pivotField name="DO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3" compact="0" outline="0" multipleItemSelectionAllowed="1" showAll="0">
      <items>
        <item x="0"/>
        <item x="1"/>
        <item x="2"/>
        <item x="3"/>
        <item t="default"/>
      </items>
    </pivotField>
    <pivotField name="DO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D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3" compact="0" outline="0" multipleItemSelectionAllowed="1" showAll="0">
      <items>
        <item x="0"/>
        <item x="1"/>
        <item x="2"/>
        <item x="3"/>
        <item t="default"/>
      </items>
    </pivotField>
    <pivotField name="D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S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4" compact="0" outline="0" multipleItemSelectionAllowed="1" showAll="0">
      <items>
        <item x="0"/>
        <item x="1"/>
        <item x="2"/>
        <item x="3"/>
        <item t="default"/>
      </items>
    </pivotField>
    <pivotField name="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R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name="GEN" compact="0" outline="0" multipleItemSelectionAllowed="1" showAll="0">
      <items>
        <item x="0"/>
        <item x="1"/>
        <item t="default"/>
      </items>
    </pivotField>
    <pivotField name="COUNTRY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name="EDU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EMPLY" compact="0" outline="0" multipleItemSelectionAllowed="1" showAll="0">
      <items>
        <item x="0"/>
        <item x="1"/>
        <item x="2"/>
        <item x="3"/>
        <item t="default"/>
      </items>
    </pivotField>
    <pivotField name="IN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ROL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FAM" axis="axisRow" dataField="1" compact="0" outline="0" multipleItemSelectionAllowed="1" showAll="0" sortType="ascending">
      <items>
        <item x="1"/>
        <item x="3"/>
        <item x="0"/>
        <item x="2"/>
        <item t="default"/>
      </items>
    </pivotField>
    <pivotField name="EXP" compact="0" outline="0" multipleItemSelectionAllowed="1" showAll="0">
      <items>
        <item x="0"/>
        <item x="1"/>
        <item x="2"/>
        <item x="3"/>
        <item t="default"/>
      </items>
    </pivotField>
  </pivotFields>
  <rowFields>
    <field x="39"/>
  </rowFields>
  <dataFields>
    <dataField name="Count of FAM" fld="39" subtotal="count" baseField="0"/>
  </dataFields>
</pivotTableDefinition>
</file>

<file path=xl/pivotTables/pivotTable6.xml><?xml version="1.0" encoding="utf-8"?>
<pivotTableDefinition xmlns="http://schemas.openxmlformats.org/spreadsheetml/2006/main" name="Demographic portrait 6" cacheId="0" dataCaption="" compact="0" compactData="0">
  <location ref="A81:B86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name="DS_DO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DC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C" compact="0" outline="0" multipleItemSelectionAllowed="1" showAll="0">
      <items>
        <item x="0"/>
        <item x="1"/>
        <item x="2"/>
        <item x="3"/>
        <item t="default"/>
      </items>
    </pivotField>
    <pivotField name="DS_R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S_G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1" compact="0" outline="0" multipleItemSelectionAllowed="1" showAll="0">
      <items>
        <item x="0"/>
        <item x="1"/>
        <item x="2"/>
        <item x="3"/>
        <item t="default"/>
      </items>
    </pivotField>
    <pivotField name="DO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_3" compact="0" outline="0" multipleItemSelectionAllowed="1" showAll="0">
      <items>
        <item x="0"/>
        <item x="1"/>
        <item x="2"/>
        <item x="3"/>
        <item t="default"/>
      </items>
    </pivotField>
    <pivotField name="DO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O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DC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_3" compact="0" outline="0" multipleItemSelectionAllowed="1" showAll="0">
      <items>
        <item x="0"/>
        <item x="1"/>
        <item x="2"/>
        <item x="3"/>
        <item t="default"/>
      </items>
    </pivotField>
    <pivotField name="DC_4" compact="0" outline="0" multipleItemSelectionAllowed="1" showAll="0">
      <items>
        <item x="0"/>
        <item x="1"/>
        <item x="2"/>
        <item x="3"/>
        <item x="4"/>
        <item t="default"/>
      </items>
    </pivotField>
    <pivotField name="DC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S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_4" compact="0" outline="0" multipleItemSelectionAllowed="1" showAll="0">
      <items>
        <item x="0"/>
        <item x="1"/>
        <item x="2"/>
        <item x="3"/>
        <item t="default"/>
      </items>
    </pivotField>
    <pivotField name="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R_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_3" compact="0" outline="0" multipleItemSelectionAllowed="1" showAll="0">
      <items>
        <item x="0"/>
        <item x="1"/>
        <item x="2"/>
        <item x="3"/>
        <item x="4"/>
        <item t="default"/>
      </items>
    </pivotField>
    <pivotField name="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name="GEN" compact="0" outline="0" multipleItemSelectionAllowed="1" showAll="0">
      <items>
        <item x="0"/>
        <item x="1"/>
        <item t="default"/>
      </items>
    </pivotField>
    <pivotField name="COUNTRY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name="EDU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EMPLY" compact="0" outline="0" multipleItemSelectionAllowed="1" showAll="0">
      <items>
        <item x="0"/>
        <item x="1"/>
        <item x="2"/>
        <item x="3"/>
        <item t="default"/>
      </items>
    </pivotField>
    <pivotField name="IN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ROL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FAM" compact="0" outline="0" multipleItemSelectionAllowed="1" showAll="0">
      <items>
        <item x="0"/>
        <item x="1"/>
        <item x="2"/>
        <item x="3"/>
        <item t="default"/>
      </items>
    </pivotField>
    <pivotField name="EXP" axis="axisRow" dataField="1" compact="0" outline="0" multipleItemSelectionAllowed="1" showAll="0" sortType="ascending">
      <items>
        <item x="1"/>
        <item x="0"/>
        <item x="2"/>
        <item x="3"/>
        <item t="default"/>
      </items>
    </pivotField>
  </pivotFields>
  <rowFields>
    <field x="40"/>
  </rowFields>
  <dataFields>
    <dataField name="Count of EXP" fld="40" subtotal="count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pivotTable" Target="../pivotTables/pivotTable5.xml"/><Relationship Id="rId6" Type="http://schemas.openxmlformats.org/officeDocument/2006/relationships/pivotTable" Target="../pivotTables/pivotTable6.xml"/><Relationship Id="rId7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1" width="9.86"/>
    <col customWidth="1" min="42" max="42" width="24.43"/>
    <col customWidth="1" min="43" max="43" width="25.43"/>
    <col customWidth="1" min="44" max="44" width="29.0"/>
    <col customWidth="1" min="45" max="45" width="29.43"/>
    <col customWidth="1" min="46" max="46" width="27.14"/>
    <col customWidth="1" min="47" max="47" width="20.43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</row>
    <row r="2" ht="14.25" customHeight="1">
      <c r="A2" s="1">
        <v>1.0</v>
      </c>
      <c r="B2" s="1">
        <v>5.0</v>
      </c>
      <c r="C2" s="1">
        <v>5.0</v>
      </c>
      <c r="D2" s="1">
        <v>5.0</v>
      </c>
      <c r="E2" s="1">
        <v>5.0</v>
      </c>
      <c r="F2" s="1">
        <v>5.0</v>
      </c>
      <c r="G2" s="1">
        <v>5.0</v>
      </c>
      <c r="H2" s="1">
        <v>4.0</v>
      </c>
      <c r="I2" s="1">
        <v>4.0</v>
      </c>
      <c r="J2" s="1">
        <v>4.0</v>
      </c>
      <c r="K2" s="1">
        <v>4.0</v>
      </c>
      <c r="L2" s="1">
        <f t="shared" ref="L2:L94" si="1">AVERAGE(H2:K2)</f>
        <v>4</v>
      </c>
      <c r="M2" s="1">
        <v>4.0</v>
      </c>
      <c r="N2" s="1">
        <v>5.0</v>
      </c>
      <c r="O2" s="1">
        <v>5.0</v>
      </c>
      <c r="P2" s="1">
        <v>4.0</v>
      </c>
      <c r="Q2" s="1">
        <f t="shared" ref="Q2:Q94" si="2">AVERAGE(M2:P2)</f>
        <v>4.5</v>
      </c>
      <c r="R2" s="1">
        <v>5.0</v>
      </c>
      <c r="S2" s="1">
        <v>5.0</v>
      </c>
      <c r="T2" s="1">
        <v>5.0</v>
      </c>
      <c r="U2" s="1">
        <v>5.0</v>
      </c>
      <c r="V2" s="1">
        <f t="shared" ref="V2:V94" si="3">AVERAGE(R2:U2)</f>
        <v>5</v>
      </c>
      <c r="W2" s="1">
        <v>5.0</v>
      </c>
      <c r="X2" s="1">
        <v>5.0</v>
      </c>
      <c r="Y2" s="1">
        <v>5.0</v>
      </c>
      <c r="Z2" s="1">
        <v>5.0</v>
      </c>
      <c r="AA2" s="1">
        <f t="shared" ref="AA2:AA94" si="4">AVERAGE(W2:Y2)</f>
        <v>5</v>
      </c>
      <c r="AB2" s="1">
        <v>5.0</v>
      </c>
      <c r="AC2" s="1">
        <v>5.0</v>
      </c>
      <c r="AD2" s="1">
        <v>5.0</v>
      </c>
      <c r="AE2" s="1">
        <f t="shared" ref="AE2:AE94" si="5">AVERAGE(AB2:AD2)</f>
        <v>5</v>
      </c>
      <c r="AF2" s="1">
        <v>20.0</v>
      </c>
      <c r="AG2" s="1" t="s">
        <v>47</v>
      </c>
      <c r="AH2" s="1" t="s">
        <v>48</v>
      </c>
      <c r="AI2" s="1" t="s">
        <v>49</v>
      </c>
      <c r="AJ2" s="1" t="s">
        <v>50</v>
      </c>
      <c r="AK2" s="1" t="s">
        <v>51</v>
      </c>
      <c r="AL2" s="1" t="s">
        <v>51</v>
      </c>
      <c r="AM2" s="1" t="s">
        <v>51</v>
      </c>
      <c r="AN2" s="1" t="s">
        <v>52</v>
      </c>
      <c r="AO2" s="1" t="s">
        <v>53</v>
      </c>
      <c r="AP2" s="1">
        <v>0.467493647487</v>
      </c>
      <c r="AQ2" s="1">
        <v>1.270624459096</v>
      </c>
      <c r="AR2" s="1">
        <v>-0.143495783472</v>
      </c>
      <c r="AS2" s="1">
        <v>1.353176127742</v>
      </c>
      <c r="AT2" s="1">
        <v>1.578628189821</v>
      </c>
      <c r="AU2" s="1">
        <v>1.592862403012</v>
      </c>
    </row>
    <row r="3" ht="14.25" customHeight="1">
      <c r="A3" s="1">
        <v>2.0</v>
      </c>
      <c r="B3" s="1">
        <v>4.0</v>
      </c>
      <c r="C3" s="1">
        <v>4.0</v>
      </c>
      <c r="D3" s="1">
        <v>4.0</v>
      </c>
      <c r="E3" s="1">
        <v>5.0</v>
      </c>
      <c r="F3" s="1">
        <v>5.0</v>
      </c>
      <c r="G3" s="1">
        <v>5.0</v>
      </c>
      <c r="H3" s="1">
        <v>4.0</v>
      </c>
      <c r="I3" s="1">
        <v>5.0</v>
      </c>
      <c r="J3" s="1">
        <v>4.0</v>
      </c>
      <c r="K3" s="1">
        <v>5.0</v>
      </c>
      <c r="L3" s="1">
        <f t="shared" si="1"/>
        <v>4.5</v>
      </c>
      <c r="M3" s="1">
        <v>4.0</v>
      </c>
      <c r="N3" s="1">
        <v>4.0</v>
      </c>
      <c r="O3" s="1">
        <v>5.0</v>
      </c>
      <c r="P3" s="1">
        <v>5.0</v>
      </c>
      <c r="Q3" s="1">
        <f t="shared" si="2"/>
        <v>4.5</v>
      </c>
      <c r="R3" s="1">
        <v>5.0</v>
      </c>
      <c r="S3" s="1">
        <v>5.0</v>
      </c>
      <c r="T3" s="1">
        <v>4.0</v>
      </c>
      <c r="U3" s="1">
        <v>5.0</v>
      </c>
      <c r="V3" s="1">
        <f t="shared" si="3"/>
        <v>4.75</v>
      </c>
      <c r="W3" s="1">
        <v>5.0</v>
      </c>
      <c r="X3" s="1">
        <v>4.0</v>
      </c>
      <c r="Y3" s="1">
        <v>4.0</v>
      </c>
      <c r="Z3" s="1">
        <v>5.0</v>
      </c>
      <c r="AA3" s="1">
        <f t="shared" si="4"/>
        <v>4.333333333</v>
      </c>
      <c r="AB3" s="1">
        <v>5.0</v>
      </c>
      <c r="AC3" s="1">
        <v>4.0</v>
      </c>
      <c r="AD3" s="1">
        <v>4.0</v>
      </c>
      <c r="AE3" s="1">
        <f t="shared" si="5"/>
        <v>4.333333333</v>
      </c>
      <c r="AF3" s="1">
        <v>27.0</v>
      </c>
      <c r="AG3" s="1" t="s">
        <v>54</v>
      </c>
      <c r="AH3" s="1" t="s">
        <v>55</v>
      </c>
      <c r="AI3" s="1" t="s">
        <v>56</v>
      </c>
      <c r="AJ3" s="1" t="s">
        <v>57</v>
      </c>
      <c r="AK3" s="1" t="s">
        <v>58</v>
      </c>
      <c r="AL3" s="1" t="s">
        <v>59</v>
      </c>
      <c r="AM3" s="1" t="s">
        <v>60</v>
      </c>
      <c r="AN3" s="1" t="s">
        <v>52</v>
      </c>
      <c r="AO3" s="1" t="s">
        <v>53</v>
      </c>
      <c r="AP3" s="1">
        <v>0.644498043089</v>
      </c>
      <c r="AQ3" s="1">
        <v>0.920466134909</v>
      </c>
      <c r="AR3" s="1">
        <v>0.492283999647</v>
      </c>
      <c r="AS3" s="1">
        <v>0.958465119019</v>
      </c>
      <c r="AT3" s="1">
        <v>0.868077170013</v>
      </c>
      <c r="AU3" s="1">
        <v>0.714509016293</v>
      </c>
    </row>
    <row r="4" ht="14.25" customHeight="1">
      <c r="A4" s="1">
        <v>3.0</v>
      </c>
      <c r="B4" s="1">
        <v>4.0</v>
      </c>
      <c r="C4" s="1">
        <v>3.0</v>
      </c>
      <c r="D4" s="1">
        <v>4.0</v>
      </c>
      <c r="E4" s="1">
        <v>4.0</v>
      </c>
      <c r="F4" s="1">
        <v>4.0</v>
      </c>
      <c r="G4" s="1">
        <v>3.0</v>
      </c>
      <c r="H4" s="1">
        <v>4.0</v>
      </c>
      <c r="I4" s="1">
        <v>5.0</v>
      </c>
      <c r="J4" s="1">
        <v>4.0</v>
      </c>
      <c r="K4" s="1">
        <v>4.0</v>
      </c>
      <c r="L4" s="1">
        <f t="shared" si="1"/>
        <v>4.25</v>
      </c>
      <c r="M4" s="1">
        <v>3.0</v>
      </c>
      <c r="N4" s="1">
        <v>2.0</v>
      </c>
      <c r="O4" s="1">
        <v>2.0</v>
      </c>
      <c r="P4" s="1">
        <v>5.0</v>
      </c>
      <c r="Q4" s="1">
        <f t="shared" si="2"/>
        <v>3</v>
      </c>
      <c r="R4" s="1">
        <v>4.0</v>
      </c>
      <c r="S4" s="1">
        <v>5.0</v>
      </c>
      <c r="T4" s="1">
        <v>4.0</v>
      </c>
      <c r="U4" s="1">
        <v>4.0</v>
      </c>
      <c r="V4" s="1">
        <f t="shared" si="3"/>
        <v>4.25</v>
      </c>
      <c r="W4" s="1">
        <v>3.0</v>
      </c>
      <c r="X4" s="1">
        <v>5.0</v>
      </c>
      <c r="Y4" s="1">
        <v>4.0</v>
      </c>
      <c r="Z4" s="1">
        <v>4.0</v>
      </c>
      <c r="AA4" s="1">
        <f t="shared" si="4"/>
        <v>4</v>
      </c>
      <c r="AB4" s="1">
        <v>4.0</v>
      </c>
      <c r="AC4" s="1">
        <v>4.0</v>
      </c>
      <c r="AD4" s="1">
        <v>4.0</v>
      </c>
      <c r="AE4" s="1">
        <f t="shared" si="5"/>
        <v>4</v>
      </c>
      <c r="AF4" s="1">
        <v>34.0</v>
      </c>
      <c r="AG4" s="1" t="s">
        <v>54</v>
      </c>
      <c r="AH4" s="1" t="s">
        <v>61</v>
      </c>
      <c r="AI4" s="1" t="s">
        <v>56</v>
      </c>
      <c r="AJ4" s="1" t="s">
        <v>57</v>
      </c>
      <c r="AK4" s="1" t="s">
        <v>62</v>
      </c>
      <c r="AL4" s="1" t="s">
        <v>63</v>
      </c>
      <c r="AM4" s="1" t="s">
        <v>60</v>
      </c>
      <c r="AN4" s="1" t="s">
        <v>64</v>
      </c>
      <c r="AO4" s="1" t="s">
        <v>53</v>
      </c>
      <c r="AP4" s="1">
        <v>-1.06320385993</v>
      </c>
      <c r="AQ4" s="1">
        <v>0.154297639324</v>
      </c>
      <c r="AR4" s="1">
        <v>0.106773814044</v>
      </c>
      <c r="AS4" s="1">
        <v>0.271984258872</v>
      </c>
      <c r="AT4" s="1">
        <v>0.285239683351</v>
      </c>
      <c r="AU4" s="1">
        <v>0.341866581605</v>
      </c>
    </row>
    <row r="5" ht="14.25" customHeight="1">
      <c r="A5" s="1">
        <v>4.0</v>
      </c>
      <c r="B5" s="1">
        <v>3.0</v>
      </c>
      <c r="C5" s="1">
        <v>5.0</v>
      </c>
      <c r="D5" s="1">
        <v>4.0</v>
      </c>
      <c r="E5" s="1">
        <v>4.0</v>
      </c>
      <c r="F5" s="1">
        <v>5.0</v>
      </c>
      <c r="G5" s="1">
        <v>4.0</v>
      </c>
      <c r="H5" s="1">
        <v>5.0</v>
      </c>
      <c r="I5" s="1">
        <v>5.0</v>
      </c>
      <c r="J5" s="1">
        <v>4.0</v>
      </c>
      <c r="K5" s="1">
        <v>3.0</v>
      </c>
      <c r="L5" s="1">
        <f t="shared" si="1"/>
        <v>4.25</v>
      </c>
      <c r="M5" s="1">
        <v>3.0</v>
      </c>
      <c r="N5" s="1">
        <v>5.0</v>
      </c>
      <c r="O5" s="1">
        <v>5.0</v>
      </c>
      <c r="P5" s="1">
        <v>4.0</v>
      </c>
      <c r="Q5" s="1">
        <f t="shared" si="2"/>
        <v>4.25</v>
      </c>
      <c r="R5" s="1">
        <v>2.0</v>
      </c>
      <c r="S5" s="1">
        <v>4.0</v>
      </c>
      <c r="T5" s="1">
        <v>4.0</v>
      </c>
      <c r="U5" s="1">
        <v>5.0</v>
      </c>
      <c r="V5" s="1">
        <f t="shared" si="3"/>
        <v>3.75</v>
      </c>
      <c r="W5" s="1">
        <v>4.0</v>
      </c>
      <c r="X5" s="1">
        <v>5.0</v>
      </c>
      <c r="Y5" s="1">
        <v>5.0</v>
      </c>
      <c r="Z5" s="1">
        <v>4.0</v>
      </c>
      <c r="AA5" s="1">
        <f t="shared" si="4"/>
        <v>4.666666667</v>
      </c>
      <c r="AB5" s="1">
        <v>4.0</v>
      </c>
      <c r="AC5" s="1">
        <v>2.0</v>
      </c>
      <c r="AD5" s="1">
        <v>5.0</v>
      </c>
      <c r="AE5" s="1">
        <f t="shared" si="5"/>
        <v>3.666666667</v>
      </c>
      <c r="AF5" s="1">
        <v>21.0</v>
      </c>
      <c r="AG5" s="1" t="s">
        <v>47</v>
      </c>
      <c r="AH5" s="1" t="s">
        <v>61</v>
      </c>
      <c r="AI5" s="1" t="s">
        <v>49</v>
      </c>
      <c r="AJ5" s="1" t="s">
        <v>57</v>
      </c>
      <c r="AK5" s="1" t="s">
        <v>65</v>
      </c>
      <c r="AL5" s="1" t="s">
        <v>66</v>
      </c>
      <c r="AM5" s="1" t="s">
        <v>67</v>
      </c>
      <c r="AN5" s="1" t="s">
        <v>68</v>
      </c>
      <c r="AO5" s="1" t="s">
        <v>53</v>
      </c>
      <c r="AP5" s="1">
        <v>0.176395238672</v>
      </c>
      <c r="AQ5" s="1">
        <v>-0.555576894485</v>
      </c>
      <c r="AR5" s="1">
        <v>0.197975030611</v>
      </c>
      <c r="AS5" s="1">
        <v>0.122114977842</v>
      </c>
      <c r="AT5" s="1">
        <v>-0.19865572611</v>
      </c>
      <c r="AU5" s="1">
        <v>1.157107369098</v>
      </c>
    </row>
    <row r="6" ht="14.25" customHeight="1">
      <c r="A6" s="1">
        <v>5.0</v>
      </c>
      <c r="B6" s="1">
        <v>4.0</v>
      </c>
      <c r="C6" s="1">
        <v>5.0</v>
      </c>
      <c r="D6" s="1">
        <v>5.0</v>
      </c>
      <c r="E6" s="1">
        <v>5.0</v>
      </c>
      <c r="F6" s="1">
        <v>4.0</v>
      </c>
      <c r="G6" s="1">
        <v>4.0</v>
      </c>
      <c r="H6" s="1">
        <v>4.0</v>
      </c>
      <c r="I6" s="1">
        <v>2.0</v>
      </c>
      <c r="J6" s="1">
        <v>4.0</v>
      </c>
      <c r="K6" s="1">
        <v>2.0</v>
      </c>
      <c r="L6" s="1">
        <f t="shared" si="1"/>
        <v>3</v>
      </c>
      <c r="M6" s="1">
        <v>5.0</v>
      </c>
      <c r="N6" s="1">
        <v>5.0</v>
      </c>
      <c r="O6" s="1">
        <v>5.0</v>
      </c>
      <c r="P6" s="1">
        <v>5.0</v>
      </c>
      <c r="Q6" s="1">
        <f t="shared" si="2"/>
        <v>5</v>
      </c>
      <c r="R6" s="1">
        <v>4.0</v>
      </c>
      <c r="S6" s="1">
        <v>5.0</v>
      </c>
      <c r="T6" s="1">
        <v>5.0</v>
      </c>
      <c r="U6" s="1">
        <v>4.0</v>
      </c>
      <c r="V6" s="1">
        <f t="shared" si="3"/>
        <v>4.5</v>
      </c>
      <c r="W6" s="1">
        <v>5.0</v>
      </c>
      <c r="X6" s="1">
        <v>5.0</v>
      </c>
      <c r="Y6" s="1">
        <v>5.0</v>
      </c>
      <c r="Z6" s="1">
        <v>4.0</v>
      </c>
      <c r="AA6" s="1">
        <f t="shared" si="4"/>
        <v>5</v>
      </c>
      <c r="AB6" s="1">
        <v>4.0</v>
      </c>
      <c r="AC6" s="1">
        <v>4.0</v>
      </c>
      <c r="AD6" s="1">
        <v>4.0</v>
      </c>
      <c r="AE6" s="1">
        <f t="shared" si="5"/>
        <v>4</v>
      </c>
      <c r="AF6" s="1">
        <v>40.0</v>
      </c>
      <c r="AG6" s="1" t="s">
        <v>54</v>
      </c>
      <c r="AH6" s="1" t="s">
        <v>69</v>
      </c>
      <c r="AI6" s="1" t="s">
        <v>56</v>
      </c>
      <c r="AJ6" s="1" t="s">
        <v>57</v>
      </c>
      <c r="AK6" s="1" t="s">
        <v>65</v>
      </c>
      <c r="AL6" s="1" t="s">
        <v>63</v>
      </c>
      <c r="AM6" s="1" t="s">
        <v>67</v>
      </c>
      <c r="AN6" s="1" t="s">
        <v>52</v>
      </c>
      <c r="AO6" s="1" t="s">
        <v>70</v>
      </c>
      <c r="AP6" s="1">
        <v>1.180602404024</v>
      </c>
      <c r="AQ6" s="1">
        <v>0.504455963511</v>
      </c>
      <c r="AR6" s="1">
        <v>-1.41505534971</v>
      </c>
      <c r="AS6" s="1">
        <v>0.296272588339</v>
      </c>
      <c r="AT6" s="1">
        <v>0.285239683351</v>
      </c>
      <c r="AU6" s="1">
        <v>1.592862403012</v>
      </c>
    </row>
    <row r="7" ht="14.25" customHeight="1">
      <c r="A7" s="1">
        <v>6.0</v>
      </c>
      <c r="B7" s="1">
        <v>5.0</v>
      </c>
      <c r="C7" s="1">
        <v>5.0</v>
      </c>
      <c r="D7" s="1">
        <v>5.0</v>
      </c>
      <c r="E7" s="1">
        <v>5.0</v>
      </c>
      <c r="F7" s="1">
        <v>5.0</v>
      </c>
      <c r="G7" s="1">
        <v>5.0</v>
      </c>
      <c r="H7" s="1">
        <v>5.0</v>
      </c>
      <c r="I7" s="1">
        <v>5.0</v>
      </c>
      <c r="J7" s="1">
        <v>5.0</v>
      </c>
      <c r="K7" s="1">
        <v>5.0</v>
      </c>
      <c r="L7" s="1">
        <f t="shared" si="1"/>
        <v>5</v>
      </c>
      <c r="M7" s="1">
        <v>5.0</v>
      </c>
      <c r="N7" s="1">
        <v>5.0</v>
      </c>
      <c r="O7" s="1">
        <v>5.0</v>
      </c>
      <c r="P7" s="1">
        <v>5.0</v>
      </c>
      <c r="Q7" s="1">
        <f t="shared" si="2"/>
        <v>5</v>
      </c>
      <c r="R7" s="1">
        <v>5.0</v>
      </c>
      <c r="S7" s="1">
        <v>5.0</v>
      </c>
      <c r="T7" s="1">
        <v>5.0</v>
      </c>
      <c r="U7" s="1">
        <v>5.0</v>
      </c>
      <c r="V7" s="1">
        <f t="shared" si="3"/>
        <v>5</v>
      </c>
      <c r="W7" s="1">
        <v>5.0</v>
      </c>
      <c r="X7" s="1">
        <v>5.0</v>
      </c>
      <c r="Y7" s="1">
        <v>5.0</v>
      </c>
      <c r="Z7" s="1">
        <v>5.0</v>
      </c>
      <c r="AA7" s="1">
        <f t="shared" si="4"/>
        <v>5</v>
      </c>
      <c r="AB7" s="1">
        <v>5.0</v>
      </c>
      <c r="AC7" s="1">
        <v>5.0</v>
      </c>
      <c r="AD7" s="1">
        <v>5.0</v>
      </c>
      <c r="AE7" s="1">
        <f t="shared" si="5"/>
        <v>5</v>
      </c>
      <c r="AF7" s="1">
        <v>23.0</v>
      </c>
      <c r="AG7" s="1" t="s">
        <v>47</v>
      </c>
      <c r="AH7" s="1" t="s">
        <v>71</v>
      </c>
      <c r="AI7" s="1" t="s">
        <v>72</v>
      </c>
      <c r="AJ7" s="1" t="s">
        <v>57</v>
      </c>
      <c r="AK7" s="1" t="s">
        <v>58</v>
      </c>
      <c r="AL7" s="1" t="s">
        <v>73</v>
      </c>
      <c r="AM7" s="1" t="s">
        <v>60</v>
      </c>
      <c r="AN7" s="1" t="s">
        <v>52</v>
      </c>
      <c r="AO7" s="1" t="s">
        <v>53</v>
      </c>
      <c r="AP7" s="1">
        <v>1.180602404024</v>
      </c>
      <c r="AQ7" s="1">
        <v>1.270624459096</v>
      </c>
      <c r="AR7" s="1">
        <v>1.479483189021</v>
      </c>
      <c r="AS7" s="1">
        <v>1.863692428881</v>
      </c>
      <c r="AT7" s="1">
        <v>1.578628189821</v>
      </c>
      <c r="AU7" s="1">
        <v>1.592862403012</v>
      </c>
    </row>
    <row r="8" ht="14.25" customHeight="1">
      <c r="A8" s="1">
        <v>7.0</v>
      </c>
      <c r="B8" s="1">
        <v>3.0</v>
      </c>
      <c r="C8" s="1">
        <v>3.0</v>
      </c>
      <c r="D8" s="1">
        <v>3.0</v>
      </c>
      <c r="E8" s="1">
        <v>4.0</v>
      </c>
      <c r="F8" s="1">
        <v>3.0</v>
      </c>
      <c r="G8" s="1">
        <v>4.0</v>
      </c>
      <c r="H8" s="1">
        <v>2.0</v>
      </c>
      <c r="I8" s="1">
        <v>4.0</v>
      </c>
      <c r="J8" s="1">
        <v>4.0</v>
      </c>
      <c r="K8" s="1">
        <v>3.0</v>
      </c>
      <c r="L8" s="1">
        <f t="shared" si="1"/>
        <v>3.25</v>
      </c>
      <c r="M8" s="1">
        <v>2.0</v>
      </c>
      <c r="N8" s="1">
        <v>3.0</v>
      </c>
      <c r="O8" s="1">
        <v>3.0</v>
      </c>
      <c r="P8" s="1">
        <v>3.0</v>
      </c>
      <c r="Q8" s="1">
        <f t="shared" si="2"/>
        <v>2.75</v>
      </c>
      <c r="R8" s="1">
        <v>3.0</v>
      </c>
      <c r="S8" s="1">
        <v>4.0</v>
      </c>
      <c r="T8" s="1">
        <v>3.0</v>
      </c>
      <c r="U8" s="1">
        <v>3.0</v>
      </c>
      <c r="V8" s="1">
        <f t="shared" si="3"/>
        <v>3.25</v>
      </c>
      <c r="W8" s="1">
        <v>4.0</v>
      </c>
      <c r="X8" s="1">
        <v>3.0</v>
      </c>
      <c r="Y8" s="1">
        <v>3.0</v>
      </c>
      <c r="Z8" s="1">
        <v>3.0</v>
      </c>
      <c r="AA8" s="1">
        <f t="shared" si="4"/>
        <v>3.333333333</v>
      </c>
      <c r="AB8" s="1">
        <v>3.0</v>
      </c>
      <c r="AC8" s="1">
        <v>2.0</v>
      </c>
      <c r="AD8" s="1">
        <v>3.0</v>
      </c>
      <c r="AE8" s="1">
        <f t="shared" si="5"/>
        <v>2.666666667</v>
      </c>
      <c r="AF8" s="1">
        <v>26.0</v>
      </c>
      <c r="AG8" s="1" t="s">
        <v>54</v>
      </c>
      <c r="AH8" s="1" t="s">
        <v>61</v>
      </c>
      <c r="AI8" s="1" t="s">
        <v>74</v>
      </c>
      <c r="AJ8" s="1" t="s">
        <v>57</v>
      </c>
      <c r="AK8" s="1" t="s">
        <v>75</v>
      </c>
      <c r="AL8" s="1" t="s">
        <v>76</v>
      </c>
      <c r="AM8" s="1" t="s">
        <v>77</v>
      </c>
      <c r="AN8" s="1" t="s">
        <v>78</v>
      </c>
      <c r="AO8" s="1" t="s">
        <v>53</v>
      </c>
      <c r="AP8" s="1">
        <v>-1.644453148748</v>
      </c>
      <c r="AQ8" s="1">
        <v>-1.337518886311</v>
      </c>
      <c r="AR8" s="1">
        <v>-1.482428773415</v>
      </c>
      <c r="AS8" s="1">
        <v>-1.566528637534</v>
      </c>
      <c r="AT8" s="1">
        <v>-1.406297632875</v>
      </c>
      <c r="AU8" s="1">
        <v>-0.59959940434</v>
      </c>
    </row>
    <row r="9" ht="14.25" customHeight="1">
      <c r="A9" s="1">
        <v>8.0</v>
      </c>
      <c r="B9" s="1">
        <v>3.0</v>
      </c>
      <c r="C9" s="1">
        <v>4.0</v>
      </c>
      <c r="D9" s="1">
        <v>5.0</v>
      </c>
      <c r="E9" s="1">
        <v>4.0</v>
      </c>
      <c r="F9" s="1">
        <v>5.0</v>
      </c>
      <c r="G9" s="1">
        <v>4.0</v>
      </c>
      <c r="H9" s="1">
        <v>4.0</v>
      </c>
      <c r="I9" s="1">
        <v>5.0</v>
      </c>
      <c r="J9" s="1">
        <v>4.0</v>
      </c>
      <c r="K9" s="1">
        <v>5.0</v>
      </c>
      <c r="L9" s="1">
        <f t="shared" si="1"/>
        <v>4.5</v>
      </c>
      <c r="M9" s="1">
        <v>3.0</v>
      </c>
      <c r="N9" s="1">
        <v>3.0</v>
      </c>
      <c r="O9" s="1">
        <v>4.0</v>
      </c>
      <c r="P9" s="1">
        <v>5.0</v>
      </c>
      <c r="Q9" s="1">
        <f t="shared" si="2"/>
        <v>3.75</v>
      </c>
      <c r="R9" s="1">
        <v>4.0</v>
      </c>
      <c r="S9" s="1">
        <v>5.0</v>
      </c>
      <c r="T9" s="1">
        <v>5.0</v>
      </c>
      <c r="U9" s="1">
        <v>5.0</v>
      </c>
      <c r="V9" s="1">
        <f t="shared" si="3"/>
        <v>4.75</v>
      </c>
      <c r="W9" s="1">
        <v>4.0</v>
      </c>
      <c r="X9" s="1">
        <v>4.0</v>
      </c>
      <c r="Y9" s="1">
        <v>3.0</v>
      </c>
      <c r="Z9" s="1">
        <v>3.0</v>
      </c>
      <c r="AA9" s="1">
        <f t="shared" si="4"/>
        <v>3.666666667</v>
      </c>
      <c r="AB9" s="1">
        <v>4.0</v>
      </c>
      <c r="AC9" s="1">
        <v>2.0</v>
      </c>
      <c r="AD9" s="1">
        <v>5.0</v>
      </c>
      <c r="AE9" s="1">
        <f t="shared" si="5"/>
        <v>3.666666667</v>
      </c>
      <c r="AF9" s="1">
        <v>45.0</v>
      </c>
      <c r="AG9" s="1" t="s">
        <v>54</v>
      </c>
      <c r="AH9" s="1" t="s">
        <v>79</v>
      </c>
      <c r="AI9" s="1" t="s">
        <v>56</v>
      </c>
      <c r="AJ9" s="1" t="s">
        <v>57</v>
      </c>
      <c r="AK9" s="1" t="s">
        <v>58</v>
      </c>
      <c r="AL9" s="1" t="s">
        <v>63</v>
      </c>
      <c r="AM9" s="1" t="s">
        <v>67</v>
      </c>
      <c r="AN9" s="1" t="s">
        <v>68</v>
      </c>
      <c r="AO9" s="1" t="s">
        <v>70</v>
      </c>
      <c r="AP9" s="1">
        <v>-0.200470181167</v>
      </c>
      <c r="AQ9" s="1">
        <v>0.903773351252</v>
      </c>
      <c r="AR9" s="1">
        <v>0.492283999647</v>
      </c>
      <c r="AS9" s="1">
        <v>0.401811850561</v>
      </c>
      <c r="AT9" s="1">
        <v>-0.19865572611</v>
      </c>
      <c r="AU9" s="1">
        <v>-0.1007317712</v>
      </c>
    </row>
    <row r="10" ht="14.25" customHeight="1">
      <c r="A10" s="1">
        <v>9.0</v>
      </c>
      <c r="B10" s="1">
        <v>5.0</v>
      </c>
      <c r="C10" s="1">
        <v>2.0</v>
      </c>
      <c r="D10" s="1">
        <v>5.0</v>
      </c>
      <c r="E10" s="1">
        <v>4.0</v>
      </c>
      <c r="F10" s="1">
        <v>4.0</v>
      </c>
      <c r="G10" s="1">
        <v>5.0</v>
      </c>
      <c r="H10" s="1">
        <v>4.0</v>
      </c>
      <c r="I10" s="1">
        <v>4.0</v>
      </c>
      <c r="J10" s="1">
        <v>4.0</v>
      </c>
      <c r="K10" s="1">
        <v>4.0</v>
      </c>
      <c r="L10" s="1">
        <f t="shared" si="1"/>
        <v>4</v>
      </c>
      <c r="M10" s="1">
        <v>2.0</v>
      </c>
      <c r="N10" s="1">
        <v>3.0</v>
      </c>
      <c r="O10" s="1">
        <v>3.0</v>
      </c>
      <c r="P10" s="1">
        <v>4.0</v>
      </c>
      <c r="Q10" s="1">
        <f t="shared" si="2"/>
        <v>3</v>
      </c>
      <c r="R10" s="1">
        <v>4.0</v>
      </c>
      <c r="S10" s="1">
        <v>4.0</v>
      </c>
      <c r="T10" s="1">
        <v>4.0</v>
      </c>
      <c r="U10" s="1">
        <v>2.0</v>
      </c>
      <c r="V10" s="1">
        <f t="shared" si="3"/>
        <v>3.5</v>
      </c>
      <c r="W10" s="1">
        <v>3.0</v>
      </c>
      <c r="X10" s="1">
        <v>2.0</v>
      </c>
      <c r="Y10" s="1">
        <v>4.0</v>
      </c>
      <c r="Z10" s="1">
        <v>4.0</v>
      </c>
      <c r="AA10" s="1">
        <f t="shared" si="4"/>
        <v>3</v>
      </c>
      <c r="AB10" s="1">
        <v>4.0</v>
      </c>
      <c r="AC10" s="1">
        <v>4.0</v>
      </c>
      <c r="AD10" s="1">
        <v>4.0</v>
      </c>
      <c r="AE10" s="1">
        <f t="shared" si="5"/>
        <v>4</v>
      </c>
      <c r="AF10" s="1">
        <v>31.0</v>
      </c>
      <c r="AG10" s="1" t="s">
        <v>54</v>
      </c>
      <c r="AH10" s="1" t="s">
        <v>48</v>
      </c>
      <c r="AI10" s="1" t="s">
        <v>56</v>
      </c>
      <c r="AJ10" s="1" t="s">
        <v>57</v>
      </c>
      <c r="AK10" s="1" t="s">
        <v>80</v>
      </c>
      <c r="AL10" s="1" t="s">
        <v>59</v>
      </c>
      <c r="AM10" s="1" t="s">
        <v>77</v>
      </c>
      <c r="AN10" s="1" t="s">
        <v>68</v>
      </c>
      <c r="AO10" s="1" t="s">
        <v>81</v>
      </c>
      <c r="AP10" s="1">
        <v>-1.222442801026</v>
      </c>
      <c r="AQ10" s="1">
        <v>-1.019826842022</v>
      </c>
      <c r="AR10" s="1">
        <v>-0.143495783472</v>
      </c>
      <c r="AS10" s="1">
        <v>-0.66905498851</v>
      </c>
      <c r="AT10" s="1">
        <v>0.285239683351</v>
      </c>
      <c r="AU10" s="1">
        <v>-1.154736317816</v>
      </c>
    </row>
    <row r="11" ht="14.25" customHeight="1">
      <c r="A11" s="1">
        <v>10.0</v>
      </c>
      <c r="B11" s="1">
        <v>4.0</v>
      </c>
      <c r="C11" s="1">
        <v>4.0</v>
      </c>
      <c r="D11" s="1">
        <v>4.0</v>
      </c>
      <c r="E11" s="1">
        <v>4.0</v>
      </c>
      <c r="F11" s="1">
        <v>4.0</v>
      </c>
      <c r="G11" s="1">
        <v>4.0</v>
      </c>
      <c r="H11" s="1">
        <v>4.0</v>
      </c>
      <c r="I11" s="1">
        <v>2.0</v>
      </c>
      <c r="J11" s="1">
        <v>4.0</v>
      </c>
      <c r="K11" s="1">
        <v>2.0</v>
      </c>
      <c r="L11" s="1">
        <f t="shared" si="1"/>
        <v>3</v>
      </c>
      <c r="M11" s="1">
        <v>2.0</v>
      </c>
      <c r="N11" s="1">
        <v>4.0</v>
      </c>
      <c r="O11" s="1">
        <v>4.0</v>
      </c>
      <c r="P11" s="1">
        <v>4.0</v>
      </c>
      <c r="Q11" s="1">
        <f t="shared" si="2"/>
        <v>3.5</v>
      </c>
      <c r="R11" s="1">
        <v>2.0</v>
      </c>
      <c r="S11" s="1">
        <v>2.0</v>
      </c>
      <c r="T11" s="1">
        <v>4.0</v>
      </c>
      <c r="U11" s="1">
        <v>4.0</v>
      </c>
      <c r="V11" s="1">
        <f t="shared" si="3"/>
        <v>3</v>
      </c>
      <c r="W11" s="1">
        <v>4.0</v>
      </c>
      <c r="X11" s="1">
        <v>2.0</v>
      </c>
      <c r="Y11" s="1">
        <v>4.0</v>
      </c>
      <c r="Z11" s="1">
        <v>2.0</v>
      </c>
      <c r="AA11" s="1">
        <f t="shared" si="4"/>
        <v>3.333333333</v>
      </c>
      <c r="AB11" s="1">
        <v>4.0</v>
      </c>
      <c r="AC11" s="1">
        <v>4.0</v>
      </c>
      <c r="AD11" s="1">
        <v>4.0</v>
      </c>
      <c r="AE11" s="1">
        <f t="shared" si="5"/>
        <v>4</v>
      </c>
      <c r="AF11" s="1">
        <v>43.0</v>
      </c>
      <c r="AG11" s="1" t="s">
        <v>54</v>
      </c>
      <c r="AH11" s="1" t="s">
        <v>82</v>
      </c>
      <c r="AI11" s="1" t="s">
        <v>56</v>
      </c>
      <c r="AJ11" s="1" t="s">
        <v>57</v>
      </c>
      <c r="AK11" s="1" t="s">
        <v>75</v>
      </c>
      <c r="AL11" s="1" t="s">
        <v>59</v>
      </c>
      <c r="AM11" s="1" t="s">
        <v>67</v>
      </c>
      <c r="AN11" s="1" t="s">
        <v>52</v>
      </c>
      <c r="AO11" s="1" t="s">
        <v>81</v>
      </c>
      <c r="AP11" s="1">
        <v>-0.668572985584</v>
      </c>
      <c r="AQ11" s="1">
        <v>-1.705873693952</v>
      </c>
      <c r="AR11" s="1">
        <v>-1.41505534971</v>
      </c>
      <c r="AS11" s="1">
        <v>-1.203510435402</v>
      </c>
      <c r="AT11" s="1">
        <v>0.285239683351</v>
      </c>
      <c r="AU11" s="1">
        <v>-0.718981283902</v>
      </c>
    </row>
    <row r="12" ht="14.25" customHeight="1">
      <c r="A12" s="1">
        <v>11.0</v>
      </c>
      <c r="B12" s="1">
        <v>4.0</v>
      </c>
      <c r="C12" s="1">
        <v>4.0</v>
      </c>
      <c r="D12" s="1">
        <v>4.0</v>
      </c>
      <c r="E12" s="1">
        <v>4.0</v>
      </c>
      <c r="F12" s="1">
        <v>4.0</v>
      </c>
      <c r="G12" s="1">
        <v>4.0</v>
      </c>
      <c r="H12" s="1">
        <v>4.0</v>
      </c>
      <c r="I12" s="1">
        <v>4.0</v>
      </c>
      <c r="J12" s="1">
        <v>4.0</v>
      </c>
      <c r="K12" s="1">
        <v>4.0</v>
      </c>
      <c r="L12" s="1">
        <f t="shared" si="1"/>
        <v>4</v>
      </c>
      <c r="M12" s="1">
        <v>4.0</v>
      </c>
      <c r="N12" s="1">
        <v>4.0</v>
      </c>
      <c r="O12" s="1">
        <v>4.0</v>
      </c>
      <c r="P12" s="1">
        <v>4.0</v>
      </c>
      <c r="Q12" s="1">
        <f t="shared" si="2"/>
        <v>4</v>
      </c>
      <c r="R12" s="1">
        <v>4.0</v>
      </c>
      <c r="S12" s="1">
        <v>4.0</v>
      </c>
      <c r="T12" s="1">
        <v>4.0</v>
      </c>
      <c r="U12" s="1">
        <v>4.0</v>
      </c>
      <c r="V12" s="1">
        <f t="shared" si="3"/>
        <v>4</v>
      </c>
      <c r="W12" s="1">
        <v>4.0</v>
      </c>
      <c r="X12" s="1">
        <v>4.0</v>
      </c>
      <c r="Y12" s="1">
        <v>4.0</v>
      </c>
      <c r="Z12" s="1">
        <v>4.0</v>
      </c>
      <c r="AA12" s="1">
        <f t="shared" si="4"/>
        <v>4</v>
      </c>
      <c r="AB12" s="1">
        <v>4.0</v>
      </c>
      <c r="AC12" s="1">
        <v>4.0</v>
      </c>
      <c r="AD12" s="1">
        <v>4.0</v>
      </c>
      <c r="AE12" s="1">
        <f t="shared" si="5"/>
        <v>4</v>
      </c>
      <c r="AF12" s="1">
        <v>28.0</v>
      </c>
      <c r="AG12" s="1" t="s">
        <v>54</v>
      </c>
      <c r="AH12" s="1" t="s">
        <v>71</v>
      </c>
      <c r="AI12" s="1" t="s">
        <v>72</v>
      </c>
      <c r="AJ12" s="1" t="s">
        <v>57</v>
      </c>
      <c r="AK12" s="1" t="s">
        <v>75</v>
      </c>
      <c r="AL12" s="1" t="s">
        <v>83</v>
      </c>
      <c r="AM12" s="1" t="s">
        <v>60</v>
      </c>
      <c r="AN12" s="1" t="s">
        <v>78</v>
      </c>
      <c r="AO12" s="1" t="s">
        <v>53</v>
      </c>
      <c r="AP12" s="1">
        <v>-0.086376167955</v>
      </c>
      <c r="AQ12" s="1">
        <v>-0.221192066539</v>
      </c>
      <c r="AR12" s="1">
        <v>-0.143495783472</v>
      </c>
      <c r="AS12" s="1">
        <v>0.034351709821</v>
      </c>
      <c r="AT12" s="1">
        <v>0.285239683351</v>
      </c>
      <c r="AU12" s="1">
        <v>0.278753982379</v>
      </c>
    </row>
    <row r="13" ht="14.25" customHeight="1">
      <c r="A13" s="1">
        <v>12.0</v>
      </c>
      <c r="B13" s="1">
        <v>4.0</v>
      </c>
      <c r="C13" s="1">
        <v>3.0</v>
      </c>
      <c r="D13" s="1">
        <v>4.0</v>
      </c>
      <c r="E13" s="1">
        <v>4.0</v>
      </c>
      <c r="F13" s="1">
        <v>5.0</v>
      </c>
      <c r="G13" s="1">
        <v>4.0</v>
      </c>
      <c r="H13" s="1">
        <v>4.0</v>
      </c>
      <c r="I13" s="1">
        <v>4.0</v>
      </c>
      <c r="J13" s="1">
        <v>4.0</v>
      </c>
      <c r="K13" s="1">
        <v>3.0</v>
      </c>
      <c r="L13" s="1">
        <f t="shared" si="1"/>
        <v>3.75</v>
      </c>
      <c r="M13" s="1">
        <v>3.0</v>
      </c>
      <c r="N13" s="1">
        <v>3.0</v>
      </c>
      <c r="O13" s="1">
        <v>4.0</v>
      </c>
      <c r="P13" s="1">
        <v>3.0</v>
      </c>
      <c r="Q13" s="1">
        <f t="shared" si="2"/>
        <v>3.25</v>
      </c>
      <c r="R13" s="1">
        <v>2.0</v>
      </c>
      <c r="S13" s="1">
        <v>4.0</v>
      </c>
      <c r="T13" s="1">
        <v>4.0</v>
      </c>
      <c r="U13" s="1">
        <v>4.0</v>
      </c>
      <c r="V13" s="1">
        <f t="shared" si="3"/>
        <v>3.5</v>
      </c>
      <c r="W13" s="1">
        <v>4.0</v>
      </c>
      <c r="X13" s="1">
        <v>4.0</v>
      </c>
      <c r="Y13" s="1">
        <v>3.0</v>
      </c>
      <c r="Z13" s="1">
        <v>3.0</v>
      </c>
      <c r="AA13" s="1">
        <f t="shared" si="4"/>
        <v>3.666666667</v>
      </c>
      <c r="AB13" s="1">
        <v>3.0</v>
      </c>
      <c r="AC13" s="1">
        <v>4.0</v>
      </c>
      <c r="AD13" s="1">
        <v>4.0</v>
      </c>
      <c r="AE13" s="1">
        <f t="shared" si="5"/>
        <v>3.666666667</v>
      </c>
      <c r="AF13" s="1">
        <v>32.0</v>
      </c>
      <c r="AG13" s="1" t="s">
        <v>54</v>
      </c>
      <c r="AH13" s="1" t="s">
        <v>69</v>
      </c>
      <c r="AI13" s="1" t="s">
        <v>72</v>
      </c>
      <c r="AJ13" s="1" t="s">
        <v>57</v>
      </c>
      <c r="AK13" s="1" t="s">
        <v>62</v>
      </c>
      <c r="AL13" s="1" t="s">
        <v>83</v>
      </c>
      <c r="AM13" s="1" t="s">
        <v>84</v>
      </c>
      <c r="AN13" s="1" t="s">
        <v>78</v>
      </c>
      <c r="AO13" s="1" t="s">
        <v>53</v>
      </c>
      <c r="AP13" s="1">
        <v>-1.044490876611</v>
      </c>
      <c r="AQ13" s="1">
        <v>-0.954894282226</v>
      </c>
      <c r="AR13" s="1">
        <v>-0.529005969075</v>
      </c>
      <c r="AS13" s="1">
        <v>-0.646815786129</v>
      </c>
      <c r="AT13" s="1">
        <v>-0.29759780331</v>
      </c>
      <c r="AU13" s="1">
        <v>-0.1007317712</v>
      </c>
    </row>
    <row r="14" ht="14.25" customHeight="1">
      <c r="A14" s="1">
        <v>13.0</v>
      </c>
      <c r="B14" s="1">
        <v>4.0</v>
      </c>
      <c r="C14" s="1">
        <v>4.0</v>
      </c>
      <c r="D14" s="1">
        <v>5.0</v>
      </c>
      <c r="E14" s="1">
        <v>5.0</v>
      </c>
      <c r="F14" s="1">
        <v>5.0</v>
      </c>
      <c r="G14" s="1">
        <v>4.0</v>
      </c>
      <c r="H14" s="1">
        <v>5.0</v>
      </c>
      <c r="I14" s="1">
        <v>4.0</v>
      </c>
      <c r="J14" s="1">
        <v>5.0</v>
      </c>
      <c r="K14" s="1">
        <v>4.0</v>
      </c>
      <c r="L14" s="1">
        <f t="shared" si="1"/>
        <v>4.5</v>
      </c>
      <c r="M14" s="1">
        <v>4.0</v>
      </c>
      <c r="N14" s="1">
        <v>5.0</v>
      </c>
      <c r="O14" s="1">
        <v>4.0</v>
      </c>
      <c r="P14" s="1">
        <v>4.0</v>
      </c>
      <c r="Q14" s="1">
        <f t="shared" si="2"/>
        <v>4.25</v>
      </c>
      <c r="R14" s="1">
        <v>4.0</v>
      </c>
      <c r="S14" s="1">
        <v>4.0</v>
      </c>
      <c r="T14" s="1">
        <v>5.0</v>
      </c>
      <c r="U14" s="1">
        <v>4.0</v>
      </c>
      <c r="V14" s="1">
        <f t="shared" si="3"/>
        <v>4.25</v>
      </c>
      <c r="W14" s="1">
        <v>5.0</v>
      </c>
      <c r="X14" s="1">
        <v>4.0</v>
      </c>
      <c r="Y14" s="1">
        <v>4.0</v>
      </c>
      <c r="Z14" s="1">
        <v>4.0</v>
      </c>
      <c r="AA14" s="1">
        <f t="shared" si="4"/>
        <v>4.333333333</v>
      </c>
      <c r="AB14" s="1">
        <v>4.0</v>
      </c>
      <c r="AC14" s="1">
        <v>5.0</v>
      </c>
      <c r="AD14" s="1">
        <v>4.0</v>
      </c>
      <c r="AE14" s="1">
        <f t="shared" si="5"/>
        <v>4.333333333</v>
      </c>
      <c r="AF14" s="1">
        <v>38.0</v>
      </c>
      <c r="AG14" s="1" t="s">
        <v>54</v>
      </c>
      <c r="AH14" s="1" t="s">
        <v>61</v>
      </c>
      <c r="AI14" s="1" t="s">
        <v>56</v>
      </c>
      <c r="AJ14" s="1" t="s">
        <v>57</v>
      </c>
      <c r="AK14" s="1" t="s">
        <v>85</v>
      </c>
      <c r="AL14" s="1" t="s">
        <v>59</v>
      </c>
      <c r="AM14" s="1" t="s">
        <v>67</v>
      </c>
      <c r="AN14" s="1" t="s">
        <v>52</v>
      </c>
      <c r="AO14" s="1" t="s">
        <v>86</v>
      </c>
      <c r="AP14" s="1">
        <v>0.158629784165</v>
      </c>
      <c r="AQ14" s="1">
        <v>0.128966257648</v>
      </c>
      <c r="AR14" s="1">
        <v>0.843703405902</v>
      </c>
      <c r="AS14" s="1">
        <v>0.722921840232</v>
      </c>
      <c r="AT14" s="1">
        <v>0.683388493108</v>
      </c>
      <c r="AU14" s="1">
        <v>0.714509016293</v>
      </c>
    </row>
    <row r="15" ht="14.25" customHeight="1">
      <c r="A15" s="1">
        <v>14.0</v>
      </c>
      <c r="B15" s="1">
        <v>4.0</v>
      </c>
      <c r="C15" s="1">
        <v>5.0</v>
      </c>
      <c r="D15" s="1">
        <v>4.0</v>
      </c>
      <c r="E15" s="1">
        <v>4.0</v>
      </c>
      <c r="F15" s="1">
        <v>4.0</v>
      </c>
      <c r="G15" s="1">
        <v>4.0</v>
      </c>
      <c r="H15" s="1">
        <v>5.0</v>
      </c>
      <c r="I15" s="1">
        <v>4.0</v>
      </c>
      <c r="J15" s="1">
        <v>4.0</v>
      </c>
      <c r="K15" s="1">
        <v>4.0</v>
      </c>
      <c r="L15" s="1">
        <f t="shared" si="1"/>
        <v>4.25</v>
      </c>
      <c r="M15" s="1">
        <v>5.0</v>
      </c>
      <c r="N15" s="1">
        <v>5.0</v>
      </c>
      <c r="O15" s="1">
        <v>5.0</v>
      </c>
      <c r="P15" s="1">
        <v>5.0</v>
      </c>
      <c r="Q15" s="1">
        <f t="shared" si="2"/>
        <v>5</v>
      </c>
      <c r="R15" s="1">
        <v>4.0</v>
      </c>
      <c r="S15" s="1">
        <v>4.0</v>
      </c>
      <c r="T15" s="1">
        <v>4.0</v>
      </c>
      <c r="U15" s="1">
        <v>4.0</v>
      </c>
      <c r="V15" s="1">
        <f t="shared" si="3"/>
        <v>4</v>
      </c>
      <c r="W15" s="1">
        <v>4.0</v>
      </c>
      <c r="X15" s="1">
        <v>5.0</v>
      </c>
      <c r="Y15" s="1">
        <v>4.0</v>
      </c>
      <c r="Z15" s="1">
        <v>5.0</v>
      </c>
      <c r="AA15" s="1">
        <f t="shared" si="4"/>
        <v>4.333333333</v>
      </c>
      <c r="AB15" s="1">
        <v>4.0</v>
      </c>
      <c r="AC15" s="1">
        <v>5.0</v>
      </c>
      <c r="AD15" s="1">
        <v>4.0</v>
      </c>
      <c r="AE15" s="1">
        <f t="shared" si="5"/>
        <v>4.333333333</v>
      </c>
      <c r="AF15" s="1">
        <v>35.0</v>
      </c>
      <c r="AG15" s="1" t="s">
        <v>47</v>
      </c>
      <c r="AH15" s="1" t="s">
        <v>87</v>
      </c>
      <c r="AI15" s="1" t="s">
        <v>72</v>
      </c>
      <c r="AJ15" s="1" t="s">
        <v>57</v>
      </c>
      <c r="AK15" s="1" t="s">
        <v>62</v>
      </c>
      <c r="AL15" s="1" t="s">
        <v>88</v>
      </c>
      <c r="AM15" s="1" t="s">
        <v>60</v>
      </c>
      <c r="AN15" s="1" t="s">
        <v>52</v>
      </c>
      <c r="AO15" s="1" t="s">
        <v>70</v>
      </c>
      <c r="AP15" s="1">
        <v>1.180602404024</v>
      </c>
      <c r="AQ15" s="1">
        <v>-0.221192066539</v>
      </c>
      <c r="AR15" s="1">
        <v>0.333215618698</v>
      </c>
      <c r="AS15" s="1">
        <v>0.450833773588</v>
      </c>
      <c r="AT15" s="1">
        <v>0.683388493108</v>
      </c>
      <c r="AU15" s="1">
        <v>0.777621615519</v>
      </c>
    </row>
    <row r="16" ht="14.25" customHeight="1">
      <c r="A16" s="1">
        <v>15.0</v>
      </c>
      <c r="B16" s="1">
        <v>5.0</v>
      </c>
      <c r="C16" s="1">
        <v>4.0</v>
      </c>
      <c r="D16" s="1">
        <v>5.0</v>
      </c>
      <c r="E16" s="1">
        <v>4.0</v>
      </c>
      <c r="F16" s="1">
        <v>4.0</v>
      </c>
      <c r="G16" s="1">
        <v>4.0</v>
      </c>
      <c r="H16" s="1">
        <v>5.0</v>
      </c>
      <c r="I16" s="1">
        <v>4.0</v>
      </c>
      <c r="J16" s="1">
        <v>4.0</v>
      </c>
      <c r="K16" s="1">
        <v>5.0</v>
      </c>
      <c r="L16" s="1">
        <f t="shared" si="1"/>
        <v>4.5</v>
      </c>
      <c r="M16" s="1">
        <v>4.0</v>
      </c>
      <c r="N16" s="1">
        <v>3.0</v>
      </c>
      <c r="O16" s="1">
        <v>5.0</v>
      </c>
      <c r="P16" s="1">
        <v>5.0</v>
      </c>
      <c r="Q16" s="1">
        <f t="shared" si="2"/>
        <v>4.25</v>
      </c>
      <c r="R16" s="1">
        <v>4.0</v>
      </c>
      <c r="S16" s="1">
        <v>5.0</v>
      </c>
      <c r="T16" s="1">
        <v>4.0</v>
      </c>
      <c r="U16" s="1">
        <v>4.0</v>
      </c>
      <c r="V16" s="1">
        <f t="shared" si="3"/>
        <v>4.25</v>
      </c>
      <c r="W16" s="1">
        <v>4.0</v>
      </c>
      <c r="X16" s="1">
        <v>4.0</v>
      </c>
      <c r="Y16" s="1">
        <v>3.0</v>
      </c>
      <c r="Z16" s="1">
        <v>5.0</v>
      </c>
      <c r="AA16" s="1">
        <f t="shared" si="4"/>
        <v>3.666666667</v>
      </c>
      <c r="AB16" s="1">
        <v>4.0</v>
      </c>
      <c r="AC16" s="1">
        <v>2.0</v>
      </c>
      <c r="AD16" s="1">
        <v>4.0</v>
      </c>
      <c r="AE16" s="1">
        <f t="shared" si="5"/>
        <v>3.333333333</v>
      </c>
      <c r="AF16" s="1">
        <v>29.0</v>
      </c>
      <c r="AG16" s="1" t="s">
        <v>54</v>
      </c>
      <c r="AH16" s="1" t="s">
        <v>87</v>
      </c>
      <c r="AI16" s="1" t="s">
        <v>56</v>
      </c>
      <c r="AJ16" s="1" t="s">
        <v>57</v>
      </c>
      <c r="AK16" s="1" t="s">
        <v>75</v>
      </c>
      <c r="AL16" s="1" t="s">
        <v>59</v>
      </c>
      <c r="AM16" s="1" t="s">
        <v>67</v>
      </c>
      <c r="AN16" s="1" t="s">
        <v>52</v>
      </c>
      <c r="AO16" s="1" t="s">
        <v>53</v>
      </c>
      <c r="AP16" s="1">
        <v>0.39949209097</v>
      </c>
      <c r="AQ16" s="1">
        <v>0.154297639324</v>
      </c>
      <c r="AR16" s="1">
        <v>0.7187258043</v>
      </c>
      <c r="AS16" s="1">
        <v>0.115829165636</v>
      </c>
      <c r="AT16" s="1">
        <v>-0.511057936162</v>
      </c>
      <c r="AU16" s="1">
        <v>-0.1007317712</v>
      </c>
    </row>
    <row r="17" ht="14.25" customHeight="1">
      <c r="A17" s="1">
        <v>16.0</v>
      </c>
      <c r="B17" s="1">
        <v>3.0</v>
      </c>
      <c r="C17" s="1">
        <v>4.0</v>
      </c>
      <c r="D17" s="1">
        <v>4.0</v>
      </c>
      <c r="E17" s="1">
        <v>4.0</v>
      </c>
      <c r="F17" s="1">
        <v>5.0</v>
      </c>
      <c r="G17" s="1">
        <v>3.0</v>
      </c>
      <c r="H17" s="1">
        <v>3.0</v>
      </c>
      <c r="I17" s="1">
        <v>4.0</v>
      </c>
      <c r="J17" s="1">
        <v>4.0</v>
      </c>
      <c r="K17" s="1">
        <v>5.0</v>
      </c>
      <c r="L17" s="1">
        <f t="shared" si="1"/>
        <v>4</v>
      </c>
      <c r="M17" s="1">
        <v>5.0</v>
      </c>
      <c r="N17" s="1">
        <v>3.0</v>
      </c>
      <c r="O17" s="1">
        <v>5.0</v>
      </c>
      <c r="P17" s="1">
        <v>5.0</v>
      </c>
      <c r="Q17" s="1">
        <f t="shared" si="2"/>
        <v>4.5</v>
      </c>
      <c r="R17" s="1">
        <v>2.0</v>
      </c>
      <c r="S17" s="1">
        <v>4.0</v>
      </c>
      <c r="T17" s="1">
        <v>5.0</v>
      </c>
      <c r="U17" s="1">
        <v>3.0</v>
      </c>
      <c r="V17" s="1">
        <f t="shared" si="3"/>
        <v>3.5</v>
      </c>
      <c r="W17" s="1">
        <v>3.0</v>
      </c>
      <c r="X17" s="1">
        <v>3.0</v>
      </c>
      <c r="Y17" s="1">
        <v>4.0</v>
      </c>
      <c r="Z17" s="1">
        <v>5.0</v>
      </c>
      <c r="AA17" s="1">
        <f t="shared" si="4"/>
        <v>3.333333333</v>
      </c>
      <c r="AB17" s="1">
        <v>3.0</v>
      </c>
      <c r="AC17" s="1">
        <v>4.0</v>
      </c>
      <c r="AD17" s="1">
        <v>1.0</v>
      </c>
      <c r="AE17" s="1">
        <f t="shared" si="5"/>
        <v>2.666666667</v>
      </c>
      <c r="AF17" s="1">
        <v>29.0</v>
      </c>
      <c r="AG17" s="1" t="s">
        <v>54</v>
      </c>
      <c r="AH17" s="1" t="s">
        <v>69</v>
      </c>
      <c r="AI17" s="1" t="s">
        <v>72</v>
      </c>
      <c r="AJ17" s="1" t="s">
        <v>57</v>
      </c>
      <c r="AK17" s="1" t="s">
        <v>80</v>
      </c>
      <c r="AL17" s="1" t="s">
        <v>59</v>
      </c>
      <c r="AM17" s="1" t="s">
        <v>60</v>
      </c>
      <c r="AN17" s="1" t="s">
        <v>64</v>
      </c>
      <c r="AO17" s="1" t="s">
        <v>70</v>
      </c>
      <c r="AP17" s="1">
        <v>0.690590499784</v>
      </c>
      <c r="AQ17" s="1">
        <v>-1.00405334578</v>
      </c>
      <c r="AR17" s="1">
        <v>-0.234697000039</v>
      </c>
      <c r="AS17" s="1">
        <v>-1.017113444852</v>
      </c>
      <c r="AT17" s="1">
        <v>-1.234804433466</v>
      </c>
      <c r="AU17" s="1">
        <v>-0.655868684676</v>
      </c>
    </row>
    <row r="18" ht="14.25" customHeight="1">
      <c r="A18" s="1">
        <v>17.0</v>
      </c>
      <c r="B18" s="1">
        <v>2.0</v>
      </c>
      <c r="C18" s="1">
        <v>4.0</v>
      </c>
      <c r="D18" s="1">
        <v>4.0</v>
      </c>
      <c r="E18" s="1">
        <v>3.0</v>
      </c>
      <c r="F18" s="1">
        <v>3.0</v>
      </c>
      <c r="G18" s="1">
        <v>4.0</v>
      </c>
      <c r="H18" s="1">
        <v>4.0</v>
      </c>
      <c r="I18" s="1">
        <v>2.0</v>
      </c>
      <c r="J18" s="1">
        <v>4.0</v>
      </c>
      <c r="K18" s="1">
        <v>4.0</v>
      </c>
      <c r="L18" s="1">
        <f t="shared" si="1"/>
        <v>3.5</v>
      </c>
      <c r="M18" s="1">
        <v>3.0</v>
      </c>
      <c r="N18" s="1">
        <v>4.0</v>
      </c>
      <c r="O18" s="1">
        <v>4.0</v>
      </c>
      <c r="P18" s="1">
        <v>3.0</v>
      </c>
      <c r="Q18" s="1">
        <f t="shared" si="2"/>
        <v>3.5</v>
      </c>
      <c r="R18" s="1">
        <v>3.0</v>
      </c>
      <c r="S18" s="1">
        <v>4.0</v>
      </c>
      <c r="T18" s="1">
        <v>5.0</v>
      </c>
      <c r="U18" s="1">
        <v>4.0</v>
      </c>
      <c r="V18" s="1">
        <f t="shared" si="3"/>
        <v>4</v>
      </c>
      <c r="W18" s="1">
        <v>4.0</v>
      </c>
      <c r="X18" s="1">
        <v>4.0</v>
      </c>
      <c r="Y18" s="1">
        <v>2.0</v>
      </c>
      <c r="Z18" s="1">
        <v>4.0</v>
      </c>
      <c r="AA18" s="1">
        <f t="shared" si="4"/>
        <v>3.333333333</v>
      </c>
      <c r="AB18" s="1">
        <v>3.0</v>
      </c>
      <c r="AC18" s="1">
        <v>3.0</v>
      </c>
      <c r="AD18" s="1">
        <v>2.0</v>
      </c>
      <c r="AE18" s="1">
        <f t="shared" si="5"/>
        <v>2.666666667</v>
      </c>
      <c r="AF18" s="1">
        <v>28.0</v>
      </c>
      <c r="AG18" s="1" t="s">
        <v>54</v>
      </c>
      <c r="AH18" s="1" t="s">
        <v>61</v>
      </c>
      <c r="AI18" s="1" t="s">
        <v>89</v>
      </c>
      <c r="AJ18" s="1" t="s">
        <v>57</v>
      </c>
      <c r="AK18" s="1" t="s">
        <v>85</v>
      </c>
      <c r="AL18" s="1" t="s">
        <v>59</v>
      </c>
      <c r="AM18" s="1" t="s">
        <v>77</v>
      </c>
      <c r="AN18" s="1" t="s">
        <v>78</v>
      </c>
      <c r="AO18" s="1" t="s">
        <v>70</v>
      </c>
      <c r="AP18" s="1">
        <v>-0.799484924492</v>
      </c>
      <c r="AQ18" s="1">
        <v>-0.237884850195</v>
      </c>
      <c r="AR18" s="1">
        <v>-0.644034978505</v>
      </c>
      <c r="AS18" s="1">
        <v>-0.809778057631</v>
      </c>
      <c r="AT18" s="1">
        <v>-1.32055103317</v>
      </c>
      <c r="AU18" s="1">
        <v>-0.480217524778</v>
      </c>
    </row>
    <row r="19" ht="14.25" customHeight="1">
      <c r="A19" s="1">
        <v>18.0</v>
      </c>
      <c r="B19" s="1">
        <v>4.0</v>
      </c>
      <c r="C19" s="1">
        <v>3.0</v>
      </c>
      <c r="D19" s="1">
        <v>3.0</v>
      </c>
      <c r="E19" s="1">
        <v>3.0</v>
      </c>
      <c r="F19" s="1">
        <v>4.0</v>
      </c>
      <c r="G19" s="1">
        <v>3.0</v>
      </c>
      <c r="H19" s="1">
        <v>3.0</v>
      </c>
      <c r="I19" s="1">
        <v>2.0</v>
      </c>
      <c r="J19" s="1">
        <v>2.0</v>
      </c>
      <c r="K19" s="1">
        <v>3.0</v>
      </c>
      <c r="L19" s="1">
        <f t="shared" si="1"/>
        <v>2.5</v>
      </c>
      <c r="M19" s="1">
        <v>3.0</v>
      </c>
      <c r="N19" s="1">
        <v>4.0</v>
      </c>
      <c r="O19" s="1">
        <v>3.0</v>
      </c>
      <c r="P19" s="1">
        <v>4.0</v>
      </c>
      <c r="Q19" s="1">
        <f t="shared" si="2"/>
        <v>3.5</v>
      </c>
      <c r="R19" s="1">
        <v>4.0</v>
      </c>
      <c r="S19" s="1">
        <v>4.0</v>
      </c>
      <c r="T19" s="1">
        <v>4.0</v>
      </c>
      <c r="U19" s="1">
        <v>4.0</v>
      </c>
      <c r="V19" s="1">
        <f t="shared" si="3"/>
        <v>4</v>
      </c>
      <c r="W19" s="1">
        <v>4.0</v>
      </c>
      <c r="X19" s="1">
        <v>4.0</v>
      </c>
      <c r="Y19" s="1">
        <v>4.0</v>
      </c>
      <c r="Z19" s="1">
        <v>4.0</v>
      </c>
      <c r="AA19" s="1">
        <f t="shared" si="4"/>
        <v>4</v>
      </c>
      <c r="AB19" s="1">
        <v>3.0</v>
      </c>
      <c r="AC19" s="1">
        <v>3.0</v>
      </c>
      <c r="AD19" s="1">
        <v>3.0</v>
      </c>
      <c r="AE19" s="1">
        <f t="shared" si="5"/>
        <v>3</v>
      </c>
      <c r="AF19" s="1">
        <v>44.0</v>
      </c>
      <c r="AG19" s="1" t="s">
        <v>54</v>
      </c>
      <c r="AH19" s="1" t="s">
        <v>61</v>
      </c>
      <c r="AI19" s="1" t="s">
        <v>72</v>
      </c>
      <c r="AJ19" s="1" t="s">
        <v>57</v>
      </c>
      <c r="AK19" s="1" t="s">
        <v>80</v>
      </c>
      <c r="AL19" s="1" t="s">
        <v>59</v>
      </c>
      <c r="AM19" s="1" t="s">
        <v>60</v>
      </c>
      <c r="AN19" s="1" t="s">
        <v>52</v>
      </c>
      <c r="AO19" s="1" t="s">
        <v>53</v>
      </c>
      <c r="AP19" s="1">
        <v>-0.686338440091</v>
      </c>
      <c r="AQ19" s="1">
        <v>-0.221192066539</v>
      </c>
      <c r="AR19" s="1">
        <v>-2.527232140685</v>
      </c>
      <c r="AS19" s="1">
        <v>-1.09635561491</v>
      </c>
      <c r="AT19" s="1">
        <v>-1.008148823119</v>
      </c>
      <c r="AU19" s="1">
        <v>0.278753982379</v>
      </c>
    </row>
    <row r="20" ht="14.25" customHeight="1">
      <c r="A20" s="1">
        <v>19.0</v>
      </c>
      <c r="B20" s="1">
        <v>5.0</v>
      </c>
      <c r="C20" s="1">
        <v>4.0</v>
      </c>
      <c r="D20" s="1">
        <v>5.0</v>
      </c>
      <c r="E20" s="1">
        <v>5.0</v>
      </c>
      <c r="F20" s="1">
        <v>5.0</v>
      </c>
      <c r="G20" s="1">
        <v>5.0</v>
      </c>
      <c r="H20" s="1">
        <v>5.0</v>
      </c>
      <c r="I20" s="1">
        <v>5.0</v>
      </c>
      <c r="J20" s="1">
        <v>5.0</v>
      </c>
      <c r="K20" s="1">
        <v>5.0</v>
      </c>
      <c r="L20" s="1">
        <f t="shared" si="1"/>
        <v>5</v>
      </c>
      <c r="M20" s="1">
        <v>5.0</v>
      </c>
      <c r="N20" s="1">
        <v>5.0</v>
      </c>
      <c r="O20" s="1">
        <v>4.0</v>
      </c>
      <c r="P20" s="1">
        <v>4.0</v>
      </c>
      <c r="Q20" s="1">
        <f t="shared" si="2"/>
        <v>4.5</v>
      </c>
      <c r="R20" s="1">
        <v>4.0</v>
      </c>
      <c r="S20" s="1">
        <v>5.0</v>
      </c>
      <c r="T20" s="1">
        <v>5.0</v>
      </c>
      <c r="U20" s="1">
        <v>5.0</v>
      </c>
      <c r="V20" s="1">
        <f t="shared" si="3"/>
        <v>4.75</v>
      </c>
      <c r="W20" s="1">
        <v>5.0</v>
      </c>
      <c r="X20" s="1">
        <v>5.0</v>
      </c>
      <c r="Y20" s="1">
        <v>3.0</v>
      </c>
      <c r="Z20" s="1">
        <v>3.0</v>
      </c>
      <c r="AA20" s="1">
        <f t="shared" si="4"/>
        <v>4.333333333</v>
      </c>
      <c r="AB20" s="1">
        <v>5.0</v>
      </c>
      <c r="AC20" s="1">
        <v>5.0</v>
      </c>
      <c r="AD20" s="1">
        <v>3.0</v>
      </c>
      <c r="AE20" s="1">
        <f t="shared" si="5"/>
        <v>4.333333333</v>
      </c>
      <c r="AF20" s="1">
        <v>28.0</v>
      </c>
      <c r="AG20" s="1" t="s">
        <v>54</v>
      </c>
      <c r="AH20" s="1" t="s">
        <v>69</v>
      </c>
      <c r="AI20" s="1" t="s">
        <v>72</v>
      </c>
      <c r="AJ20" s="1" t="s">
        <v>57</v>
      </c>
      <c r="AK20" s="1" t="s">
        <v>90</v>
      </c>
      <c r="AL20" s="1" t="s">
        <v>59</v>
      </c>
      <c r="AM20" s="1" t="s">
        <v>77</v>
      </c>
      <c r="AN20" s="1" t="s">
        <v>68</v>
      </c>
      <c r="AO20" s="1" t="s">
        <v>53</v>
      </c>
      <c r="AP20" s="1">
        <v>0.449728192979</v>
      </c>
      <c r="AQ20" s="1">
        <v>0.903773351252</v>
      </c>
      <c r="AR20" s="1">
        <v>1.479483189021</v>
      </c>
      <c r="AS20" s="1">
        <v>1.330500782569</v>
      </c>
      <c r="AT20" s="1">
        <v>0.953823769717</v>
      </c>
      <c r="AU20" s="1">
        <v>0.833890895855</v>
      </c>
    </row>
    <row r="21" ht="14.25" customHeight="1">
      <c r="A21" s="1">
        <v>20.0</v>
      </c>
      <c r="B21" s="1">
        <v>5.0</v>
      </c>
      <c r="C21" s="1">
        <v>3.0</v>
      </c>
      <c r="D21" s="1">
        <v>4.0</v>
      </c>
      <c r="E21" s="1">
        <v>5.0</v>
      </c>
      <c r="F21" s="1">
        <v>4.0</v>
      </c>
      <c r="G21" s="1">
        <v>3.0</v>
      </c>
      <c r="H21" s="1">
        <v>3.0</v>
      </c>
      <c r="I21" s="1">
        <v>5.0</v>
      </c>
      <c r="J21" s="1">
        <v>4.0</v>
      </c>
      <c r="K21" s="1">
        <v>5.0</v>
      </c>
      <c r="L21" s="1">
        <f t="shared" si="1"/>
        <v>4.25</v>
      </c>
      <c r="M21" s="1">
        <v>3.0</v>
      </c>
      <c r="N21" s="1">
        <v>4.0</v>
      </c>
      <c r="O21" s="1">
        <v>4.0</v>
      </c>
      <c r="P21" s="1">
        <v>4.0</v>
      </c>
      <c r="Q21" s="1">
        <f t="shared" si="2"/>
        <v>3.75</v>
      </c>
      <c r="R21" s="1">
        <v>5.0</v>
      </c>
      <c r="S21" s="1">
        <v>4.0</v>
      </c>
      <c r="T21" s="1">
        <v>5.0</v>
      </c>
      <c r="U21" s="1">
        <v>5.0</v>
      </c>
      <c r="V21" s="1">
        <f t="shared" si="3"/>
        <v>4.75</v>
      </c>
      <c r="W21" s="1">
        <v>5.0</v>
      </c>
      <c r="X21" s="1">
        <v>2.0</v>
      </c>
      <c r="Y21" s="1">
        <v>2.0</v>
      </c>
      <c r="Z21" s="1">
        <v>5.0</v>
      </c>
      <c r="AA21" s="1">
        <f t="shared" si="4"/>
        <v>3</v>
      </c>
      <c r="AB21" s="1">
        <v>4.0</v>
      </c>
      <c r="AC21" s="1">
        <v>4.0</v>
      </c>
      <c r="AD21" s="1">
        <v>3.0</v>
      </c>
      <c r="AE21" s="1">
        <f t="shared" si="5"/>
        <v>3.666666667</v>
      </c>
      <c r="AF21" s="1">
        <v>32.0</v>
      </c>
      <c r="AG21" s="1" t="s">
        <v>54</v>
      </c>
      <c r="AH21" s="1" t="s">
        <v>69</v>
      </c>
      <c r="AI21" s="1" t="s">
        <v>56</v>
      </c>
      <c r="AJ21" s="1" t="s">
        <v>57</v>
      </c>
      <c r="AK21" s="1" t="s">
        <v>91</v>
      </c>
      <c r="AL21" s="1" t="s">
        <v>63</v>
      </c>
      <c r="AM21" s="1" t="s">
        <v>77</v>
      </c>
      <c r="AN21" s="1" t="s">
        <v>68</v>
      </c>
      <c r="AO21" s="1" t="s">
        <v>70</v>
      </c>
      <c r="AP21" s="1">
        <v>-0.37747457677</v>
      </c>
      <c r="AQ21" s="1">
        <v>0.895134753233</v>
      </c>
      <c r="AR21" s="1">
        <v>0.015572597477</v>
      </c>
      <c r="AS21" s="1">
        <v>0.021917125755</v>
      </c>
      <c r="AT21" s="1">
        <v>-0.027162526701</v>
      </c>
      <c r="AU21" s="1">
        <v>-1.042197757145</v>
      </c>
    </row>
    <row r="22" ht="14.25" customHeight="1">
      <c r="A22" s="1">
        <v>21.0</v>
      </c>
      <c r="B22" s="1">
        <v>4.0</v>
      </c>
      <c r="C22" s="1">
        <v>5.0</v>
      </c>
      <c r="D22" s="1">
        <v>4.0</v>
      </c>
      <c r="E22" s="1">
        <v>4.0</v>
      </c>
      <c r="F22" s="1">
        <v>5.0</v>
      </c>
      <c r="G22" s="1">
        <v>4.0</v>
      </c>
      <c r="H22" s="1">
        <v>5.0</v>
      </c>
      <c r="I22" s="1">
        <v>5.0</v>
      </c>
      <c r="J22" s="1">
        <v>5.0</v>
      </c>
      <c r="K22" s="1">
        <v>5.0</v>
      </c>
      <c r="L22" s="1">
        <f t="shared" si="1"/>
        <v>5</v>
      </c>
      <c r="M22" s="1">
        <v>4.0</v>
      </c>
      <c r="N22" s="1">
        <v>4.0</v>
      </c>
      <c r="O22" s="1">
        <v>5.0</v>
      </c>
      <c r="P22" s="1">
        <v>5.0</v>
      </c>
      <c r="Q22" s="1">
        <f t="shared" si="2"/>
        <v>4.5</v>
      </c>
      <c r="R22" s="1">
        <v>5.0</v>
      </c>
      <c r="S22" s="1">
        <v>4.0</v>
      </c>
      <c r="T22" s="1">
        <v>5.0</v>
      </c>
      <c r="U22" s="1">
        <v>5.0</v>
      </c>
      <c r="V22" s="1">
        <f t="shared" si="3"/>
        <v>4.75</v>
      </c>
      <c r="W22" s="1">
        <v>3.0</v>
      </c>
      <c r="X22" s="1">
        <v>4.0</v>
      </c>
      <c r="Y22" s="1">
        <v>4.0</v>
      </c>
      <c r="Z22" s="1">
        <v>3.0</v>
      </c>
      <c r="AA22" s="1">
        <f t="shared" si="4"/>
        <v>3.666666667</v>
      </c>
      <c r="AB22" s="1">
        <v>4.0</v>
      </c>
      <c r="AC22" s="1">
        <v>4.0</v>
      </c>
      <c r="AD22" s="1">
        <v>4.0</v>
      </c>
      <c r="AE22" s="1">
        <f t="shared" si="5"/>
        <v>4</v>
      </c>
      <c r="AF22" s="1">
        <v>42.0</v>
      </c>
      <c r="AG22" s="1" t="s">
        <v>54</v>
      </c>
      <c r="AH22" s="1" t="s">
        <v>61</v>
      </c>
      <c r="AI22" s="1" t="s">
        <v>49</v>
      </c>
      <c r="AJ22" s="1" t="s">
        <v>57</v>
      </c>
      <c r="AK22" s="1" t="s">
        <v>80</v>
      </c>
      <c r="AL22" s="1" t="s">
        <v>83</v>
      </c>
      <c r="AM22" s="1" t="s">
        <v>60</v>
      </c>
      <c r="AN22" s="1" t="s">
        <v>52</v>
      </c>
      <c r="AO22" s="1" t="s">
        <v>53</v>
      </c>
      <c r="AP22" s="1">
        <v>0.644498043089</v>
      </c>
      <c r="AQ22" s="1">
        <v>0.895134753233</v>
      </c>
      <c r="AR22" s="1">
        <v>1.479483189021</v>
      </c>
      <c r="AS22" s="1">
        <v>0.839267197539</v>
      </c>
      <c r="AT22" s="1">
        <v>0.285239683351</v>
      </c>
      <c r="AU22" s="1">
        <v>-0.157001051536</v>
      </c>
    </row>
    <row r="23" ht="14.25" customHeight="1">
      <c r="A23" s="1">
        <v>22.0</v>
      </c>
      <c r="B23" s="1">
        <v>4.0</v>
      </c>
      <c r="C23" s="1">
        <v>4.0</v>
      </c>
      <c r="D23" s="1">
        <v>4.0</v>
      </c>
      <c r="E23" s="1">
        <v>4.0</v>
      </c>
      <c r="F23" s="1">
        <v>5.0</v>
      </c>
      <c r="G23" s="1">
        <v>4.0</v>
      </c>
      <c r="H23" s="1">
        <v>4.0</v>
      </c>
      <c r="I23" s="1">
        <v>5.0</v>
      </c>
      <c r="J23" s="1">
        <v>4.0</v>
      </c>
      <c r="K23" s="1">
        <v>5.0</v>
      </c>
      <c r="L23" s="1">
        <f t="shared" si="1"/>
        <v>4.5</v>
      </c>
      <c r="M23" s="1">
        <v>2.0</v>
      </c>
      <c r="N23" s="1">
        <v>2.0</v>
      </c>
      <c r="O23" s="1">
        <v>2.0</v>
      </c>
      <c r="P23" s="1">
        <v>2.0</v>
      </c>
      <c r="Q23" s="1">
        <f t="shared" si="2"/>
        <v>2</v>
      </c>
      <c r="R23" s="1">
        <v>5.0</v>
      </c>
      <c r="S23" s="1">
        <v>4.0</v>
      </c>
      <c r="T23" s="1">
        <v>4.0</v>
      </c>
      <c r="U23" s="1">
        <v>4.0</v>
      </c>
      <c r="V23" s="1">
        <f t="shared" si="3"/>
        <v>4.25</v>
      </c>
      <c r="W23" s="1">
        <v>4.0</v>
      </c>
      <c r="X23" s="1">
        <v>3.0</v>
      </c>
      <c r="Y23" s="1">
        <v>5.0</v>
      </c>
      <c r="Z23" s="1">
        <v>4.0</v>
      </c>
      <c r="AA23" s="1">
        <f t="shared" si="4"/>
        <v>4</v>
      </c>
      <c r="AB23" s="1">
        <v>2.0</v>
      </c>
      <c r="AC23" s="1">
        <v>2.0</v>
      </c>
      <c r="AD23" s="1">
        <v>2.0</v>
      </c>
      <c r="AE23" s="1">
        <f t="shared" si="5"/>
        <v>2</v>
      </c>
      <c r="AF23" s="1">
        <v>33.0</v>
      </c>
      <c r="AG23" s="1" t="s">
        <v>54</v>
      </c>
      <c r="AH23" s="1" t="s">
        <v>61</v>
      </c>
      <c r="AI23" s="1" t="s">
        <v>56</v>
      </c>
      <c r="AJ23" s="1" t="s">
        <v>57</v>
      </c>
      <c r="AK23" s="1" t="s">
        <v>92</v>
      </c>
      <c r="AL23" s="1" t="s">
        <v>59</v>
      </c>
      <c r="AM23" s="1" t="s">
        <v>60</v>
      </c>
      <c r="AN23" s="1" t="s">
        <v>78</v>
      </c>
      <c r="AO23" s="1" t="s">
        <v>53</v>
      </c>
      <c r="AP23" s="1">
        <v>-2.620333311912</v>
      </c>
      <c r="AQ23" s="1">
        <v>0.145659041305</v>
      </c>
      <c r="AR23" s="1">
        <v>0.492283999647</v>
      </c>
      <c r="AS23" s="1">
        <v>-0.441921440601</v>
      </c>
      <c r="AT23" s="1">
        <v>-2.301537329588</v>
      </c>
      <c r="AU23" s="1">
        <v>0.159372102817</v>
      </c>
    </row>
    <row r="24" ht="14.25" customHeight="1">
      <c r="A24" s="1">
        <v>23.0</v>
      </c>
      <c r="B24" s="1">
        <v>4.0</v>
      </c>
      <c r="C24" s="1">
        <v>3.0</v>
      </c>
      <c r="D24" s="1">
        <v>3.0</v>
      </c>
      <c r="E24" s="1">
        <v>4.0</v>
      </c>
      <c r="F24" s="1">
        <v>4.0</v>
      </c>
      <c r="G24" s="1">
        <v>4.0</v>
      </c>
      <c r="H24" s="1">
        <v>4.0</v>
      </c>
      <c r="I24" s="1">
        <v>5.0</v>
      </c>
      <c r="J24" s="1">
        <v>3.0</v>
      </c>
      <c r="K24" s="1">
        <v>5.0</v>
      </c>
      <c r="L24" s="1">
        <f t="shared" si="1"/>
        <v>4.25</v>
      </c>
      <c r="M24" s="1">
        <v>3.0</v>
      </c>
      <c r="N24" s="1">
        <v>3.0</v>
      </c>
      <c r="O24" s="1">
        <v>3.0</v>
      </c>
      <c r="P24" s="1">
        <v>5.0</v>
      </c>
      <c r="Q24" s="1">
        <f t="shared" si="2"/>
        <v>3.5</v>
      </c>
      <c r="R24" s="1">
        <v>4.0</v>
      </c>
      <c r="S24" s="1">
        <v>4.0</v>
      </c>
      <c r="T24" s="1">
        <v>5.0</v>
      </c>
      <c r="U24" s="1">
        <v>4.0</v>
      </c>
      <c r="V24" s="1">
        <f t="shared" si="3"/>
        <v>4.25</v>
      </c>
      <c r="W24" s="1">
        <v>4.0</v>
      </c>
      <c r="X24" s="1">
        <v>4.0</v>
      </c>
      <c r="Y24" s="1">
        <v>4.0</v>
      </c>
      <c r="Z24" s="1">
        <v>4.0</v>
      </c>
      <c r="AA24" s="1">
        <f t="shared" si="4"/>
        <v>4</v>
      </c>
      <c r="AB24" s="1">
        <v>4.0</v>
      </c>
      <c r="AC24" s="1">
        <v>4.0</v>
      </c>
      <c r="AD24" s="1">
        <v>4.0</v>
      </c>
      <c r="AE24" s="1">
        <f t="shared" si="5"/>
        <v>4</v>
      </c>
      <c r="AF24" s="1">
        <v>22.0</v>
      </c>
      <c r="AG24" s="1" t="s">
        <v>47</v>
      </c>
      <c r="AH24" s="1" t="s">
        <v>69</v>
      </c>
      <c r="AI24" s="1" t="s">
        <v>72</v>
      </c>
      <c r="AJ24" s="1" t="s">
        <v>57</v>
      </c>
      <c r="AK24" s="1" t="s">
        <v>93</v>
      </c>
      <c r="AL24" s="1" t="s">
        <v>76</v>
      </c>
      <c r="AM24" s="1" t="s">
        <v>60</v>
      </c>
      <c r="AN24" s="1" t="s">
        <v>64</v>
      </c>
      <c r="AO24" s="1" t="s">
        <v>70</v>
      </c>
      <c r="AP24" s="1">
        <v>-0.509334044489</v>
      </c>
      <c r="AQ24" s="1">
        <v>0.128966257648</v>
      </c>
      <c r="AR24" s="1">
        <v>-0.018203787557</v>
      </c>
      <c r="AS24" s="1">
        <v>0.196884487035</v>
      </c>
      <c r="AT24" s="1">
        <v>0.285239683351</v>
      </c>
      <c r="AU24" s="1">
        <v>0.278753982379</v>
      </c>
    </row>
    <row r="25" ht="14.25" customHeight="1">
      <c r="A25" s="1">
        <v>24.0</v>
      </c>
      <c r="B25" s="1">
        <v>2.0</v>
      </c>
      <c r="C25" s="1">
        <v>2.0</v>
      </c>
      <c r="D25" s="1">
        <v>4.0</v>
      </c>
      <c r="E25" s="1">
        <v>4.0</v>
      </c>
      <c r="F25" s="1">
        <v>4.0</v>
      </c>
      <c r="G25" s="1">
        <v>2.0</v>
      </c>
      <c r="H25" s="1">
        <v>4.0</v>
      </c>
      <c r="I25" s="1">
        <v>2.0</v>
      </c>
      <c r="J25" s="1">
        <v>4.0</v>
      </c>
      <c r="K25" s="1">
        <v>4.0</v>
      </c>
      <c r="L25" s="1">
        <f t="shared" si="1"/>
        <v>3.5</v>
      </c>
      <c r="M25" s="1">
        <v>4.0</v>
      </c>
      <c r="N25" s="1">
        <v>2.0</v>
      </c>
      <c r="O25" s="1">
        <v>4.0</v>
      </c>
      <c r="P25" s="1">
        <v>4.0</v>
      </c>
      <c r="Q25" s="1">
        <f t="shared" si="2"/>
        <v>3.5</v>
      </c>
      <c r="R25" s="1">
        <v>4.0</v>
      </c>
      <c r="S25" s="1">
        <v>4.0</v>
      </c>
      <c r="T25" s="1">
        <v>4.0</v>
      </c>
      <c r="U25" s="1">
        <v>4.0</v>
      </c>
      <c r="V25" s="1">
        <f t="shared" si="3"/>
        <v>4</v>
      </c>
      <c r="W25" s="1">
        <v>4.0</v>
      </c>
      <c r="X25" s="1">
        <v>4.0</v>
      </c>
      <c r="Y25" s="1">
        <v>2.0</v>
      </c>
      <c r="Z25" s="1">
        <v>4.0</v>
      </c>
      <c r="AA25" s="1">
        <f t="shared" si="4"/>
        <v>3.333333333</v>
      </c>
      <c r="AB25" s="1">
        <v>4.0</v>
      </c>
      <c r="AC25" s="1">
        <v>4.0</v>
      </c>
      <c r="AD25" s="1">
        <v>2.0</v>
      </c>
      <c r="AE25" s="1">
        <f t="shared" si="5"/>
        <v>3.333333333</v>
      </c>
      <c r="AF25" s="1">
        <v>41.0</v>
      </c>
      <c r="AG25" s="1" t="s">
        <v>47</v>
      </c>
      <c r="AH25" s="1" t="s">
        <v>61</v>
      </c>
      <c r="AI25" s="1" t="s">
        <v>56</v>
      </c>
      <c r="AJ25" s="1" t="s">
        <v>57</v>
      </c>
      <c r="AK25" s="1" t="s">
        <v>93</v>
      </c>
      <c r="AL25" s="1" t="s">
        <v>83</v>
      </c>
      <c r="AM25" s="1" t="s">
        <v>77</v>
      </c>
      <c r="AN25" s="1" t="s">
        <v>52</v>
      </c>
      <c r="AO25" s="1" t="s">
        <v>70</v>
      </c>
      <c r="AP25" s="1">
        <v>-0.576388072194</v>
      </c>
      <c r="AQ25" s="1">
        <v>-0.221192066539</v>
      </c>
      <c r="AR25" s="1">
        <v>-0.644034978505</v>
      </c>
      <c r="AS25" s="1">
        <v>-0.507044842653</v>
      </c>
      <c r="AT25" s="1">
        <v>-0.339564736753</v>
      </c>
      <c r="AU25" s="1">
        <v>-0.480217524778</v>
      </c>
    </row>
    <row r="26" ht="14.25" customHeight="1">
      <c r="A26" s="1">
        <v>25.0</v>
      </c>
      <c r="B26" s="1">
        <v>5.0</v>
      </c>
      <c r="C26" s="1">
        <v>3.0</v>
      </c>
      <c r="D26" s="1">
        <v>5.0</v>
      </c>
      <c r="E26" s="1">
        <v>4.0</v>
      </c>
      <c r="F26" s="1">
        <v>4.0</v>
      </c>
      <c r="G26" s="1">
        <v>5.0</v>
      </c>
      <c r="H26" s="1">
        <v>4.0</v>
      </c>
      <c r="I26" s="1">
        <v>3.0</v>
      </c>
      <c r="J26" s="1">
        <v>4.0</v>
      </c>
      <c r="K26" s="1">
        <v>4.0</v>
      </c>
      <c r="L26" s="1">
        <f t="shared" si="1"/>
        <v>3.75</v>
      </c>
      <c r="M26" s="1">
        <v>3.0</v>
      </c>
      <c r="N26" s="1">
        <v>3.0</v>
      </c>
      <c r="O26" s="1">
        <v>3.0</v>
      </c>
      <c r="P26" s="1">
        <v>3.0</v>
      </c>
      <c r="Q26" s="1">
        <f t="shared" si="2"/>
        <v>3</v>
      </c>
      <c r="R26" s="1">
        <v>3.0</v>
      </c>
      <c r="S26" s="1">
        <v>2.0</v>
      </c>
      <c r="T26" s="1">
        <v>2.0</v>
      </c>
      <c r="U26" s="1">
        <v>4.0</v>
      </c>
      <c r="V26" s="1">
        <f t="shared" si="3"/>
        <v>2.75</v>
      </c>
      <c r="W26" s="1">
        <v>4.0</v>
      </c>
      <c r="X26" s="1">
        <v>4.0</v>
      </c>
      <c r="Y26" s="1">
        <v>4.0</v>
      </c>
      <c r="Z26" s="1">
        <v>4.0</v>
      </c>
      <c r="AA26" s="1">
        <f t="shared" si="4"/>
        <v>4</v>
      </c>
      <c r="AB26" s="1">
        <v>5.0</v>
      </c>
      <c r="AC26" s="1">
        <v>5.0</v>
      </c>
      <c r="AD26" s="1">
        <v>5.0</v>
      </c>
      <c r="AE26" s="1">
        <f t="shared" si="5"/>
        <v>5</v>
      </c>
      <c r="AF26" s="1">
        <v>31.0</v>
      </c>
      <c r="AG26" s="1" t="s">
        <v>47</v>
      </c>
      <c r="AH26" s="1" t="s">
        <v>82</v>
      </c>
      <c r="AI26" s="1" t="s">
        <v>56</v>
      </c>
      <c r="AJ26" s="1" t="s">
        <v>57</v>
      </c>
      <c r="AK26" s="1" t="s">
        <v>94</v>
      </c>
      <c r="AL26" s="1" t="s">
        <v>59</v>
      </c>
      <c r="AM26" s="1" t="s">
        <v>67</v>
      </c>
      <c r="AN26" s="1" t="s">
        <v>52</v>
      </c>
      <c r="AO26" s="1" t="s">
        <v>86</v>
      </c>
      <c r="AP26" s="1">
        <v>-1.353354739933</v>
      </c>
      <c r="AQ26" s="1">
        <v>-2.039339234483</v>
      </c>
      <c r="AR26" s="1">
        <v>-0.393765380988</v>
      </c>
      <c r="AS26" s="1">
        <v>-0.343508060809</v>
      </c>
      <c r="AT26" s="1">
        <v>1.578628189821</v>
      </c>
      <c r="AU26" s="1">
        <v>0.278753982379</v>
      </c>
    </row>
    <row r="27" ht="14.25" customHeight="1">
      <c r="A27" s="1">
        <v>26.0</v>
      </c>
      <c r="B27" s="1">
        <v>4.0</v>
      </c>
      <c r="C27" s="1">
        <v>5.0</v>
      </c>
      <c r="D27" s="1">
        <v>2.0</v>
      </c>
      <c r="E27" s="1">
        <v>4.0</v>
      </c>
      <c r="F27" s="1">
        <v>5.0</v>
      </c>
      <c r="G27" s="1">
        <v>5.0</v>
      </c>
      <c r="H27" s="1">
        <v>4.0</v>
      </c>
      <c r="I27" s="1">
        <v>4.0</v>
      </c>
      <c r="J27" s="1">
        <v>5.0</v>
      </c>
      <c r="K27" s="1">
        <v>5.0</v>
      </c>
      <c r="L27" s="1">
        <f t="shared" si="1"/>
        <v>4.5</v>
      </c>
      <c r="M27" s="1">
        <v>5.0</v>
      </c>
      <c r="N27" s="1">
        <v>5.0</v>
      </c>
      <c r="O27" s="1">
        <v>5.0</v>
      </c>
      <c r="P27" s="1">
        <v>5.0</v>
      </c>
      <c r="Q27" s="1">
        <f t="shared" si="2"/>
        <v>5</v>
      </c>
      <c r="R27" s="1">
        <v>5.0</v>
      </c>
      <c r="S27" s="1">
        <v>5.0</v>
      </c>
      <c r="T27" s="1">
        <v>5.0</v>
      </c>
      <c r="U27" s="1">
        <v>5.0</v>
      </c>
      <c r="V27" s="1">
        <f t="shared" si="3"/>
        <v>5</v>
      </c>
      <c r="W27" s="1">
        <v>4.0</v>
      </c>
      <c r="X27" s="1">
        <v>4.0</v>
      </c>
      <c r="Y27" s="1">
        <v>3.0</v>
      </c>
      <c r="Z27" s="1">
        <v>4.0</v>
      </c>
      <c r="AA27" s="1">
        <f t="shared" si="4"/>
        <v>3.666666667</v>
      </c>
      <c r="AB27" s="1">
        <v>5.0</v>
      </c>
      <c r="AC27" s="1">
        <v>3.0</v>
      </c>
      <c r="AD27" s="1">
        <v>5.0</v>
      </c>
      <c r="AE27" s="1">
        <f t="shared" si="5"/>
        <v>4.333333333</v>
      </c>
      <c r="AF27" s="1">
        <v>52.0</v>
      </c>
      <c r="AG27" s="1" t="s">
        <v>47</v>
      </c>
      <c r="AH27" s="1" t="s">
        <v>82</v>
      </c>
      <c r="AI27" s="1" t="s">
        <v>56</v>
      </c>
      <c r="AJ27" s="1" t="s">
        <v>57</v>
      </c>
      <c r="AK27" s="1" t="s">
        <v>75</v>
      </c>
      <c r="AL27" s="1" t="s">
        <v>59</v>
      </c>
      <c r="AM27" s="1" t="s">
        <v>67</v>
      </c>
      <c r="AN27" s="1" t="s">
        <v>68</v>
      </c>
      <c r="AO27" s="1" t="s">
        <v>81</v>
      </c>
      <c r="AP27" s="1">
        <v>1.180602404024</v>
      </c>
      <c r="AQ27" s="1">
        <v>1.270624459096</v>
      </c>
      <c r="AR27" s="1">
        <v>0.752502189334</v>
      </c>
      <c r="AS27" s="1">
        <v>0.922592035396</v>
      </c>
      <c r="AT27" s="1">
        <v>0.782330570308</v>
      </c>
      <c r="AU27" s="1">
        <v>-0.1007317712</v>
      </c>
    </row>
    <row r="28" ht="14.25" customHeight="1">
      <c r="A28" s="1">
        <v>27.0</v>
      </c>
      <c r="B28" s="1">
        <v>4.0</v>
      </c>
      <c r="C28" s="1">
        <v>5.0</v>
      </c>
      <c r="D28" s="1">
        <v>4.0</v>
      </c>
      <c r="E28" s="1">
        <v>4.0</v>
      </c>
      <c r="F28" s="1">
        <v>5.0</v>
      </c>
      <c r="G28" s="1">
        <v>4.0</v>
      </c>
      <c r="H28" s="1">
        <v>4.0</v>
      </c>
      <c r="I28" s="1">
        <v>3.0</v>
      </c>
      <c r="J28" s="1">
        <v>4.0</v>
      </c>
      <c r="K28" s="1">
        <v>5.0</v>
      </c>
      <c r="L28" s="1">
        <f t="shared" si="1"/>
        <v>4</v>
      </c>
      <c r="M28" s="1">
        <v>4.0</v>
      </c>
      <c r="N28" s="1">
        <v>5.0</v>
      </c>
      <c r="O28" s="1">
        <v>4.0</v>
      </c>
      <c r="P28" s="1">
        <v>4.0</v>
      </c>
      <c r="Q28" s="1">
        <f t="shared" si="2"/>
        <v>4.25</v>
      </c>
      <c r="R28" s="1">
        <v>5.0</v>
      </c>
      <c r="S28" s="1">
        <v>5.0</v>
      </c>
      <c r="T28" s="1">
        <v>4.0</v>
      </c>
      <c r="U28" s="1">
        <v>4.0</v>
      </c>
      <c r="V28" s="1">
        <f t="shared" si="3"/>
        <v>4.5</v>
      </c>
      <c r="W28" s="1">
        <v>4.0</v>
      </c>
      <c r="X28" s="1">
        <v>4.0</v>
      </c>
      <c r="Y28" s="1">
        <v>5.0</v>
      </c>
      <c r="Z28" s="1">
        <v>4.0</v>
      </c>
      <c r="AA28" s="1">
        <f t="shared" si="4"/>
        <v>4.333333333</v>
      </c>
      <c r="AB28" s="1">
        <v>4.0</v>
      </c>
      <c r="AC28" s="1">
        <v>5.0</v>
      </c>
      <c r="AD28" s="1">
        <v>4.0</v>
      </c>
      <c r="AE28" s="1">
        <f t="shared" si="5"/>
        <v>4.333333333</v>
      </c>
      <c r="AF28" s="1">
        <v>45.0</v>
      </c>
      <c r="AG28" s="1" t="s">
        <v>54</v>
      </c>
      <c r="AH28" s="1" t="s">
        <v>82</v>
      </c>
      <c r="AI28" s="1" t="s">
        <v>89</v>
      </c>
      <c r="AJ28" s="1" t="s">
        <v>57</v>
      </c>
      <c r="AK28" s="1" t="s">
        <v>75</v>
      </c>
      <c r="AL28" s="1" t="s">
        <v>76</v>
      </c>
      <c r="AM28" s="1" t="s">
        <v>67</v>
      </c>
      <c r="AN28" s="1" t="s">
        <v>52</v>
      </c>
      <c r="AO28" s="1" t="s">
        <v>86</v>
      </c>
      <c r="AP28" s="1">
        <v>0.158629784165</v>
      </c>
      <c r="AQ28" s="1">
        <v>0.521148747167</v>
      </c>
      <c r="AR28" s="1">
        <v>-0.008255195386</v>
      </c>
      <c r="AS28" s="1">
        <v>0.584464048997</v>
      </c>
      <c r="AT28" s="1">
        <v>0.683388493108</v>
      </c>
      <c r="AU28" s="1">
        <v>0.658239735957</v>
      </c>
    </row>
    <row r="29" ht="14.25" customHeight="1">
      <c r="A29" s="1">
        <v>28.0</v>
      </c>
      <c r="B29" s="1">
        <v>4.0</v>
      </c>
      <c r="C29" s="1">
        <v>1.0</v>
      </c>
      <c r="D29" s="1">
        <v>4.0</v>
      </c>
      <c r="E29" s="1">
        <v>2.0</v>
      </c>
      <c r="F29" s="1">
        <v>3.0</v>
      </c>
      <c r="G29" s="1">
        <v>4.0</v>
      </c>
      <c r="H29" s="1">
        <v>5.0</v>
      </c>
      <c r="I29" s="1">
        <v>5.0</v>
      </c>
      <c r="J29" s="1">
        <v>4.0</v>
      </c>
      <c r="K29" s="1">
        <v>4.0</v>
      </c>
      <c r="L29" s="1">
        <f t="shared" si="1"/>
        <v>4.5</v>
      </c>
      <c r="M29" s="1">
        <v>1.0</v>
      </c>
      <c r="N29" s="1">
        <v>1.0</v>
      </c>
      <c r="O29" s="1">
        <v>1.0</v>
      </c>
      <c r="P29" s="1">
        <v>1.0</v>
      </c>
      <c r="Q29" s="1">
        <f t="shared" si="2"/>
        <v>1</v>
      </c>
      <c r="R29" s="1">
        <v>3.0</v>
      </c>
      <c r="S29" s="1">
        <v>4.0</v>
      </c>
      <c r="T29" s="1">
        <v>4.0</v>
      </c>
      <c r="U29" s="1">
        <v>4.0</v>
      </c>
      <c r="V29" s="1">
        <f t="shared" si="3"/>
        <v>3.75</v>
      </c>
      <c r="W29" s="1">
        <v>1.0</v>
      </c>
      <c r="X29" s="1">
        <v>1.0</v>
      </c>
      <c r="Y29" s="1">
        <v>4.0</v>
      </c>
      <c r="Z29" s="1">
        <v>2.0</v>
      </c>
      <c r="AA29" s="1">
        <f t="shared" si="4"/>
        <v>2</v>
      </c>
      <c r="AB29" s="1">
        <v>2.0</v>
      </c>
      <c r="AC29" s="1">
        <v>4.0</v>
      </c>
      <c r="AD29" s="1">
        <v>1.0</v>
      </c>
      <c r="AE29" s="1">
        <f t="shared" si="5"/>
        <v>2.333333333</v>
      </c>
      <c r="AF29" s="1">
        <v>34.0</v>
      </c>
      <c r="AG29" s="1" t="s">
        <v>54</v>
      </c>
      <c r="AH29" s="1" t="s">
        <v>61</v>
      </c>
      <c r="AI29" s="1" t="s">
        <v>56</v>
      </c>
      <c r="AJ29" s="1" t="s">
        <v>57</v>
      </c>
      <c r="AK29" s="1" t="s">
        <v>91</v>
      </c>
      <c r="AL29" s="1" t="s">
        <v>83</v>
      </c>
      <c r="AM29" s="1" t="s">
        <v>67</v>
      </c>
      <c r="AN29" s="1" t="s">
        <v>64</v>
      </c>
      <c r="AO29" s="1" t="s">
        <v>70</v>
      </c>
      <c r="AP29" s="1">
        <v>-3.88731188389</v>
      </c>
      <c r="AQ29" s="1">
        <v>-0.588043174383</v>
      </c>
      <c r="AR29" s="1">
        <v>0.583485216214</v>
      </c>
      <c r="AS29" s="1">
        <v>-1.302263021274</v>
      </c>
      <c r="AT29" s="1">
        <v>-1.817641920128</v>
      </c>
      <c r="AU29" s="1">
        <v>-2.525114018785</v>
      </c>
    </row>
    <row r="30" ht="14.25" customHeight="1">
      <c r="A30" s="1">
        <v>29.0</v>
      </c>
      <c r="B30" s="1">
        <v>4.0</v>
      </c>
      <c r="C30" s="1">
        <v>5.0</v>
      </c>
      <c r="D30" s="1">
        <v>4.0</v>
      </c>
      <c r="E30" s="1">
        <v>3.0</v>
      </c>
      <c r="F30" s="1">
        <v>5.0</v>
      </c>
      <c r="G30" s="1">
        <v>5.0</v>
      </c>
      <c r="H30" s="1">
        <v>4.0</v>
      </c>
      <c r="I30" s="1">
        <v>3.0</v>
      </c>
      <c r="J30" s="1">
        <v>5.0</v>
      </c>
      <c r="K30" s="1">
        <v>5.0</v>
      </c>
      <c r="L30" s="1">
        <f t="shared" si="1"/>
        <v>4.25</v>
      </c>
      <c r="M30" s="1">
        <v>5.0</v>
      </c>
      <c r="N30" s="1">
        <v>5.0</v>
      </c>
      <c r="O30" s="1">
        <v>5.0</v>
      </c>
      <c r="P30" s="1">
        <v>4.0</v>
      </c>
      <c r="Q30" s="1">
        <f t="shared" si="2"/>
        <v>4.75</v>
      </c>
      <c r="R30" s="1">
        <v>3.0</v>
      </c>
      <c r="S30" s="1">
        <v>4.0</v>
      </c>
      <c r="T30" s="1">
        <v>3.0</v>
      </c>
      <c r="U30" s="1">
        <v>5.0</v>
      </c>
      <c r="V30" s="1">
        <f t="shared" si="3"/>
        <v>3.75</v>
      </c>
      <c r="W30" s="1">
        <v>5.0</v>
      </c>
      <c r="X30" s="1">
        <v>4.0</v>
      </c>
      <c r="Y30" s="1">
        <v>2.0</v>
      </c>
      <c r="Z30" s="1">
        <v>4.0</v>
      </c>
      <c r="AA30" s="1">
        <f t="shared" si="4"/>
        <v>3.666666667</v>
      </c>
      <c r="AB30" s="1">
        <v>4.0</v>
      </c>
      <c r="AC30" s="1">
        <v>2.0</v>
      </c>
      <c r="AD30" s="1">
        <v>4.0</v>
      </c>
      <c r="AE30" s="1">
        <f t="shared" si="5"/>
        <v>3.333333333</v>
      </c>
      <c r="AF30" s="1">
        <v>43.0</v>
      </c>
      <c r="AG30" s="1" t="s">
        <v>54</v>
      </c>
      <c r="AH30" s="1" t="s">
        <v>71</v>
      </c>
      <c r="AI30" s="1" t="s">
        <v>72</v>
      </c>
      <c r="AJ30" s="1" t="s">
        <v>57</v>
      </c>
      <c r="AK30" s="1" t="s">
        <v>75</v>
      </c>
      <c r="AL30" s="1" t="s">
        <v>59</v>
      </c>
      <c r="AM30" s="1" t="s">
        <v>77</v>
      </c>
      <c r="AN30" s="1" t="s">
        <v>78</v>
      </c>
      <c r="AO30" s="1" t="s">
        <v>70</v>
      </c>
      <c r="AP30" s="1">
        <v>0.758592056301</v>
      </c>
      <c r="AQ30" s="1">
        <v>-0.538884110829</v>
      </c>
      <c r="AR30" s="1">
        <v>0.502232591818</v>
      </c>
      <c r="AS30" s="1">
        <v>-0.204107412577</v>
      </c>
      <c r="AT30" s="1">
        <v>-0.511057936162</v>
      </c>
      <c r="AU30" s="1">
        <v>-0.044462490864</v>
      </c>
    </row>
    <row r="31" ht="14.25" customHeight="1">
      <c r="A31" s="1">
        <v>30.0</v>
      </c>
      <c r="B31" s="1">
        <v>4.0</v>
      </c>
      <c r="C31" s="1">
        <v>5.0</v>
      </c>
      <c r="D31" s="1">
        <v>4.0</v>
      </c>
      <c r="E31" s="1">
        <v>5.0</v>
      </c>
      <c r="F31" s="1">
        <v>4.0</v>
      </c>
      <c r="G31" s="1">
        <v>5.0</v>
      </c>
      <c r="H31" s="1">
        <v>5.0</v>
      </c>
      <c r="I31" s="1">
        <v>4.0</v>
      </c>
      <c r="J31" s="1">
        <v>4.0</v>
      </c>
      <c r="K31" s="1">
        <v>5.0</v>
      </c>
      <c r="L31" s="1">
        <f t="shared" si="1"/>
        <v>4.5</v>
      </c>
      <c r="M31" s="1">
        <v>5.0</v>
      </c>
      <c r="N31" s="1">
        <v>5.0</v>
      </c>
      <c r="O31" s="1">
        <v>5.0</v>
      </c>
      <c r="P31" s="1">
        <v>5.0</v>
      </c>
      <c r="Q31" s="1">
        <f t="shared" si="2"/>
        <v>5</v>
      </c>
      <c r="R31" s="1">
        <v>5.0</v>
      </c>
      <c r="S31" s="1">
        <v>5.0</v>
      </c>
      <c r="T31" s="1">
        <v>5.0</v>
      </c>
      <c r="U31" s="1">
        <v>5.0</v>
      </c>
      <c r="V31" s="1">
        <f t="shared" si="3"/>
        <v>5</v>
      </c>
      <c r="W31" s="1">
        <v>5.0</v>
      </c>
      <c r="X31" s="1">
        <v>4.0</v>
      </c>
      <c r="Y31" s="1">
        <v>4.0</v>
      </c>
      <c r="Z31" s="1">
        <v>4.0</v>
      </c>
      <c r="AA31" s="1">
        <f t="shared" si="4"/>
        <v>4.333333333</v>
      </c>
      <c r="AB31" s="1">
        <v>5.0</v>
      </c>
      <c r="AC31" s="1">
        <v>4.0</v>
      </c>
      <c r="AD31" s="1">
        <v>5.0</v>
      </c>
      <c r="AE31" s="1">
        <f t="shared" si="5"/>
        <v>4.666666667</v>
      </c>
      <c r="AF31" s="1">
        <v>25.0</v>
      </c>
      <c r="AG31" s="1" t="s">
        <v>54</v>
      </c>
      <c r="AH31" s="1" t="s">
        <v>82</v>
      </c>
      <c r="AI31" s="1" t="s">
        <v>72</v>
      </c>
      <c r="AJ31" s="1" t="s">
        <v>57</v>
      </c>
      <c r="AK31" s="1" t="s">
        <v>75</v>
      </c>
      <c r="AL31" s="1" t="s">
        <v>63</v>
      </c>
      <c r="AM31" s="1" t="s">
        <v>67</v>
      </c>
      <c r="AN31" s="1" t="s">
        <v>52</v>
      </c>
      <c r="AO31" s="1" t="s">
        <v>86</v>
      </c>
      <c r="AP31" s="1">
        <v>1.180602404024</v>
      </c>
      <c r="AQ31" s="1">
        <v>1.270624459096</v>
      </c>
      <c r="AR31" s="1">
        <v>0.7187258043</v>
      </c>
      <c r="AS31" s="1">
        <v>1.263976165055</v>
      </c>
      <c r="AT31" s="1">
        <v>1.180479380065</v>
      </c>
      <c r="AU31" s="1">
        <v>0.714509016293</v>
      </c>
    </row>
    <row r="32" ht="14.25" customHeight="1">
      <c r="A32" s="1">
        <v>31.0</v>
      </c>
      <c r="B32" s="1">
        <v>3.0</v>
      </c>
      <c r="C32" s="1">
        <v>4.0</v>
      </c>
      <c r="D32" s="1">
        <v>2.0</v>
      </c>
      <c r="E32" s="1">
        <v>2.0</v>
      </c>
      <c r="F32" s="1">
        <v>2.0</v>
      </c>
      <c r="G32" s="1">
        <v>3.0</v>
      </c>
      <c r="H32" s="1">
        <v>4.0</v>
      </c>
      <c r="I32" s="1">
        <v>5.0</v>
      </c>
      <c r="J32" s="1">
        <v>5.0</v>
      </c>
      <c r="K32" s="1">
        <v>5.0</v>
      </c>
      <c r="L32" s="1">
        <f t="shared" si="1"/>
        <v>4.75</v>
      </c>
      <c r="M32" s="1">
        <v>4.0</v>
      </c>
      <c r="N32" s="1">
        <v>5.0</v>
      </c>
      <c r="O32" s="1">
        <v>4.0</v>
      </c>
      <c r="P32" s="1">
        <v>4.0</v>
      </c>
      <c r="Q32" s="1">
        <f t="shared" si="2"/>
        <v>4.25</v>
      </c>
      <c r="R32" s="1">
        <v>1.0</v>
      </c>
      <c r="S32" s="1">
        <v>5.0</v>
      </c>
      <c r="T32" s="1">
        <v>5.0</v>
      </c>
      <c r="U32" s="1">
        <v>4.0</v>
      </c>
      <c r="V32" s="1">
        <f t="shared" si="3"/>
        <v>3.75</v>
      </c>
      <c r="W32" s="1">
        <v>1.0</v>
      </c>
      <c r="X32" s="1">
        <v>2.0</v>
      </c>
      <c r="Y32" s="1">
        <v>4.0</v>
      </c>
      <c r="Z32" s="1">
        <v>3.0</v>
      </c>
      <c r="AA32" s="1">
        <f t="shared" si="4"/>
        <v>2.333333333</v>
      </c>
      <c r="AB32" s="1">
        <v>3.0</v>
      </c>
      <c r="AC32" s="1">
        <v>3.0</v>
      </c>
      <c r="AD32" s="1">
        <v>2.0</v>
      </c>
      <c r="AE32" s="1">
        <f t="shared" si="5"/>
        <v>2.666666667</v>
      </c>
      <c r="AF32" s="1">
        <v>40.0</v>
      </c>
      <c r="AG32" s="1" t="s">
        <v>54</v>
      </c>
      <c r="AH32" s="1" t="s">
        <v>82</v>
      </c>
      <c r="AI32" s="1" t="s">
        <v>56</v>
      </c>
      <c r="AJ32" s="1" t="s">
        <v>57</v>
      </c>
      <c r="AK32" s="1" t="s">
        <v>75</v>
      </c>
      <c r="AL32" s="1" t="s">
        <v>63</v>
      </c>
      <c r="AM32" s="1" t="s">
        <v>60</v>
      </c>
      <c r="AN32" s="1" t="s">
        <v>78</v>
      </c>
      <c r="AO32" s="1" t="s">
        <v>53</v>
      </c>
      <c r="AP32" s="1">
        <v>0.158629784165</v>
      </c>
      <c r="AQ32" s="1">
        <v>-0.59609736002</v>
      </c>
      <c r="AR32" s="1">
        <v>1.002771786851</v>
      </c>
      <c r="AS32" s="1">
        <v>-0.888173285013</v>
      </c>
      <c r="AT32" s="1">
        <v>-1.32055103317</v>
      </c>
      <c r="AU32" s="1">
        <v>-2.026246385645</v>
      </c>
    </row>
    <row r="33" ht="14.25" customHeight="1">
      <c r="A33" s="1">
        <v>32.0</v>
      </c>
      <c r="B33" s="1">
        <v>2.0</v>
      </c>
      <c r="C33" s="1">
        <v>4.0</v>
      </c>
      <c r="D33" s="1">
        <v>2.0</v>
      </c>
      <c r="E33" s="1">
        <v>2.0</v>
      </c>
      <c r="F33" s="1">
        <v>3.0</v>
      </c>
      <c r="G33" s="1">
        <v>3.0</v>
      </c>
      <c r="H33" s="1">
        <v>4.0</v>
      </c>
      <c r="I33" s="1">
        <v>5.0</v>
      </c>
      <c r="J33" s="1">
        <v>4.0</v>
      </c>
      <c r="K33" s="1">
        <v>4.0</v>
      </c>
      <c r="L33" s="1">
        <f t="shared" si="1"/>
        <v>4.25</v>
      </c>
      <c r="M33" s="1">
        <v>4.0</v>
      </c>
      <c r="N33" s="1">
        <v>4.0</v>
      </c>
      <c r="O33" s="1">
        <v>3.0</v>
      </c>
      <c r="P33" s="1">
        <v>3.0</v>
      </c>
      <c r="Q33" s="1">
        <f t="shared" si="2"/>
        <v>3.5</v>
      </c>
      <c r="R33" s="1">
        <v>2.0</v>
      </c>
      <c r="S33" s="1">
        <v>3.0</v>
      </c>
      <c r="T33" s="1">
        <v>5.0</v>
      </c>
      <c r="U33" s="1">
        <v>4.0</v>
      </c>
      <c r="V33" s="1">
        <f t="shared" si="3"/>
        <v>3.5</v>
      </c>
      <c r="W33" s="1">
        <v>2.0</v>
      </c>
      <c r="X33" s="1">
        <v>4.0</v>
      </c>
      <c r="Y33" s="1">
        <v>2.0</v>
      </c>
      <c r="Z33" s="1">
        <v>3.0</v>
      </c>
      <c r="AA33" s="1">
        <f t="shared" si="4"/>
        <v>2.666666667</v>
      </c>
      <c r="AB33" s="1">
        <v>4.0</v>
      </c>
      <c r="AC33" s="1">
        <v>3.0</v>
      </c>
      <c r="AD33" s="1">
        <v>2.0</v>
      </c>
      <c r="AE33" s="1">
        <f t="shared" si="5"/>
        <v>3</v>
      </c>
      <c r="AF33" s="1">
        <v>43.0</v>
      </c>
      <c r="AG33" s="1" t="s">
        <v>54</v>
      </c>
      <c r="AH33" s="1" t="s">
        <v>95</v>
      </c>
      <c r="AI33" s="1" t="s">
        <v>74</v>
      </c>
      <c r="AJ33" s="1" t="s">
        <v>57</v>
      </c>
      <c r="AK33" s="1" t="s">
        <v>75</v>
      </c>
      <c r="AL33" s="1" t="s">
        <v>83</v>
      </c>
      <c r="AM33" s="1" t="s">
        <v>67</v>
      </c>
      <c r="AN33" s="1" t="s">
        <v>78</v>
      </c>
      <c r="AO33" s="1" t="s">
        <v>53</v>
      </c>
      <c r="AP33" s="1">
        <v>-0.817250378999</v>
      </c>
      <c r="AQ33" s="1">
        <v>-0.980225663902</v>
      </c>
      <c r="AR33" s="1">
        <v>0.106773814044</v>
      </c>
      <c r="AS33" s="1">
        <v>-0.940143057456</v>
      </c>
      <c r="AT33" s="1">
        <v>-0.737713546509</v>
      </c>
      <c r="AU33" s="1">
        <v>-1.351727592607</v>
      </c>
    </row>
    <row r="34" ht="14.25" customHeight="1">
      <c r="A34" s="1">
        <v>33.0</v>
      </c>
      <c r="B34" s="1">
        <v>2.0</v>
      </c>
      <c r="C34" s="1">
        <v>3.0</v>
      </c>
      <c r="D34" s="1">
        <v>3.0</v>
      </c>
      <c r="E34" s="1">
        <v>4.0</v>
      </c>
      <c r="F34" s="1">
        <v>4.0</v>
      </c>
      <c r="G34" s="1">
        <v>3.0</v>
      </c>
      <c r="H34" s="1">
        <v>4.0</v>
      </c>
      <c r="I34" s="1">
        <v>2.0</v>
      </c>
      <c r="J34" s="1">
        <v>3.0</v>
      </c>
      <c r="K34" s="1">
        <v>4.0</v>
      </c>
      <c r="L34" s="1">
        <f t="shared" si="1"/>
        <v>3.25</v>
      </c>
      <c r="M34" s="1">
        <v>2.0</v>
      </c>
      <c r="N34" s="1">
        <v>2.0</v>
      </c>
      <c r="O34" s="1">
        <v>4.0</v>
      </c>
      <c r="P34" s="1">
        <v>3.0</v>
      </c>
      <c r="Q34" s="1">
        <f t="shared" si="2"/>
        <v>2.75</v>
      </c>
      <c r="R34" s="1">
        <v>5.0</v>
      </c>
      <c r="S34" s="1">
        <v>2.0</v>
      </c>
      <c r="T34" s="1">
        <v>3.0</v>
      </c>
      <c r="U34" s="1">
        <v>3.0</v>
      </c>
      <c r="V34" s="1">
        <f t="shared" si="3"/>
        <v>3.25</v>
      </c>
      <c r="W34" s="1">
        <v>4.0</v>
      </c>
      <c r="X34" s="1">
        <v>3.0</v>
      </c>
      <c r="Y34" s="1">
        <v>2.0</v>
      </c>
      <c r="Z34" s="1">
        <v>3.0</v>
      </c>
      <c r="AA34" s="1">
        <f t="shared" si="4"/>
        <v>3</v>
      </c>
      <c r="AB34" s="1">
        <v>2.0</v>
      </c>
      <c r="AC34" s="1">
        <v>2.0</v>
      </c>
      <c r="AD34" s="1">
        <v>4.0</v>
      </c>
      <c r="AE34" s="1">
        <f t="shared" si="5"/>
        <v>2.666666667</v>
      </c>
      <c r="AF34" s="1">
        <v>22.0</v>
      </c>
      <c r="AG34" s="1" t="s">
        <v>54</v>
      </c>
      <c r="AH34" s="1" t="s">
        <v>61</v>
      </c>
      <c r="AI34" s="1" t="s">
        <v>89</v>
      </c>
      <c r="AJ34" s="1" t="s">
        <v>96</v>
      </c>
      <c r="AK34" s="1" t="s">
        <v>51</v>
      </c>
      <c r="AL34" s="1" t="s">
        <v>51</v>
      </c>
      <c r="AM34" s="1" t="s">
        <v>51</v>
      </c>
      <c r="AN34" s="1" t="s">
        <v>78</v>
      </c>
      <c r="AO34" s="1" t="s">
        <v>53</v>
      </c>
      <c r="AP34" s="1">
        <v>-1.580595237546</v>
      </c>
      <c r="AQ34" s="1">
        <v>-1.35479608235</v>
      </c>
      <c r="AR34" s="1">
        <v>-1.154522765709</v>
      </c>
      <c r="AS34" s="1">
        <v>-1.643458186185</v>
      </c>
      <c r="AT34" s="1">
        <v>-1.676732909485</v>
      </c>
      <c r="AU34" s="1">
        <v>-0.979085157919</v>
      </c>
    </row>
    <row r="35" ht="14.25" customHeight="1">
      <c r="A35" s="1">
        <v>34.0</v>
      </c>
      <c r="B35" s="1">
        <v>2.0</v>
      </c>
      <c r="C35" s="1">
        <v>4.0</v>
      </c>
      <c r="D35" s="1">
        <v>4.0</v>
      </c>
      <c r="E35" s="1">
        <v>4.0</v>
      </c>
      <c r="F35" s="1">
        <v>4.0</v>
      </c>
      <c r="G35" s="1">
        <v>4.0</v>
      </c>
      <c r="H35" s="1">
        <v>4.0</v>
      </c>
      <c r="I35" s="1">
        <v>5.0</v>
      </c>
      <c r="J35" s="1">
        <v>5.0</v>
      </c>
      <c r="K35" s="1">
        <v>4.0</v>
      </c>
      <c r="L35" s="1">
        <f t="shared" si="1"/>
        <v>4.5</v>
      </c>
      <c r="M35" s="1">
        <v>4.0</v>
      </c>
      <c r="N35" s="1">
        <v>3.0</v>
      </c>
      <c r="O35" s="1">
        <v>4.0</v>
      </c>
      <c r="P35" s="1">
        <v>4.0</v>
      </c>
      <c r="Q35" s="1">
        <f t="shared" si="2"/>
        <v>3.75</v>
      </c>
      <c r="R35" s="1">
        <v>4.0</v>
      </c>
      <c r="S35" s="1">
        <v>4.0</v>
      </c>
      <c r="T35" s="1">
        <v>5.0</v>
      </c>
      <c r="U35" s="1">
        <v>5.0</v>
      </c>
      <c r="V35" s="1">
        <f t="shared" si="3"/>
        <v>4.5</v>
      </c>
      <c r="W35" s="1">
        <v>2.0</v>
      </c>
      <c r="X35" s="1">
        <v>4.0</v>
      </c>
      <c r="Y35" s="1">
        <v>4.0</v>
      </c>
      <c r="Z35" s="1">
        <v>3.0</v>
      </c>
      <c r="AA35" s="1">
        <f t="shared" si="4"/>
        <v>3.333333333</v>
      </c>
      <c r="AB35" s="1">
        <v>3.0</v>
      </c>
      <c r="AC35" s="1">
        <v>4.0</v>
      </c>
      <c r="AD35" s="1">
        <v>4.0</v>
      </c>
      <c r="AE35" s="1">
        <f t="shared" si="5"/>
        <v>3.666666667</v>
      </c>
      <c r="AF35" s="1">
        <v>24.0</v>
      </c>
      <c r="AG35" s="1" t="s">
        <v>54</v>
      </c>
      <c r="AH35" s="1" t="s">
        <v>61</v>
      </c>
      <c r="AI35" s="1" t="s">
        <v>72</v>
      </c>
      <c r="AJ35" s="1" t="s">
        <v>57</v>
      </c>
      <c r="AK35" s="1" t="s">
        <v>80</v>
      </c>
      <c r="AL35" s="1" t="s">
        <v>83</v>
      </c>
      <c r="AM35" s="1" t="s">
        <v>60</v>
      </c>
      <c r="AN35" s="1" t="s">
        <v>78</v>
      </c>
      <c r="AO35" s="1" t="s">
        <v>53</v>
      </c>
      <c r="AP35" s="1">
        <v>-0.331382120074</v>
      </c>
      <c r="AQ35" s="1">
        <v>0.52828364539</v>
      </c>
      <c r="AR35" s="1">
        <v>0.617261601248</v>
      </c>
      <c r="AS35" s="1">
        <v>0.122881286774</v>
      </c>
      <c r="AT35" s="1">
        <v>-0.29759780331</v>
      </c>
      <c r="AU35" s="1">
        <v>-0.59275608545</v>
      </c>
    </row>
    <row r="36" ht="14.25" customHeight="1">
      <c r="A36" s="1">
        <v>35.0</v>
      </c>
      <c r="B36" s="1">
        <v>4.0</v>
      </c>
      <c r="C36" s="1">
        <v>4.0</v>
      </c>
      <c r="D36" s="1">
        <v>4.0</v>
      </c>
      <c r="E36" s="1">
        <v>4.0</v>
      </c>
      <c r="F36" s="1">
        <v>5.0</v>
      </c>
      <c r="G36" s="1">
        <v>4.0</v>
      </c>
      <c r="H36" s="1">
        <v>4.0</v>
      </c>
      <c r="I36" s="1">
        <v>3.0</v>
      </c>
      <c r="J36" s="1">
        <v>4.0</v>
      </c>
      <c r="K36" s="1">
        <v>4.0</v>
      </c>
      <c r="L36" s="1">
        <f t="shared" si="1"/>
        <v>3.75</v>
      </c>
      <c r="M36" s="1">
        <v>4.0</v>
      </c>
      <c r="N36" s="1">
        <v>4.0</v>
      </c>
      <c r="O36" s="1">
        <v>4.0</v>
      </c>
      <c r="P36" s="1">
        <v>5.0</v>
      </c>
      <c r="Q36" s="1">
        <f t="shared" si="2"/>
        <v>4.25</v>
      </c>
      <c r="R36" s="1">
        <v>4.0</v>
      </c>
      <c r="S36" s="1">
        <v>3.0</v>
      </c>
      <c r="T36" s="1">
        <v>3.0</v>
      </c>
      <c r="U36" s="1">
        <v>4.0</v>
      </c>
      <c r="V36" s="1">
        <f t="shared" si="3"/>
        <v>3.5</v>
      </c>
      <c r="W36" s="1">
        <v>3.0</v>
      </c>
      <c r="X36" s="1">
        <v>3.0</v>
      </c>
      <c r="Y36" s="1">
        <v>4.0</v>
      </c>
      <c r="Z36" s="1">
        <v>4.0</v>
      </c>
      <c r="AA36" s="1">
        <f t="shared" si="4"/>
        <v>3.333333333</v>
      </c>
      <c r="AB36" s="1">
        <v>4.0</v>
      </c>
      <c r="AC36" s="1">
        <v>4.0</v>
      </c>
      <c r="AD36" s="1">
        <v>4.0</v>
      </c>
      <c r="AE36" s="1">
        <f t="shared" si="5"/>
        <v>4</v>
      </c>
      <c r="AF36" s="1">
        <v>42.0</v>
      </c>
      <c r="AG36" s="1" t="s">
        <v>54</v>
      </c>
      <c r="AH36" s="1" t="s">
        <v>61</v>
      </c>
      <c r="AI36" s="1" t="s">
        <v>56</v>
      </c>
      <c r="AJ36" s="1" t="s">
        <v>57</v>
      </c>
      <c r="AK36" s="1" t="s">
        <v>97</v>
      </c>
      <c r="AL36" s="1" t="s">
        <v>59</v>
      </c>
      <c r="AM36" s="1" t="s">
        <v>67</v>
      </c>
      <c r="AN36" s="1" t="s">
        <v>68</v>
      </c>
      <c r="AO36" s="1" t="s">
        <v>86</v>
      </c>
      <c r="AP36" s="1">
        <v>0.335634179767</v>
      </c>
      <c r="AQ36" s="1">
        <v>-0.946840096589</v>
      </c>
      <c r="AR36" s="1">
        <v>-0.393765380988</v>
      </c>
      <c r="AS36" s="1">
        <v>-0.58068225085</v>
      </c>
      <c r="AT36" s="1">
        <v>0.285239683351</v>
      </c>
      <c r="AU36" s="1">
        <v>-0.655868684676</v>
      </c>
    </row>
    <row r="37" ht="14.25" customHeight="1">
      <c r="A37" s="1">
        <v>36.0</v>
      </c>
      <c r="B37" s="1">
        <v>2.0</v>
      </c>
      <c r="C37" s="1">
        <v>2.0</v>
      </c>
      <c r="D37" s="1">
        <v>2.0</v>
      </c>
      <c r="E37" s="1">
        <v>2.0</v>
      </c>
      <c r="F37" s="1">
        <v>3.0</v>
      </c>
      <c r="G37" s="1">
        <v>2.0</v>
      </c>
      <c r="H37" s="1">
        <v>4.0</v>
      </c>
      <c r="I37" s="1">
        <v>4.0</v>
      </c>
      <c r="J37" s="1">
        <v>4.0</v>
      </c>
      <c r="K37" s="1">
        <v>4.0</v>
      </c>
      <c r="L37" s="1">
        <f t="shared" si="1"/>
        <v>4</v>
      </c>
      <c r="M37" s="1">
        <v>3.0</v>
      </c>
      <c r="N37" s="1">
        <v>3.0</v>
      </c>
      <c r="O37" s="1">
        <v>3.0</v>
      </c>
      <c r="P37" s="1">
        <v>4.0</v>
      </c>
      <c r="Q37" s="1">
        <f t="shared" si="2"/>
        <v>3.25</v>
      </c>
      <c r="R37" s="1">
        <v>4.0</v>
      </c>
      <c r="S37" s="1">
        <v>3.0</v>
      </c>
      <c r="T37" s="1">
        <v>3.0</v>
      </c>
      <c r="U37" s="1">
        <v>4.0</v>
      </c>
      <c r="V37" s="1">
        <f t="shared" si="3"/>
        <v>3.5</v>
      </c>
      <c r="W37" s="1">
        <v>4.0</v>
      </c>
      <c r="X37" s="1">
        <v>4.0</v>
      </c>
      <c r="Y37" s="1">
        <v>4.0</v>
      </c>
      <c r="Z37" s="1">
        <v>3.0</v>
      </c>
      <c r="AA37" s="1">
        <f t="shared" si="4"/>
        <v>4</v>
      </c>
      <c r="AB37" s="1">
        <v>4.0</v>
      </c>
      <c r="AC37" s="1">
        <v>4.0</v>
      </c>
      <c r="AD37" s="1">
        <v>3.0</v>
      </c>
      <c r="AE37" s="1">
        <f t="shared" si="5"/>
        <v>3.666666667</v>
      </c>
      <c r="AF37" s="1">
        <v>19.0</v>
      </c>
      <c r="AG37" s="1" t="s">
        <v>54</v>
      </c>
      <c r="AH37" s="1" t="s">
        <v>98</v>
      </c>
      <c r="AI37" s="1" t="s">
        <v>89</v>
      </c>
      <c r="AJ37" s="1" t="s">
        <v>96</v>
      </c>
      <c r="AK37" s="1" t="s">
        <v>51</v>
      </c>
      <c r="AL37" s="1" t="s">
        <v>51</v>
      </c>
      <c r="AM37" s="1" t="s">
        <v>51</v>
      </c>
      <c r="AN37" s="1" t="s">
        <v>78</v>
      </c>
      <c r="AO37" s="1" t="s">
        <v>70</v>
      </c>
      <c r="AP37" s="1">
        <v>-0.931344392211</v>
      </c>
      <c r="AQ37" s="1">
        <v>-0.946840096589</v>
      </c>
      <c r="AR37" s="1">
        <v>-0.143495783472</v>
      </c>
      <c r="AS37" s="1">
        <v>-0.331804924816</v>
      </c>
      <c r="AT37" s="1">
        <v>-0.027162526701</v>
      </c>
      <c r="AU37" s="1">
        <v>0.278753982379</v>
      </c>
    </row>
    <row r="38" ht="14.25" customHeight="1">
      <c r="A38" s="1">
        <v>37.0</v>
      </c>
      <c r="B38" s="1">
        <v>3.0</v>
      </c>
      <c r="C38" s="1">
        <v>2.0</v>
      </c>
      <c r="D38" s="1">
        <v>3.0</v>
      </c>
      <c r="E38" s="1">
        <v>4.0</v>
      </c>
      <c r="F38" s="1">
        <v>2.0</v>
      </c>
      <c r="G38" s="1">
        <v>4.0</v>
      </c>
      <c r="H38" s="1">
        <v>4.0</v>
      </c>
      <c r="I38" s="1">
        <v>3.0</v>
      </c>
      <c r="J38" s="1">
        <v>3.0</v>
      </c>
      <c r="K38" s="1">
        <v>2.0</v>
      </c>
      <c r="L38" s="1">
        <f t="shared" si="1"/>
        <v>3</v>
      </c>
      <c r="M38" s="1">
        <v>4.0</v>
      </c>
      <c r="N38" s="1">
        <v>3.0</v>
      </c>
      <c r="O38" s="1">
        <v>2.0</v>
      </c>
      <c r="P38" s="1">
        <v>3.0</v>
      </c>
      <c r="Q38" s="1">
        <f t="shared" si="2"/>
        <v>3</v>
      </c>
      <c r="R38" s="1">
        <v>3.0</v>
      </c>
      <c r="S38" s="1">
        <v>3.0</v>
      </c>
      <c r="T38" s="1">
        <v>4.0</v>
      </c>
      <c r="U38" s="1">
        <v>3.0</v>
      </c>
      <c r="V38" s="1">
        <f t="shared" si="3"/>
        <v>3.25</v>
      </c>
      <c r="W38" s="1">
        <v>4.0</v>
      </c>
      <c r="X38" s="1">
        <v>3.0</v>
      </c>
      <c r="Y38" s="1">
        <v>3.0</v>
      </c>
      <c r="Z38" s="1">
        <v>2.0</v>
      </c>
      <c r="AA38" s="1">
        <f t="shared" si="4"/>
        <v>3.333333333</v>
      </c>
      <c r="AB38" s="1">
        <v>3.0</v>
      </c>
      <c r="AC38" s="1">
        <v>3.0</v>
      </c>
      <c r="AD38" s="1">
        <v>3.0</v>
      </c>
      <c r="AE38" s="1">
        <f t="shared" si="5"/>
        <v>3</v>
      </c>
      <c r="AF38" s="1">
        <v>38.0</v>
      </c>
      <c r="AG38" s="1" t="s">
        <v>54</v>
      </c>
      <c r="AH38" s="1" t="s">
        <v>61</v>
      </c>
      <c r="AI38" s="1" t="s">
        <v>72</v>
      </c>
      <c r="AJ38" s="1" t="s">
        <v>57</v>
      </c>
      <c r="AK38" s="1" t="s">
        <v>99</v>
      </c>
      <c r="AL38" s="1" t="s">
        <v>100</v>
      </c>
      <c r="AM38" s="1" t="s">
        <v>60</v>
      </c>
      <c r="AN38" s="1" t="s">
        <v>64</v>
      </c>
      <c r="AO38" s="1" t="s">
        <v>81</v>
      </c>
      <c r="AP38" s="1">
        <v>-1.37112019444</v>
      </c>
      <c r="AQ38" s="1">
        <v>-1.362850267987</v>
      </c>
      <c r="AR38" s="1">
        <v>-1.675273539398</v>
      </c>
      <c r="AS38" s="1">
        <v>-1.502201509223</v>
      </c>
      <c r="AT38" s="1">
        <v>-1.008148823119</v>
      </c>
      <c r="AU38" s="1">
        <v>-0.59959940434</v>
      </c>
    </row>
    <row r="39" ht="14.25" customHeight="1">
      <c r="A39" s="1">
        <v>38.0</v>
      </c>
      <c r="B39" s="1">
        <v>4.0</v>
      </c>
      <c r="C39" s="1">
        <v>3.0</v>
      </c>
      <c r="D39" s="1">
        <v>4.0</v>
      </c>
      <c r="E39" s="1">
        <v>3.0</v>
      </c>
      <c r="F39" s="1">
        <v>4.0</v>
      </c>
      <c r="G39" s="1">
        <v>4.0</v>
      </c>
      <c r="H39" s="1">
        <v>3.0</v>
      </c>
      <c r="I39" s="1">
        <v>3.0</v>
      </c>
      <c r="J39" s="1">
        <v>3.0</v>
      </c>
      <c r="K39" s="1">
        <v>3.0</v>
      </c>
      <c r="L39" s="1">
        <f t="shared" si="1"/>
        <v>3</v>
      </c>
      <c r="M39" s="1">
        <v>3.0</v>
      </c>
      <c r="N39" s="1">
        <v>4.0</v>
      </c>
      <c r="O39" s="1">
        <v>3.0</v>
      </c>
      <c r="P39" s="1">
        <v>3.0</v>
      </c>
      <c r="Q39" s="1">
        <f t="shared" si="2"/>
        <v>3.25</v>
      </c>
      <c r="R39" s="1">
        <v>3.0</v>
      </c>
      <c r="S39" s="1">
        <v>3.0</v>
      </c>
      <c r="T39" s="1">
        <v>4.0</v>
      </c>
      <c r="U39" s="1">
        <v>3.0</v>
      </c>
      <c r="V39" s="1">
        <f t="shared" si="3"/>
        <v>3.25</v>
      </c>
      <c r="W39" s="1">
        <v>3.0</v>
      </c>
      <c r="X39" s="1">
        <v>2.0</v>
      </c>
      <c r="Y39" s="1">
        <v>3.0</v>
      </c>
      <c r="Z39" s="1">
        <v>3.0</v>
      </c>
      <c r="AA39" s="1">
        <f t="shared" si="4"/>
        <v>2.666666667</v>
      </c>
      <c r="AB39" s="1">
        <v>3.0</v>
      </c>
      <c r="AC39" s="1">
        <v>3.0</v>
      </c>
      <c r="AD39" s="1">
        <v>4.0</v>
      </c>
      <c r="AE39" s="1">
        <f t="shared" si="5"/>
        <v>3.333333333</v>
      </c>
      <c r="AF39" s="1">
        <v>24.0</v>
      </c>
      <c r="AG39" s="1" t="s">
        <v>47</v>
      </c>
      <c r="AH39" s="1" t="s">
        <v>95</v>
      </c>
      <c r="AI39" s="1" t="s">
        <v>56</v>
      </c>
      <c r="AJ39" s="1" t="s">
        <v>101</v>
      </c>
      <c r="AK39" s="1" t="s">
        <v>102</v>
      </c>
      <c r="AL39" s="1" t="s">
        <v>76</v>
      </c>
      <c r="AM39" s="1" t="s">
        <v>84</v>
      </c>
      <c r="AN39" s="1" t="s">
        <v>52</v>
      </c>
      <c r="AO39" s="1" t="s">
        <v>86</v>
      </c>
      <c r="AP39" s="1">
        <v>-1.108348787814</v>
      </c>
      <c r="AQ39" s="1">
        <v>-1.362850267987</v>
      </c>
      <c r="AR39" s="1">
        <v>-1.766474755965</v>
      </c>
      <c r="AS39" s="1">
        <v>-1.715804179596</v>
      </c>
      <c r="AT39" s="1">
        <v>-0.695746613067</v>
      </c>
      <c r="AU39" s="1">
        <v>-1.534222071395</v>
      </c>
    </row>
    <row r="40" ht="14.25" customHeight="1">
      <c r="A40" s="1">
        <v>39.0</v>
      </c>
      <c r="B40" s="1">
        <v>5.0</v>
      </c>
      <c r="C40" s="1">
        <v>5.0</v>
      </c>
      <c r="D40" s="1">
        <v>5.0</v>
      </c>
      <c r="E40" s="1">
        <v>4.0</v>
      </c>
      <c r="F40" s="1">
        <v>5.0</v>
      </c>
      <c r="G40" s="1">
        <v>4.0</v>
      </c>
      <c r="H40" s="1">
        <v>5.0</v>
      </c>
      <c r="I40" s="1">
        <v>3.0</v>
      </c>
      <c r="J40" s="1">
        <v>5.0</v>
      </c>
      <c r="K40" s="1">
        <v>4.0</v>
      </c>
      <c r="L40" s="1">
        <f t="shared" si="1"/>
        <v>4.25</v>
      </c>
      <c r="M40" s="1">
        <v>4.0</v>
      </c>
      <c r="N40" s="1">
        <v>4.0</v>
      </c>
      <c r="O40" s="1">
        <v>5.0</v>
      </c>
      <c r="P40" s="1">
        <v>5.0</v>
      </c>
      <c r="Q40" s="1">
        <f t="shared" si="2"/>
        <v>4.5</v>
      </c>
      <c r="R40" s="1">
        <v>4.0</v>
      </c>
      <c r="S40" s="1">
        <v>5.0</v>
      </c>
      <c r="T40" s="1">
        <v>4.0</v>
      </c>
      <c r="U40" s="1">
        <v>5.0</v>
      </c>
      <c r="V40" s="1">
        <f t="shared" si="3"/>
        <v>4.5</v>
      </c>
      <c r="W40" s="1">
        <v>3.0</v>
      </c>
      <c r="X40" s="1">
        <v>4.0</v>
      </c>
      <c r="Y40" s="1">
        <v>3.0</v>
      </c>
      <c r="Z40" s="1">
        <v>3.0</v>
      </c>
      <c r="AA40" s="1">
        <f t="shared" si="4"/>
        <v>3.333333333</v>
      </c>
      <c r="AB40" s="1">
        <v>4.0</v>
      </c>
      <c r="AC40" s="1">
        <v>4.0</v>
      </c>
      <c r="AD40" s="1">
        <v>4.0</v>
      </c>
      <c r="AE40" s="1">
        <f t="shared" si="5"/>
        <v>4</v>
      </c>
      <c r="AF40" s="1">
        <v>28.0</v>
      </c>
      <c r="AG40" s="1" t="s">
        <v>54</v>
      </c>
      <c r="AH40" s="1" t="s">
        <v>82</v>
      </c>
      <c r="AI40" s="1" t="s">
        <v>56</v>
      </c>
      <c r="AJ40" s="1" t="s">
        <v>57</v>
      </c>
      <c r="AK40" s="1" t="s">
        <v>75</v>
      </c>
      <c r="AL40" s="1" t="s">
        <v>59</v>
      </c>
      <c r="AM40" s="1" t="s">
        <v>77</v>
      </c>
      <c r="AN40" s="1" t="s">
        <v>52</v>
      </c>
      <c r="AO40" s="1" t="s">
        <v>53</v>
      </c>
      <c r="AP40" s="1">
        <v>0.644498043089</v>
      </c>
      <c r="AQ40" s="1">
        <v>0.553615027065</v>
      </c>
      <c r="AR40" s="1">
        <v>0.593433808385</v>
      </c>
      <c r="AS40" s="1">
        <v>0.340766332382</v>
      </c>
      <c r="AT40" s="1">
        <v>0.285239683351</v>
      </c>
      <c r="AU40" s="1">
        <v>-0.536486805114</v>
      </c>
    </row>
    <row r="41" ht="14.25" customHeight="1">
      <c r="A41" s="1">
        <v>40.0</v>
      </c>
      <c r="B41" s="1">
        <v>5.0</v>
      </c>
      <c r="C41" s="1">
        <v>4.0</v>
      </c>
      <c r="D41" s="1">
        <v>4.0</v>
      </c>
      <c r="E41" s="1">
        <v>4.0</v>
      </c>
      <c r="F41" s="1">
        <v>5.0</v>
      </c>
      <c r="G41" s="1">
        <v>5.0</v>
      </c>
      <c r="H41" s="1">
        <v>4.0</v>
      </c>
      <c r="I41" s="1">
        <v>5.0</v>
      </c>
      <c r="J41" s="1">
        <v>5.0</v>
      </c>
      <c r="K41" s="1">
        <v>5.0</v>
      </c>
      <c r="L41" s="1">
        <f t="shared" si="1"/>
        <v>4.75</v>
      </c>
      <c r="M41" s="1">
        <v>4.0</v>
      </c>
      <c r="N41" s="1">
        <v>5.0</v>
      </c>
      <c r="O41" s="1">
        <v>3.0</v>
      </c>
      <c r="P41" s="1">
        <v>5.0</v>
      </c>
      <c r="Q41" s="1">
        <f t="shared" si="2"/>
        <v>4.25</v>
      </c>
      <c r="R41" s="1">
        <v>5.0</v>
      </c>
      <c r="S41" s="1">
        <v>3.0</v>
      </c>
      <c r="T41" s="1">
        <v>5.0</v>
      </c>
      <c r="U41" s="1">
        <v>5.0</v>
      </c>
      <c r="V41" s="1">
        <f t="shared" si="3"/>
        <v>4.5</v>
      </c>
      <c r="W41" s="1">
        <v>4.0</v>
      </c>
      <c r="X41" s="1">
        <v>4.0</v>
      </c>
      <c r="Y41" s="1">
        <v>3.0</v>
      </c>
      <c r="Z41" s="1">
        <v>4.0</v>
      </c>
      <c r="AA41" s="1">
        <f t="shared" si="4"/>
        <v>3.666666667</v>
      </c>
      <c r="AB41" s="1">
        <v>5.0</v>
      </c>
      <c r="AC41" s="1">
        <v>5.0</v>
      </c>
      <c r="AD41" s="1">
        <v>3.0</v>
      </c>
      <c r="AE41" s="1">
        <f t="shared" si="5"/>
        <v>4.333333333</v>
      </c>
      <c r="AF41" s="1">
        <v>30.0</v>
      </c>
      <c r="AG41" s="1" t="s">
        <v>54</v>
      </c>
      <c r="AH41" s="1" t="s">
        <v>79</v>
      </c>
      <c r="AI41" s="1" t="s">
        <v>103</v>
      </c>
      <c r="AJ41" s="1" t="s">
        <v>57</v>
      </c>
      <c r="AK41" s="1" t="s">
        <v>58</v>
      </c>
      <c r="AL41" s="1" t="s">
        <v>73</v>
      </c>
      <c r="AM41" s="1" t="s">
        <v>67</v>
      </c>
      <c r="AN41" s="1" t="s">
        <v>68</v>
      </c>
      <c r="AO41" s="1" t="s">
        <v>53</v>
      </c>
      <c r="AP41" s="1">
        <v>0.271776268565</v>
      </c>
      <c r="AQ41" s="1">
        <v>0.519645047371</v>
      </c>
      <c r="AR41" s="1">
        <v>1.002771786851</v>
      </c>
      <c r="AS41" s="1">
        <v>0.758728955928</v>
      </c>
      <c r="AT41" s="1">
        <v>0.953823769717</v>
      </c>
      <c r="AU41" s="1">
        <v>-0.1007317712</v>
      </c>
    </row>
    <row r="42" ht="14.25" customHeight="1">
      <c r="A42" s="1">
        <v>41.0</v>
      </c>
      <c r="B42" s="1">
        <v>5.0</v>
      </c>
      <c r="C42" s="1">
        <v>5.0</v>
      </c>
      <c r="D42" s="1">
        <v>5.0</v>
      </c>
      <c r="E42" s="1">
        <v>5.0</v>
      </c>
      <c r="F42" s="1">
        <v>5.0</v>
      </c>
      <c r="G42" s="1">
        <v>5.0</v>
      </c>
      <c r="H42" s="1">
        <v>5.0</v>
      </c>
      <c r="I42" s="1">
        <v>5.0</v>
      </c>
      <c r="J42" s="1">
        <v>5.0</v>
      </c>
      <c r="K42" s="1">
        <v>5.0</v>
      </c>
      <c r="L42" s="1">
        <f t="shared" si="1"/>
        <v>5</v>
      </c>
      <c r="M42" s="1">
        <v>5.0</v>
      </c>
      <c r="N42" s="1">
        <v>5.0</v>
      </c>
      <c r="O42" s="1">
        <v>5.0</v>
      </c>
      <c r="P42" s="1">
        <v>5.0</v>
      </c>
      <c r="Q42" s="1">
        <f t="shared" si="2"/>
        <v>5</v>
      </c>
      <c r="R42" s="1">
        <v>5.0</v>
      </c>
      <c r="S42" s="1">
        <v>5.0</v>
      </c>
      <c r="T42" s="1">
        <v>5.0</v>
      </c>
      <c r="U42" s="1">
        <v>5.0</v>
      </c>
      <c r="V42" s="1">
        <f t="shared" si="3"/>
        <v>5</v>
      </c>
      <c r="W42" s="1">
        <v>5.0</v>
      </c>
      <c r="X42" s="1">
        <v>5.0</v>
      </c>
      <c r="Y42" s="1">
        <v>5.0</v>
      </c>
      <c r="Z42" s="1">
        <v>5.0</v>
      </c>
      <c r="AA42" s="1">
        <f t="shared" si="4"/>
        <v>5</v>
      </c>
      <c r="AB42" s="1">
        <v>5.0</v>
      </c>
      <c r="AC42" s="1">
        <v>5.0</v>
      </c>
      <c r="AD42" s="1">
        <v>5.0</v>
      </c>
      <c r="AE42" s="1">
        <f t="shared" si="5"/>
        <v>5</v>
      </c>
      <c r="AF42" s="1">
        <v>46.0</v>
      </c>
      <c r="AG42" s="1" t="s">
        <v>54</v>
      </c>
      <c r="AH42" s="1" t="s">
        <v>71</v>
      </c>
      <c r="AI42" s="1" t="s">
        <v>89</v>
      </c>
      <c r="AJ42" s="1" t="s">
        <v>57</v>
      </c>
      <c r="AK42" s="1" t="s">
        <v>85</v>
      </c>
      <c r="AL42" s="1" t="s">
        <v>104</v>
      </c>
      <c r="AM42" s="1" t="s">
        <v>67</v>
      </c>
      <c r="AN42" s="1" t="s">
        <v>78</v>
      </c>
      <c r="AO42" s="1" t="s">
        <v>53</v>
      </c>
      <c r="AP42" s="1">
        <v>1.180602404024</v>
      </c>
      <c r="AQ42" s="1">
        <v>1.270624459096</v>
      </c>
      <c r="AR42" s="1">
        <v>1.479483189021</v>
      </c>
      <c r="AS42" s="1">
        <v>1.863692428881</v>
      </c>
      <c r="AT42" s="1">
        <v>1.578628189821</v>
      </c>
      <c r="AU42" s="1">
        <v>1.592862403012</v>
      </c>
    </row>
    <row r="43" ht="14.25" customHeight="1">
      <c r="A43" s="1">
        <v>42.0</v>
      </c>
      <c r="B43" s="1">
        <v>3.0</v>
      </c>
      <c r="C43" s="1">
        <v>4.0</v>
      </c>
      <c r="D43" s="1">
        <v>4.0</v>
      </c>
      <c r="E43" s="1">
        <v>4.0</v>
      </c>
      <c r="F43" s="1">
        <v>3.0</v>
      </c>
      <c r="G43" s="1">
        <v>3.0</v>
      </c>
      <c r="H43" s="1">
        <v>3.0</v>
      </c>
      <c r="I43" s="1">
        <v>2.0</v>
      </c>
      <c r="J43" s="1">
        <v>3.0</v>
      </c>
      <c r="K43" s="1">
        <v>3.0</v>
      </c>
      <c r="L43" s="1">
        <f t="shared" si="1"/>
        <v>2.75</v>
      </c>
      <c r="M43" s="1">
        <v>4.0</v>
      </c>
      <c r="N43" s="1">
        <v>3.0</v>
      </c>
      <c r="O43" s="1">
        <v>3.0</v>
      </c>
      <c r="P43" s="1">
        <v>3.0</v>
      </c>
      <c r="Q43" s="1">
        <f t="shared" si="2"/>
        <v>3.25</v>
      </c>
      <c r="R43" s="1">
        <v>3.0</v>
      </c>
      <c r="S43" s="1">
        <v>3.0</v>
      </c>
      <c r="T43" s="1">
        <v>3.0</v>
      </c>
      <c r="U43" s="1">
        <v>3.0</v>
      </c>
      <c r="V43" s="1">
        <f t="shared" si="3"/>
        <v>3</v>
      </c>
      <c r="W43" s="1">
        <v>3.0</v>
      </c>
      <c r="X43" s="1">
        <v>3.0</v>
      </c>
      <c r="Y43" s="1">
        <v>4.0</v>
      </c>
      <c r="Z43" s="1">
        <v>3.0</v>
      </c>
      <c r="AA43" s="1">
        <f t="shared" si="4"/>
        <v>3.333333333</v>
      </c>
      <c r="AB43" s="1">
        <v>3.0</v>
      </c>
      <c r="AC43" s="1">
        <v>3.0</v>
      </c>
      <c r="AD43" s="1">
        <v>4.0</v>
      </c>
      <c r="AE43" s="1">
        <f t="shared" si="5"/>
        <v>3.333333333</v>
      </c>
      <c r="AF43" s="1">
        <v>44.0</v>
      </c>
      <c r="AG43" s="1" t="s">
        <v>47</v>
      </c>
      <c r="AH43" s="1" t="s">
        <v>82</v>
      </c>
      <c r="AI43" s="1" t="s">
        <v>56</v>
      </c>
      <c r="AJ43" s="1" t="s">
        <v>101</v>
      </c>
      <c r="AK43" s="1" t="s">
        <v>105</v>
      </c>
      <c r="AL43" s="1" t="s">
        <v>59</v>
      </c>
      <c r="AM43" s="1" t="s">
        <v>60</v>
      </c>
      <c r="AN43" s="1" t="s">
        <v>78</v>
      </c>
      <c r="AO43" s="1" t="s">
        <v>53</v>
      </c>
      <c r="AP43" s="1">
        <v>-1.062256331118</v>
      </c>
      <c r="AQ43" s="1">
        <v>-1.713008592174</v>
      </c>
      <c r="AR43" s="1">
        <v>-2.016744353481</v>
      </c>
      <c r="AS43" s="1">
        <v>-1.672013654767</v>
      </c>
      <c r="AT43" s="1">
        <v>-0.695746613067</v>
      </c>
      <c r="AU43" s="1">
        <v>-0.655868684676</v>
      </c>
    </row>
    <row r="44" ht="14.25" customHeight="1">
      <c r="A44" s="1">
        <v>43.0</v>
      </c>
      <c r="B44" s="1">
        <v>5.0</v>
      </c>
      <c r="C44" s="1">
        <v>4.0</v>
      </c>
      <c r="D44" s="1">
        <v>4.0</v>
      </c>
      <c r="E44" s="1">
        <v>4.0</v>
      </c>
      <c r="F44" s="1">
        <v>4.0</v>
      </c>
      <c r="G44" s="1">
        <v>4.0</v>
      </c>
      <c r="H44" s="1">
        <v>5.0</v>
      </c>
      <c r="I44" s="1">
        <v>4.0</v>
      </c>
      <c r="J44" s="1">
        <v>5.0</v>
      </c>
      <c r="K44" s="1">
        <v>5.0</v>
      </c>
      <c r="L44" s="1">
        <f t="shared" si="1"/>
        <v>4.75</v>
      </c>
      <c r="M44" s="1">
        <v>4.0</v>
      </c>
      <c r="N44" s="1">
        <v>4.0</v>
      </c>
      <c r="O44" s="1">
        <v>4.0</v>
      </c>
      <c r="P44" s="1">
        <v>4.0</v>
      </c>
      <c r="Q44" s="1">
        <f t="shared" si="2"/>
        <v>4</v>
      </c>
      <c r="R44" s="1">
        <v>4.0</v>
      </c>
      <c r="S44" s="1">
        <v>4.0</v>
      </c>
      <c r="T44" s="1">
        <v>4.0</v>
      </c>
      <c r="U44" s="1">
        <v>4.0</v>
      </c>
      <c r="V44" s="1">
        <f t="shared" si="3"/>
        <v>4</v>
      </c>
      <c r="W44" s="1">
        <v>4.0</v>
      </c>
      <c r="X44" s="1">
        <v>4.0</v>
      </c>
      <c r="Y44" s="1">
        <v>4.0</v>
      </c>
      <c r="Z44" s="1">
        <v>5.0</v>
      </c>
      <c r="AA44" s="1">
        <f t="shared" si="4"/>
        <v>4</v>
      </c>
      <c r="AB44" s="1">
        <v>5.0</v>
      </c>
      <c r="AC44" s="1">
        <v>4.0</v>
      </c>
      <c r="AD44" s="1">
        <v>4.0</v>
      </c>
      <c r="AE44" s="1">
        <f t="shared" si="5"/>
        <v>4.333333333</v>
      </c>
      <c r="AF44" s="1">
        <v>30.0</v>
      </c>
      <c r="AG44" s="1" t="s">
        <v>47</v>
      </c>
      <c r="AH44" s="1" t="s">
        <v>82</v>
      </c>
      <c r="AI44" s="1" t="s">
        <v>72</v>
      </c>
      <c r="AJ44" s="1" t="s">
        <v>57</v>
      </c>
      <c r="AK44" s="1" t="s">
        <v>75</v>
      </c>
      <c r="AL44" s="1" t="s">
        <v>59</v>
      </c>
      <c r="AM44" s="1" t="s">
        <v>77</v>
      </c>
      <c r="AN44" s="1" t="s">
        <v>78</v>
      </c>
      <c r="AO44" s="1" t="s">
        <v>53</v>
      </c>
      <c r="AP44" s="1">
        <v>-0.086376167955</v>
      </c>
      <c r="AQ44" s="1">
        <v>-0.221192066539</v>
      </c>
      <c r="AR44" s="1">
        <v>1.229213591504</v>
      </c>
      <c r="AS44" s="1">
        <v>0.648927340929</v>
      </c>
      <c r="AT44" s="1">
        <v>0.868077170013</v>
      </c>
      <c r="AU44" s="1">
        <v>0.278753982379</v>
      </c>
    </row>
    <row r="45" ht="14.25" customHeight="1">
      <c r="A45" s="1">
        <v>44.0</v>
      </c>
      <c r="B45" s="1">
        <v>3.0</v>
      </c>
      <c r="C45" s="1">
        <v>3.0</v>
      </c>
      <c r="D45" s="1">
        <v>4.0</v>
      </c>
      <c r="E45" s="1">
        <v>4.0</v>
      </c>
      <c r="F45" s="1">
        <v>5.0</v>
      </c>
      <c r="G45" s="1">
        <v>3.0</v>
      </c>
      <c r="H45" s="1">
        <v>3.0</v>
      </c>
      <c r="I45" s="1">
        <v>4.0</v>
      </c>
      <c r="J45" s="1">
        <v>4.0</v>
      </c>
      <c r="K45" s="1">
        <v>4.0</v>
      </c>
      <c r="L45" s="1">
        <f t="shared" si="1"/>
        <v>3.75</v>
      </c>
      <c r="M45" s="1">
        <v>4.0</v>
      </c>
      <c r="N45" s="1">
        <v>1.0</v>
      </c>
      <c r="O45" s="1">
        <v>4.0</v>
      </c>
      <c r="P45" s="1">
        <v>4.0</v>
      </c>
      <c r="Q45" s="1">
        <f t="shared" si="2"/>
        <v>3.25</v>
      </c>
      <c r="R45" s="1">
        <v>4.0</v>
      </c>
      <c r="S45" s="1">
        <v>4.0</v>
      </c>
      <c r="T45" s="1">
        <v>3.0</v>
      </c>
      <c r="U45" s="1">
        <v>3.0</v>
      </c>
      <c r="V45" s="1">
        <f t="shared" si="3"/>
        <v>3.5</v>
      </c>
      <c r="W45" s="1">
        <v>3.0</v>
      </c>
      <c r="X45" s="1">
        <v>4.0</v>
      </c>
      <c r="Y45" s="1">
        <v>3.0</v>
      </c>
      <c r="Z45" s="1">
        <v>3.0</v>
      </c>
      <c r="AA45" s="1">
        <f t="shared" si="4"/>
        <v>3.333333333</v>
      </c>
      <c r="AB45" s="1">
        <v>4.0</v>
      </c>
      <c r="AC45" s="1">
        <v>5.0</v>
      </c>
      <c r="AD45" s="1">
        <v>2.0</v>
      </c>
      <c r="AE45" s="1">
        <f t="shared" si="5"/>
        <v>3.666666667</v>
      </c>
      <c r="AF45" s="1">
        <v>28.0</v>
      </c>
      <c r="AG45" s="1" t="s">
        <v>54</v>
      </c>
      <c r="AH45" s="1" t="s">
        <v>82</v>
      </c>
      <c r="AI45" s="1" t="s">
        <v>56</v>
      </c>
      <c r="AJ45" s="1" t="s">
        <v>57</v>
      </c>
      <c r="AK45" s="1" t="s">
        <v>105</v>
      </c>
      <c r="AL45" s="1" t="s">
        <v>73</v>
      </c>
      <c r="AM45" s="1" t="s">
        <v>84</v>
      </c>
      <c r="AN45" s="1" t="s">
        <v>78</v>
      </c>
      <c r="AO45" s="1" t="s">
        <v>53</v>
      </c>
      <c r="AP45" s="1">
        <v>-0.821394024313</v>
      </c>
      <c r="AQ45" s="1">
        <v>-0.970667778468</v>
      </c>
      <c r="AR45" s="1">
        <v>-0.620207185642</v>
      </c>
      <c r="AS45" s="1">
        <v>-0.695845852617</v>
      </c>
      <c r="AT45" s="1">
        <v>0.058584073004</v>
      </c>
      <c r="AU45" s="1">
        <v>-0.536486805114</v>
      </c>
    </row>
    <row r="46" ht="14.25" customHeight="1">
      <c r="A46" s="1">
        <v>45.0</v>
      </c>
      <c r="B46" s="1">
        <v>3.0</v>
      </c>
      <c r="C46" s="1">
        <v>4.0</v>
      </c>
      <c r="D46" s="1">
        <v>3.0</v>
      </c>
      <c r="E46" s="1">
        <v>4.0</v>
      </c>
      <c r="F46" s="1">
        <v>4.0</v>
      </c>
      <c r="G46" s="1">
        <v>3.0</v>
      </c>
      <c r="H46" s="1">
        <v>3.0</v>
      </c>
      <c r="I46" s="1">
        <v>4.0</v>
      </c>
      <c r="J46" s="1">
        <v>3.0</v>
      </c>
      <c r="K46" s="1">
        <v>4.0</v>
      </c>
      <c r="L46" s="1">
        <f t="shared" si="1"/>
        <v>3.5</v>
      </c>
      <c r="M46" s="1">
        <v>5.0</v>
      </c>
      <c r="N46" s="1">
        <v>5.0</v>
      </c>
      <c r="O46" s="1">
        <v>5.0</v>
      </c>
      <c r="P46" s="1">
        <v>5.0</v>
      </c>
      <c r="Q46" s="1">
        <f t="shared" si="2"/>
        <v>5</v>
      </c>
      <c r="R46" s="1">
        <v>4.0</v>
      </c>
      <c r="S46" s="1">
        <v>4.0</v>
      </c>
      <c r="T46" s="1">
        <v>4.0</v>
      </c>
      <c r="U46" s="1">
        <v>4.0</v>
      </c>
      <c r="V46" s="1">
        <f t="shared" si="3"/>
        <v>4</v>
      </c>
      <c r="W46" s="1">
        <v>3.0</v>
      </c>
      <c r="X46" s="1">
        <v>4.0</v>
      </c>
      <c r="Y46" s="1">
        <v>3.0</v>
      </c>
      <c r="Z46" s="1">
        <v>3.0</v>
      </c>
      <c r="AA46" s="1">
        <f t="shared" si="4"/>
        <v>3.333333333</v>
      </c>
      <c r="AB46" s="1">
        <v>4.0</v>
      </c>
      <c r="AC46" s="1">
        <v>4.0</v>
      </c>
      <c r="AD46" s="1">
        <v>2.0</v>
      </c>
      <c r="AE46" s="1">
        <f t="shared" si="5"/>
        <v>3.333333333</v>
      </c>
      <c r="AF46" s="1">
        <v>28.0</v>
      </c>
      <c r="AG46" s="1" t="s">
        <v>54</v>
      </c>
      <c r="AH46" s="1" t="s">
        <v>106</v>
      </c>
      <c r="AI46" s="1" t="s">
        <v>72</v>
      </c>
      <c r="AJ46" s="1" t="s">
        <v>57</v>
      </c>
      <c r="AK46" s="1" t="s">
        <v>107</v>
      </c>
      <c r="AL46" s="1" t="s">
        <v>83</v>
      </c>
      <c r="AM46" s="1" t="s">
        <v>67</v>
      </c>
      <c r="AN46" s="1" t="s">
        <v>52</v>
      </c>
      <c r="AO46" s="1" t="s">
        <v>70</v>
      </c>
      <c r="AP46" s="1">
        <v>1.180602404024</v>
      </c>
      <c r="AQ46" s="1">
        <v>-0.221192066539</v>
      </c>
      <c r="AR46" s="1">
        <v>-1.130694972846</v>
      </c>
      <c r="AS46" s="1">
        <v>-0.694966804078</v>
      </c>
      <c r="AT46" s="1">
        <v>-0.339564736753</v>
      </c>
      <c r="AU46" s="1">
        <v>-0.536486805114</v>
      </c>
    </row>
    <row r="47" ht="14.25" customHeight="1">
      <c r="A47" s="1">
        <v>46.0</v>
      </c>
      <c r="B47" s="1">
        <v>4.0</v>
      </c>
      <c r="C47" s="1">
        <v>4.0</v>
      </c>
      <c r="D47" s="1">
        <v>5.0</v>
      </c>
      <c r="E47" s="1">
        <v>2.0</v>
      </c>
      <c r="F47" s="1">
        <v>3.0</v>
      </c>
      <c r="G47" s="1">
        <v>4.0</v>
      </c>
      <c r="H47" s="1">
        <v>3.0</v>
      </c>
      <c r="I47" s="1">
        <v>2.0</v>
      </c>
      <c r="J47" s="1">
        <v>4.0</v>
      </c>
      <c r="K47" s="1">
        <v>4.0</v>
      </c>
      <c r="L47" s="1">
        <f t="shared" si="1"/>
        <v>3.25</v>
      </c>
      <c r="M47" s="1">
        <v>5.0</v>
      </c>
      <c r="N47" s="1">
        <v>4.0</v>
      </c>
      <c r="O47" s="1">
        <v>5.0</v>
      </c>
      <c r="P47" s="1">
        <v>3.0</v>
      </c>
      <c r="Q47" s="1">
        <f t="shared" si="2"/>
        <v>4.25</v>
      </c>
      <c r="R47" s="1">
        <v>5.0</v>
      </c>
      <c r="S47" s="1">
        <v>5.0</v>
      </c>
      <c r="T47" s="1">
        <v>5.0</v>
      </c>
      <c r="U47" s="1">
        <v>5.0</v>
      </c>
      <c r="V47" s="1">
        <f t="shared" si="3"/>
        <v>5</v>
      </c>
      <c r="W47" s="1">
        <v>4.0</v>
      </c>
      <c r="X47" s="1">
        <v>4.0</v>
      </c>
      <c r="Y47" s="1">
        <v>4.0</v>
      </c>
      <c r="Z47" s="1">
        <v>3.0</v>
      </c>
      <c r="AA47" s="1">
        <f t="shared" si="4"/>
        <v>4</v>
      </c>
      <c r="AB47" s="1">
        <v>3.0</v>
      </c>
      <c r="AC47" s="1">
        <v>3.0</v>
      </c>
      <c r="AD47" s="1">
        <v>3.0</v>
      </c>
      <c r="AE47" s="1">
        <f t="shared" si="5"/>
        <v>3</v>
      </c>
      <c r="AF47" s="1">
        <v>36.0</v>
      </c>
      <c r="AG47" s="1" t="s">
        <v>54</v>
      </c>
      <c r="AH47" s="1" t="s">
        <v>108</v>
      </c>
      <c r="AI47" s="1" t="s">
        <v>74</v>
      </c>
      <c r="AJ47" s="1" t="s">
        <v>57</v>
      </c>
      <c r="AK47" s="1" t="s">
        <v>109</v>
      </c>
      <c r="AL47" s="1" t="s">
        <v>59</v>
      </c>
      <c r="AM47" s="1" t="s">
        <v>77</v>
      </c>
      <c r="AN47" s="1" t="s">
        <v>52</v>
      </c>
      <c r="AO47" s="1" t="s">
        <v>53</v>
      </c>
      <c r="AP47" s="1">
        <v>0.09157575646</v>
      </c>
      <c r="AQ47" s="1">
        <v>1.270624459096</v>
      </c>
      <c r="AR47" s="1">
        <v>-1.120746380675</v>
      </c>
      <c r="AS47" s="1">
        <v>-0.09440829076</v>
      </c>
      <c r="AT47" s="1">
        <v>-1.008148823119</v>
      </c>
      <c r="AU47" s="1">
        <v>0.278753982379</v>
      </c>
    </row>
    <row r="48" ht="14.25" customHeight="1">
      <c r="A48" s="1">
        <v>47.0</v>
      </c>
      <c r="B48" s="1">
        <v>4.0</v>
      </c>
      <c r="C48" s="1">
        <v>5.0</v>
      </c>
      <c r="D48" s="1">
        <v>5.0</v>
      </c>
      <c r="E48" s="1">
        <v>4.0</v>
      </c>
      <c r="F48" s="1">
        <v>5.0</v>
      </c>
      <c r="G48" s="1">
        <v>4.0</v>
      </c>
      <c r="H48" s="1">
        <v>4.0</v>
      </c>
      <c r="I48" s="1">
        <v>5.0</v>
      </c>
      <c r="J48" s="1">
        <v>4.0</v>
      </c>
      <c r="K48" s="1">
        <v>3.0</v>
      </c>
      <c r="L48" s="1">
        <f t="shared" si="1"/>
        <v>4</v>
      </c>
      <c r="M48" s="1">
        <v>4.0</v>
      </c>
      <c r="N48" s="1">
        <v>5.0</v>
      </c>
      <c r="O48" s="1">
        <v>3.0</v>
      </c>
      <c r="P48" s="1">
        <v>4.0</v>
      </c>
      <c r="Q48" s="1">
        <f t="shared" si="2"/>
        <v>4</v>
      </c>
      <c r="R48" s="1">
        <v>4.0</v>
      </c>
      <c r="S48" s="1">
        <v>5.0</v>
      </c>
      <c r="T48" s="1">
        <v>5.0</v>
      </c>
      <c r="U48" s="1">
        <v>5.0</v>
      </c>
      <c r="V48" s="1">
        <f t="shared" si="3"/>
        <v>4.75</v>
      </c>
      <c r="W48" s="1">
        <v>4.0</v>
      </c>
      <c r="X48" s="1">
        <v>4.0</v>
      </c>
      <c r="Y48" s="1">
        <v>3.0</v>
      </c>
      <c r="Z48" s="1">
        <v>5.0</v>
      </c>
      <c r="AA48" s="1">
        <f t="shared" si="4"/>
        <v>3.666666667</v>
      </c>
      <c r="AB48" s="1">
        <v>4.0</v>
      </c>
      <c r="AC48" s="1">
        <v>2.0</v>
      </c>
      <c r="AD48" s="1">
        <v>5.0</v>
      </c>
      <c r="AE48" s="1">
        <f t="shared" si="5"/>
        <v>3.666666667</v>
      </c>
      <c r="AF48" s="1">
        <v>25.0</v>
      </c>
      <c r="AG48" s="1" t="s">
        <v>54</v>
      </c>
      <c r="AH48" s="1" t="s">
        <v>61</v>
      </c>
      <c r="AI48" s="1" t="s">
        <v>72</v>
      </c>
      <c r="AJ48" s="1" t="s">
        <v>57</v>
      </c>
      <c r="AK48" s="1" t="s">
        <v>58</v>
      </c>
      <c r="AL48" s="1" t="s">
        <v>76</v>
      </c>
      <c r="AM48" s="1" t="s">
        <v>77</v>
      </c>
      <c r="AN48" s="1" t="s">
        <v>52</v>
      </c>
      <c r="AO48" s="1" t="s">
        <v>53</v>
      </c>
      <c r="AP48" s="1">
        <v>-0.150234079157</v>
      </c>
      <c r="AQ48" s="1">
        <v>0.903773351252</v>
      </c>
      <c r="AR48" s="1">
        <v>-0.278736371558</v>
      </c>
      <c r="AS48" s="1">
        <v>0.164652268297</v>
      </c>
      <c r="AT48" s="1">
        <v>-0.19865572611</v>
      </c>
      <c r="AU48" s="1">
        <v>-0.1007317712</v>
      </c>
    </row>
    <row r="49" ht="14.25" customHeight="1">
      <c r="A49" s="1">
        <v>48.0</v>
      </c>
      <c r="B49" s="1">
        <v>4.0</v>
      </c>
      <c r="C49" s="1">
        <v>5.0</v>
      </c>
      <c r="D49" s="1">
        <v>5.0</v>
      </c>
      <c r="E49" s="1">
        <v>5.0</v>
      </c>
      <c r="F49" s="1">
        <v>3.0</v>
      </c>
      <c r="G49" s="1">
        <v>4.0</v>
      </c>
      <c r="H49" s="1">
        <v>4.0</v>
      </c>
      <c r="I49" s="1">
        <v>1.0</v>
      </c>
      <c r="J49" s="1">
        <v>4.0</v>
      </c>
      <c r="K49" s="1">
        <v>5.0</v>
      </c>
      <c r="L49" s="1">
        <f t="shared" si="1"/>
        <v>3.5</v>
      </c>
      <c r="M49" s="1">
        <v>4.0</v>
      </c>
      <c r="N49" s="1">
        <v>5.0</v>
      </c>
      <c r="O49" s="1">
        <v>5.0</v>
      </c>
      <c r="P49" s="1">
        <v>5.0</v>
      </c>
      <c r="Q49" s="1">
        <f t="shared" si="2"/>
        <v>4.75</v>
      </c>
      <c r="R49" s="1">
        <v>4.0</v>
      </c>
      <c r="S49" s="1">
        <v>5.0</v>
      </c>
      <c r="T49" s="1">
        <v>5.0</v>
      </c>
      <c r="U49" s="1">
        <v>5.0</v>
      </c>
      <c r="V49" s="1">
        <f t="shared" si="3"/>
        <v>4.75</v>
      </c>
      <c r="W49" s="1">
        <v>4.0</v>
      </c>
      <c r="X49" s="1">
        <v>4.0</v>
      </c>
      <c r="Y49" s="1">
        <v>4.0</v>
      </c>
      <c r="Z49" s="1">
        <v>5.0</v>
      </c>
      <c r="AA49" s="1">
        <f t="shared" si="4"/>
        <v>4</v>
      </c>
      <c r="AB49" s="1">
        <v>4.0</v>
      </c>
      <c r="AC49" s="1">
        <v>5.0</v>
      </c>
      <c r="AD49" s="1">
        <v>5.0</v>
      </c>
      <c r="AE49" s="1">
        <f t="shared" si="5"/>
        <v>4.666666667</v>
      </c>
      <c r="AF49" s="1">
        <v>28.0</v>
      </c>
      <c r="AG49" s="1" t="s">
        <v>54</v>
      </c>
      <c r="AH49" s="1" t="s">
        <v>82</v>
      </c>
      <c r="AI49" s="1" t="s">
        <v>56</v>
      </c>
      <c r="AJ49" s="1" t="s">
        <v>57</v>
      </c>
      <c r="AK49" s="1" t="s">
        <v>62</v>
      </c>
      <c r="AL49" s="1" t="s">
        <v>76</v>
      </c>
      <c r="AM49" s="1" t="s">
        <v>67</v>
      </c>
      <c r="AN49" s="1" t="s">
        <v>52</v>
      </c>
      <c r="AO49" s="1" t="s">
        <v>86</v>
      </c>
      <c r="AP49" s="1">
        <v>0.889503995209</v>
      </c>
      <c r="AQ49" s="1">
        <v>0.903773351252</v>
      </c>
      <c r="AR49" s="1">
        <v>-0.508794390419</v>
      </c>
      <c r="AS49" s="1">
        <v>0.560880049266</v>
      </c>
      <c r="AT49" s="1">
        <v>0.995790703159</v>
      </c>
      <c r="AU49" s="1">
        <v>0.278753982379</v>
      </c>
    </row>
    <row r="50" ht="14.25" customHeight="1">
      <c r="A50" s="1">
        <v>49.0</v>
      </c>
      <c r="B50" s="1">
        <v>2.0</v>
      </c>
      <c r="C50" s="1">
        <v>2.0</v>
      </c>
      <c r="D50" s="1">
        <v>2.0</v>
      </c>
      <c r="E50" s="1">
        <v>2.0</v>
      </c>
      <c r="F50" s="1">
        <v>4.0</v>
      </c>
      <c r="G50" s="1">
        <v>1.0</v>
      </c>
      <c r="H50" s="1">
        <v>5.0</v>
      </c>
      <c r="I50" s="1">
        <v>5.0</v>
      </c>
      <c r="J50" s="1">
        <v>5.0</v>
      </c>
      <c r="K50" s="1">
        <v>4.0</v>
      </c>
      <c r="L50" s="1">
        <f t="shared" si="1"/>
        <v>4.75</v>
      </c>
      <c r="M50" s="1">
        <v>4.0</v>
      </c>
      <c r="N50" s="1">
        <v>5.0</v>
      </c>
      <c r="O50" s="1">
        <v>5.0</v>
      </c>
      <c r="P50" s="1">
        <v>5.0</v>
      </c>
      <c r="Q50" s="1">
        <f t="shared" si="2"/>
        <v>4.75</v>
      </c>
      <c r="R50" s="1">
        <v>4.0</v>
      </c>
      <c r="S50" s="1">
        <v>4.0</v>
      </c>
      <c r="T50" s="1">
        <v>4.0</v>
      </c>
      <c r="U50" s="1">
        <v>4.0</v>
      </c>
      <c r="V50" s="1">
        <f t="shared" si="3"/>
        <v>4</v>
      </c>
      <c r="W50" s="1">
        <v>4.0</v>
      </c>
      <c r="X50" s="1">
        <v>2.0</v>
      </c>
      <c r="Y50" s="1">
        <v>2.0</v>
      </c>
      <c r="Z50" s="1">
        <v>4.0</v>
      </c>
      <c r="AA50" s="1">
        <f t="shared" si="4"/>
        <v>2.666666667</v>
      </c>
      <c r="AB50" s="1">
        <v>4.0</v>
      </c>
      <c r="AC50" s="1">
        <v>2.0</v>
      </c>
      <c r="AD50" s="1">
        <v>1.0</v>
      </c>
      <c r="AE50" s="1">
        <f t="shared" si="5"/>
        <v>2.333333333</v>
      </c>
      <c r="AF50" s="1">
        <v>27.0</v>
      </c>
      <c r="AG50" s="1" t="s">
        <v>47</v>
      </c>
      <c r="AH50" s="1" t="s">
        <v>108</v>
      </c>
      <c r="AI50" s="1" t="s">
        <v>56</v>
      </c>
      <c r="AJ50" s="1" t="s">
        <v>57</v>
      </c>
      <c r="AK50" s="1" t="s">
        <v>99</v>
      </c>
      <c r="AL50" s="1" t="s">
        <v>83</v>
      </c>
      <c r="AM50" s="1" t="s">
        <v>60</v>
      </c>
      <c r="AN50" s="1" t="s">
        <v>64</v>
      </c>
      <c r="AO50" s="1" t="s">
        <v>70</v>
      </c>
      <c r="AP50" s="1">
        <v>0.889503995209</v>
      </c>
      <c r="AQ50" s="1">
        <v>-0.221192066539</v>
      </c>
      <c r="AR50" s="1">
        <v>1.093973003418</v>
      </c>
      <c r="AS50" s="1">
        <v>-0.577222278303</v>
      </c>
      <c r="AT50" s="1">
        <v>-1.448264566317</v>
      </c>
      <c r="AU50" s="1">
        <v>-1.477952791059</v>
      </c>
    </row>
    <row r="51" ht="14.25" customHeight="1">
      <c r="A51" s="1">
        <v>50.0</v>
      </c>
      <c r="B51" s="1">
        <v>4.0</v>
      </c>
      <c r="C51" s="1">
        <v>4.0</v>
      </c>
      <c r="D51" s="1">
        <v>4.0</v>
      </c>
      <c r="E51" s="1">
        <v>4.0</v>
      </c>
      <c r="F51" s="1">
        <v>4.0</v>
      </c>
      <c r="G51" s="1">
        <v>4.0</v>
      </c>
      <c r="H51" s="1">
        <v>4.0</v>
      </c>
      <c r="I51" s="1">
        <v>3.0</v>
      </c>
      <c r="J51" s="1">
        <v>4.0</v>
      </c>
      <c r="K51" s="1">
        <v>3.0</v>
      </c>
      <c r="L51" s="1">
        <f t="shared" si="1"/>
        <v>3.5</v>
      </c>
      <c r="M51" s="1">
        <v>4.0</v>
      </c>
      <c r="N51" s="1">
        <v>3.0</v>
      </c>
      <c r="O51" s="1">
        <v>3.0</v>
      </c>
      <c r="P51" s="1">
        <v>4.0</v>
      </c>
      <c r="Q51" s="1">
        <f t="shared" si="2"/>
        <v>3.5</v>
      </c>
      <c r="R51" s="1">
        <v>3.0</v>
      </c>
      <c r="S51" s="1">
        <v>3.0</v>
      </c>
      <c r="T51" s="1">
        <v>3.0</v>
      </c>
      <c r="U51" s="1">
        <v>3.0</v>
      </c>
      <c r="V51" s="1">
        <f t="shared" si="3"/>
        <v>3</v>
      </c>
      <c r="W51" s="1">
        <v>3.0</v>
      </c>
      <c r="X51" s="1">
        <v>3.0</v>
      </c>
      <c r="Y51" s="1">
        <v>4.0</v>
      </c>
      <c r="Z51" s="1">
        <v>3.0</v>
      </c>
      <c r="AA51" s="1">
        <f t="shared" si="4"/>
        <v>3.333333333</v>
      </c>
      <c r="AB51" s="1">
        <v>3.0</v>
      </c>
      <c r="AC51" s="1">
        <v>3.0</v>
      </c>
      <c r="AD51" s="1">
        <v>4.0</v>
      </c>
      <c r="AE51" s="1">
        <f t="shared" si="5"/>
        <v>3.333333333</v>
      </c>
      <c r="AF51" s="1">
        <v>40.0</v>
      </c>
      <c r="AG51" s="1" t="s">
        <v>47</v>
      </c>
      <c r="AH51" s="1" t="s">
        <v>61</v>
      </c>
      <c r="AI51" s="1" t="s">
        <v>72</v>
      </c>
      <c r="AJ51" s="1" t="s">
        <v>57</v>
      </c>
      <c r="AK51" s="1" t="s">
        <v>80</v>
      </c>
      <c r="AL51" s="1" t="s">
        <v>76</v>
      </c>
      <c r="AM51" s="1" t="s">
        <v>67</v>
      </c>
      <c r="AN51" s="1" t="s">
        <v>78</v>
      </c>
      <c r="AO51" s="1" t="s">
        <v>53</v>
      </c>
      <c r="AP51" s="1">
        <v>-0.640245983396</v>
      </c>
      <c r="AQ51" s="1">
        <v>-1.713008592174</v>
      </c>
      <c r="AR51" s="1">
        <v>-0.779275566591</v>
      </c>
      <c r="AS51" s="1">
        <v>-1.28007714476</v>
      </c>
      <c r="AT51" s="1">
        <v>-0.695746613067</v>
      </c>
      <c r="AU51" s="1">
        <v>-0.655868684676</v>
      </c>
    </row>
    <row r="52" ht="14.25" customHeight="1">
      <c r="A52" s="1">
        <v>51.0</v>
      </c>
      <c r="B52" s="1">
        <v>5.0</v>
      </c>
      <c r="C52" s="1">
        <v>4.0</v>
      </c>
      <c r="D52" s="1">
        <v>5.0</v>
      </c>
      <c r="E52" s="1">
        <v>4.0</v>
      </c>
      <c r="F52" s="1">
        <v>5.0</v>
      </c>
      <c r="G52" s="1">
        <v>4.0</v>
      </c>
      <c r="H52" s="1">
        <v>4.0</v>
      </c>
      <c r="I52" s="1">
        <v>3.0</v>
      </c>
      <c r="J52" s="1">
        <v>5.0</v>
      </c>
      <c r="K52" s="1">
        <v>5.0</v>
      </c>
      <c r="L52" s="1">
        <f t="shared" si="1"/>
        <v>4.25</v>
      </c>
      <c r="M52" s="1">
        <v>3.0</v>
      </c>
      <c r="N52" s="1">
        <v>4.0</v>
      </c>
      <c r="O52" s="1">
        <v>4.0</v>
      </c>
      <c r="P52" s="1">
        <v>5.0</v>
      </c>
      <c r="Q52" s="1">
        <f t="shared" si="2"/>
        <v>4</v>
      </c>
      <c r="R52" s="1">
        <v>4.0</v>
      </c>
      <c r="S52" s="1">
        <v>5.0</v>
      </c>
      <c r="T52" s="1">
        <v>5.0</v>
      </c>
      <c r="U52" s="1">
        <v>5.0</v>
      </c>
      <c r="V52" s="1">
        <f t="shared" si="3"/>
        <v>4.75</v>
      </c>
      <c r="W52" s="1">
        <v>3.0</v>
      </c>
      <c r="X52" s="1">
        <v>3.0</v>
      </c>
      <c r="Y52" s="1">
        <v>4.0</v>
      </c>
      <c r="Z52" s="1">
        <v>4.0</v>
      </c>
      <c r="AA52" s="1">
        <f t="shared" si="4"/>
        <v>3.333333333</v>
      </c>
      <c r="AB52" s="1">
        <v>4.0</v>
      </c>
      <c r="AC52" s="1">
        <v>4.0</v>
      </c>
      <c r="AD52" s="1">
        <v>3.0</v>
      </c>
      <c r="AE52" s="1">
        <f t="shared" si="5"/>
        <v>3.666666667</v>
      </c>
      <c r="AF52" s="1">
        <v>28.0</v>
      </c>
      <c r="AG52" s="1" t="s">
        <v>54</v>
      </c>
      <c r="AH52" s="1" t="s">
        <v>61</v>
      </c>
      <c r="AI52" s="1" t="s">
        <v>89</v>
      </c>
      <c r="AJ52" s="1" t="s">
        <v>57</v>
      </c>
      <c r="AK52" s="1" t="s">
        <v>75</v>
      </c>
      <c r="AL52" s="1" t="s">
        <v>76</v>
      </c>
      <c r="AM52" s="1" t="s">
        <v>77</v>
      </c>
      <c r="AN52" s="1" t="s">
        <v>78</v>
      </c>
      <c r="AO52" s="1" t="s">
        <v>53</v>
      </c>
      <c r="AP52" s="1">
        <v>0.044535770953</v>
      </c>
      <c r="AQ52" s="1">
        <v>0.903773351252</v>
      </c>
      <c r="AR52" s="1">
        <v>0.502232591818</v>
      </c>
      <c r="AS52" s="1">
        <v>0.304583374373</v>
      </c>
      <c r="AT52" s="1">
        <v>-0.027162526701</v>
      </c>
      <c r="AU52" s="1">
        <v>-0.655868684676</v>
      </c>
    </row>
    <row r="53" ht="14.25" customHeight="1">
      <c r="A53" s="1">
        <v>52.0</v>
      </c>
      <c r="B53" s="1">
        <v>4.0</v>
      </c>
      <c r="C53" s="1">
        <v>4.0</v>
      </c>
      <c r="D53" s="1">
        <v>4.0</v>
      </c>
      <c r="E53" s="1">
        <v>3.0</v>
      </c>
      <c r="F53" s="1">
        <v>4.0</v>
      </c>
      <c r="G53" s="1">
        <v>3.0</v>
      </c>
      <c r="H53" s="1">
        <v>4.0</v>
      </c>
      <c r="I53" s="1">
        <v>3.0</v>
      </c>
      <c r="J53" s="1">
        <v>3.0</v>
      </c>
      <c r="K53" s="1">
        <v>4.0</v>
      </c>
      <c r="L53" s="1">
        <f t="shared" si="1"/>
        <v>3.5</v>
      </c>
      <c r="M53" s="1">
        <v>4.0</v>
      </c>
      <c r="N53" s="1">
        <v>2.0</v>
      </c>
      <c r="O53" s="1">
        <v>4.0</v>
      </c>
      <c r="P53" s="1">
        <v>3.0</v>
      </c>
      <c r="Q53" s="1">
        <f t="shared" si="2"/>
        <v>3.25</v>
      </c>
      <c r="R53" s="1">
        <v>4.0</v>
      </c>
      <c r="S53" s="1">
        <v>4.0</v>
      </c>
      <c r="T53" s="1">
        <v>5.0</v>
      </c>
      <c r="U53" s="1">
        <v>5.0</v>
      </c>
      <c r="V53" s="1">
        <f t="shared" si="3"/>
        <v>4.5</v>
      </c>
      <c r="W53" s="1">
        <v>4.0</v>
      </c>
      <c r="X53" s="1">
        <v>3.0</v>
      </c>
      <c r="Y53" s="1">
        <v>3.0</v>
      </c>
      <c r="Z53" s="1">
        <v>4.0</v>
      </c>
      <c r="AA53" s="1">
        <f t="shared" si="4"/>
        <v>3.333333333</v>
      </c>
      <c r="AB53" s="1">
        <v>4.0</v>
      </c>
      <c r="AC53" s="1">
        <v>4.0</v>
      </c>
      <c r="AD53" s="1">
        <v>5.0</v>
      </c>
      <c r="AE53" s="1">
        <f t="shared" si="5"/>
        <v>4.333333333</v>
      </c>
      <c r="AF53" s="1">
        <v>47.0</v>
      </c>
      <c r="AG53" s="1" t="s">
        <v>47</v>
      </c>
      <c r="AH53" s="1" t="s">
        <v>69</v>
      </c>
      <c r="AI53" s="1" t="s">
        <v>56</v>
      </c>
      <c r="AJ53" s="1" t="s">
        <v>57</v>
      </c>
      <c r="AK53" s="1" t="s">
        <v>80</v>
      </c>
      <c r="AL53" s="1" t="s">
        <v>59</v>
      </c>
      <c r="AM53" s="1" t="s">
        <v>77</v>
      </c>
      <c r="AN53" s="1" t="s">
        <v>52</v>
      </c>
      <c r="AO53" s="1" t="s">
        <v>86</v>
      </c>
      <c r="AP53" s="1">
        <v>-0.998398419916</v>
      </c>
      <c r="AQ53" s="1">
        <v>0.52828364539</v>
      </c>
      <c r="AR53" s="1">
        <v>-0.904253168192</v>
      </c>
      <c r="AS53" s="1">
        <v>-0.079782347117</v>
      </c>
      <c r="AT53" s="1">
        <v>0.597641893403</v>
      </c>
      <c r="AU53" s="1">
        <v>-0.59959940434</v>
      </c>
    </row>
    <row r="54" ht="14.25" customHeight="1">
      <c r="A54" s="1">
        <v>53.0</v>
      </c>
      <c r="B54" s="1">
        <v>5.0</v>
      </c>
      <c r="C54" s="1">
        <v>5.0</v>
      </c>
      <c r="D54" s="1">
        <v>5.0</v>
      </c>
      <c r="E54" s="1">
        <v>5.0</v>
      </c>
      <c r="F54" s="1">
        <v>5.0</v>
      </c>
      <c r="G54" s="1">
        <v>5.0</v>
      </c>
      <c r="H54" s="1">
        <v>5.0</v>
      </c>
      <c r="I54" s="1">
        <v>5.0</v>
      </c>
      <c r="J54" s="1">
        <v>5.0</v>
      </c>
      <c r="K54" s="1">
        <v>5.0</v>
      </c>
      <c r="L54" s="1">
        <f t="shared" si="1"/>
        <v>5</v>
      </c>
      <c r="M54" s="1">
        <v>5.0</v>
      </c>
      <c r="N54" s="1">
        <v>5.0</v>
      </c>
      <c r="O54" s="1">
        <v>5.0</v>
      </c>
      <c r="P54" s="1">
        <v>5.0</v>
      </c>
      <c r="Q54" s="1">
        <f t="shared" si="2"/>
        <v>5</v>
      </c>
      <c r="R54" s="1">
        <v>5.0</v>
      </c>
      <c r="S54" s="1">
        <v>5.0</v>
      </c>
      <c r="T54" s="1">
        <v>5.0</v>
      </c>
      <c r="U54" s="1">
        <v>5.0</v>
      </c>
      <c r="V54" s="1">
        <f t="shared" si="3"/>
        <v>5</v>
      </c>
      <c r="W54" s="1">
        <v>5.0</v>
      </c>
      <c r="X54" s="1">
        <v>5.0</v>
      </c>
      <c r="Y54" s="1">
        <v>5.0</v>
      </c>
      <c r="Z54" s="1">
        <v>5.0</v>
      </c>
      <c r="AA54" s="1">
        <f t="shared" si="4"/>
        <v>5</v>
      </c>
      <c r="AB54" s="1">
        <v>5.0</v>
      </c>
      <c r="AC54" s="1">
        <v>3.0</v>
      </c>
      <c r="AD54" s="1">
        <v>5.0</v>
      </c>
      <c r="AE54" s="1">
        <f t="shared" si="5"/>
        <v>4.333333333</v>
      </c>
      <c r="AF54" s="1">
        <v>33.0</v>
      </c>
      <c r="AG54" s="1" t="s">
        <v>54</v>
      </c>
      <c r="AH54" s="1" t="s">
        <v>82</v>
      </c>
      <c r="AI54" s="1" t="s">
        <v>72</v>
      </c>
      <c r="AJ54" s="1" t="s">
        <v>57</v>
      </c>
      <c r="AK54" s="1" t="s">
        <v>105</v>
      </c>
      <c r="AL54" s="1" t="s">
        <v>59</v>
      </c>
      <c r="AM54" s="1" t="s">
        <v>60</v>
      </c>
      <c r="AN54" s="1" t="s">
        <v>52</v>
      </c>
      <c r="AO54" s="1" t="s">
        <v>53</v>
      </c>
      <c r="AP54" s="1">
        <v>1.180602404024</v>
      </c>
      <c r="AQ54" s="1">
        <v>1.270624459096</v>
      </c>
      <c r="AR54" s="1">
        <v>1.479483189021</v>
      </c>
      <c r="AS54" s="1">
        <v>1.631103655897</v>
      </c>
      <c r="AT54" s="1">
        <v>0.782330570308</v>
      </c>
      <c r="AU54" s="1">
        <v>1.592862403012</v>
      </c>
    </row>
    <row r="55" ht="14.25" customHeight="1">
      <c r="A55" s="1">
        <v>54.0</v>
      </c>
      <c r="B55" s="1">
        <v>4.0</v>
      </c>
      <c r="C55" s="1">
        <v>4.0</v>
      </c>
      <c r="D55" s="1">
        <v>3.0</v>
      </c>
      <c r="E55" s="1">
        <v>3.0</v>
      </c>
      <c r="F55" s="1">
        <v>4.0</v>
      </c>
      <c r="G55" s="1">
        <v>5.0</v>
      </c>
      <c r="H55" s="1">
        <v>4.0</v>
      </c>
      <c r="I55" s="1">
        <v>4.0</v>
      </c>
      <c r="J55" s="1">
        <v>3.0</v>
      </c>
      <c r="K55" s="1">
        <v>5.0</v>
      </c>
      <c r="L55" s="1">
        <f t="shared" si="1"/>
        <v>4</v>
      </c>
      <c r="M55" s="1">
        <v>4.0</v>
      </c>
      <c r="N55" s="1">
        <v>5.0</v>
      </c>
      <c r="O55" s="1">
        <v>3.0</v>
      </c>
      <c r="P55" s="1">
        <v>4.0</v>
      </c>
      <c r="Q55" s="1">
        <f t="shared" si="2"/>
        <v>4</v>
      </c>
      <c r="R55" s="1">
        <v>3.0</v>
      </c>
      <c r="S55" s="1">
        <v>4.0</v>
      </c>
      <c r="T55" s="1">
        <v>3.0</v>
      </c>
      <c r="U55" s="1">
        <v>4.0</v>
      </c>
      <c r="V55" s="1">
        <f t="shared" si="3"/>
        <v>3.5</v>
      </c>
      <c r="W55" s="1">
        <v>3.0</v>
      </c>
      <c r="X55" s="1">
        <v>3.0</v>
      </c>
      <c r="Y55" s="1">
        <v>2.0</v>
      </c>
      <c r="Z55" s="1">
        <v>4.0</v>
      </c>
      <c r="AA55" s="1">
        <f t="shared" si="4"/>
        <v>2.666666667</v>
      </c>
      <c r="AB55" s="1">
        <v>4.0</v>
      </c>
      <c r="AC55" s="1">
        <v>4.0</v>
      </c>
      <c r="AD55" s="1">
        <v>3.0</v>
      </c>
      <c r="AE55" s="1">
        <f t="shared" si="5"/>
        <v>3.666666667</v>
      </c>
      <c r="AF55" s="1">
        <v>32.0</v>
      </c>
      <c r="AG55" s="1" t="s">
        <v>47</v>
      </c>
      <c r="AH55" s="1" t="s">
        <v>98</v>
      </c>
      <c r="AI55" s="1" t="s">
        <v>72</v>
      </c>
      <c r="AJ55" s="1" t="s">
        <v>57</v>
      </c>
      <c r="AK55" s="1" t="s">
        <v>105</v>
      </c>
      <c r="AL55" s="1" t="s">
        <v>83</v>
      </c>
      <c r="AM55" s="1" t="s">
        <v>67</v>
      </c>
      <c r="AN55" s="1" t="s">
        <v>52</v>
      </c>
      <c r="AO55" s="1" t="s">
        <v>53</v>
      </c>
      <c r="AP55" s="1">
        <v>-0.150234079157</v>
      </c>
      <c r="AQ55" s="1">
        <v>-0.93820149857</v>
      </c>
      <c r="AR55" s="1">
        <v>-0.268473385073</v>
      </c>
      <c r="AS55" s="1">
        <v>-0.847184441251</v>
      </c>
      <c r="AT55" s="1">
        <v>-0.027162526701</v>
      </c>
      <c r="AU55" s="1">
        <v>-1.414840191833</v>
      </c>
    </row>
    <row r="56" ht="14.25" customHeight="1">
      <c r="A56" s="1">
        <v>55.0</v>
      </c>
      <c r="B56" s="1">
        <v>4.0</v>
      </c>
      <c r="C56" s="1">
        <v>4.0</v>
      </c>
      <c r="D56" s="1">
        <v>4.0</v>
      </c>
      <c r="E56" s="1">
        <v>4.0</v>
      </c>
      <c r="F56" s="1">
        <v>4.0</v>
      </c>
      <c r="G56" s="1">
        <v>4.0</v>
      </c>
      <c r="H56" s="1">
        <v>5.0</v>
      </c>
      <c r="I56" s="1">
        <v>4.0</v>
      </c>
      <c r="J56" s="1">
        <v>5.0</v>
      </c>
      <c r="K56" s="1">
        <v>5.0</v>
      </c>
      <c r="L56" s="1">
        <f t="shared" si="1"/>
        <v>4.75</v>
      </c>
      <c r="M56" s="1">
        <v>5.0</v>
      </c>
      <c r="N56" s="1">
        <v>5.0</v>
      </c>
      <c r="O56" s="1">
        <v>4.0</v>
      </c>
      <c r="P56" s="1">
        <v>5.0</v>
      </c>
      <c r="Q56" s="1">
        <f t="shared" si="2"/>
        <v>4.75</v>
      </c>
      <c r="R56" s="1">
        <v>4.0</v>
      </c>
      <c r="S56" s="1">
        <v>5.0</v>
      </c>
      <c r="T56" s="1">
        <v>5.0</v>
      </c>
      <c r="U56" s="1">
        <v>4.0</v>
      </c>
      <c r="V56" s="1">
        <f t="shared" si="3"/>
        <v>4.5</v>
      </c>
      <c r="W56" s="1">
        <v>4.0</v>
      </c>
      <c r="X56" s="1">
        <v>4.0</v>
      </c>
      <c r="Y56" s="1">
        <v>4.0</v>
      </c>
      <c r="Z56" s="1">
        <v>4.0</v>
      </c>
      <c r="AA56" s="1">
        <f t="shared" si="4"/>
        <v>4</v>
      </c>
      <c r="AB56" s="1">
        <v>4.0</v>
      </c>
      <c r="AC56" s="1">
        <v>4.0</v>
      </c>
      <c r="AD56" s="1">
        <v>2.0</v>
      </c>
      <c r="AE56" s="1">
        <f t="shared" si="5"/>
        <v>3.333333333</v>
      </c>
      <c r="AF56" s="1">
        <v>56.0</v>
      </c>
      <c r="AG56" s="1" t="s">
        <v>47</v>
      </c>
      <c r="AH56" s="1" t="s">
        <v>79</v>
      </c>
      <c r="AI56" s="1" t="s">
        <v>72</v>
      </c>
      <c r="AJ56" s="1" t="s">
        <v>57</v>
      </c>
      <c r="AK56" s="1" t="s">
        <v>90</v>
      </c>
      <c r="AL56" s="1" t="s">
        <v>59</v>
      </c>
      <c r="AM56" s="1" t="s">
        <v>77</v>
      </c>
      <c r="AN56" s="1" t="s">
        <v>52</v>
      </c>
      <c r="AO56" s="1" t="s">
        <v>53</v>
      </c>
      <c r="AP56" s="1">
        <v>0.871738540702</v>
      </c>
      <c r="AQ56" s="1">
        <v>0.504455963511</v>
      </c>
      <c r="AR56" s="1">
        <v>1.229213591504</v>
      </c>
      <c r="AS56" s="1">
        <v>0.563545386929</v>
      </c>
      <c r="AT56" s="1">
        <v>-0.339564736753</v>
      </c>
      <c r="AU56" s="1">
        <v>0.278753982379</v>
      </c>
    </row>
    <row r="57" ht="14.25" customHeight="1">
      <c r="A57" s="1">
        <v>56.0</v>
      </c>
      <c r="B57" s="1">
        <v>4.0</v>
      </c>
      <c r="C57" s="1">
        <v>4.0</v>
      </c>
      <c r="D57" s="1">
        <v>4.0</v>
      </c>
      <c r="E57" s="1">
        <v>2.0</v>
      </c>
      <c r="F57" s="1">
        <v>4.0</v>
      </c>
      <c r="G57" s="1">
        <v>4.0</v>
      </c>
      <c r="H57" s="1">
        <v>4.0</v>
      </c>
      <c r="I57" s="1">
        <v>5.0</v>
      </c>
      <c r="J57" s="1">
        <v>4.0</v>
      </c>
      <c r="K57" s="1">
        <v>4.0</v>
      </c>
      <c r="L57" s="1">
        <f t="shared" si="1"/>
        <v>4.25</v>
      </c>
      <c r="M57" s="1">
        <v>3.0</v>
      </c>
      <c r="N57" s="1">
        <v>3.0</v>
      </c>
      <c r="O57" s="1">
        <v>3.0</v>
      </c>
      <c r="P57" s="1">
        <v>3.0</v>
      </c>
      <c r="Q57" s="1">
        <f t="shared" si="2"/>
        <v>3</v>
      </c>
      <c r="R57" s="1">
        <v>3.0</v>
      </c>
      <c r="S57" s="1">
        <v>2.0</v>
      </c>
      <c r="T57" s="1">
        <v>4.0</v>
      </c>
      <c r="U57" s="1">
        <v>4.0</v>
      </c>
      <c r="V57" s="1">
        <f t="shared" si="3"/>
        <v>3.25</v>
      </c>
      <c r="W57" s="1">
        <v>4.0</v>
      </c>
      <c r="X57" s="1">
        <v>4.0</v>
      </c>
      <c r="Y57" s="1">
        <v>3.0</v>
      </c>
      <c r="Z57" s="1">
        <v>4.0</v>
      </c>
      <c r="AA57" s="1">
        <f t="shared" si="4"/>
        <v>3.666666667</v>
      </c>
      <c r="AB57" s="1">
        <v>4.0</v>
      </c>
      <c r="AC57" s="1">
        <v>3.0</v>
      </c>
      <c r="AD57" s="1">
        <v>1.0</v>
      </c>
      <c r="AE57" s="1">
        <f t="shared" si="5"/>
        <v>2.666666667</v>
      </c>
      <c r="AF57" s="1">
        <v>37.0</v>
      </c>
      <c r="AG57" s="1" t="s">
        <v>47</v>
      </c>
      <c r="AH57" s="1" t="s">
        <v>82</v>
      </c>
      <c r="AI57" s="1" t="s">
        <v>103</v>
      </c>
      <c r="AJ57" s="1" t="s">
        <v>57</v>
      </c>
      <c r="AK57" s="1" t="s">
        <v>110</v>
      </c>
      <c r="AL57" s="1" t="s">
        <v>73</v>
      </c>
      <c r="AM57" s="1" t="s">
        <v>67</v>
      </c>
      <c r="AN57" s="1" t="s">
        <v>52</v>
      </c>
      <c r="AO57" s="1" t="s">
        <v>53</v>
      </c>
      <c r="AP57" s="1">
        <v>-1.353354739933</v>
      </c>
      <c r="AQ57" s="1">
        <v>-1.339022586108</v>
      </c>
      <c r="AR57" s="1">
        <v>0.106773814044</v>
      </c>
      <c r="AS57" s="1">
        <v>-0.814749360081</v>
      </c>
      <c r="AT57" s="1">
        <v>-1.050115756561</v>
      </c>
      <c r="AU57" s="1">
        <v>-0.1007317712</v>
      </c>
    </row>
    <row r="58" ht="14.25" customHeight="1">
      <c r="A58" s="1">
        <v>57.0</v>
      </c>
      <c r="B58" s="1">
        <v>4.0</v>
      </c>
      <c r="C58" s="1">
        <v>5.0</v>
      </c>
      <c r="D58" s="1">
        <v>4.0</v>
      </c>
      <c r="E58" s="1">
        <v>4.0</v>
      </c>
      <c r="F58" s="1">
        <v>4.0</v>
      </c>
      <c r="G58" s="1">
        <v>5.0</v>
      </c>
      <c r="H58" s="1">
        <v>3.0</v>
      </c>
      <c r="I58" s="1">
        <v>4.0</v>
      </c>
      <c r="J58" s="1">
        <v>4.0</v>
      </c>
      <c r="K58" s="1">
        <v>4.0</v>
      </c>
      <c r="L58" s="1">
        <f t="shared" si="1"/>
        <v>3.75</v>
      </c>
      <c r="M58" s="1">
        <v>4.0</v>
      </c>
      <c r="N58" s="1">
        <v>3.0</v>
      </c>
      <c r="O58" s="1">
        <v>4.0</v>
      </c>
      <c r="P58" s="1">
        <v>5.0</v>
      </c>
      <c r="Q58" s="1">
        <f t="shared" si="2"/>
        <v>4</v>
      </c>
      <c r="R58" s="1">
        <v>4.0</v>
      </c>
      <c r="S58" s="1">
        <v>3.0</v>
      </c>
      <c r="T58" s="1">
        <v>4.0</v>
      </c>
      <c r="U58" s="1">
        <v>4.0</v>
      </c>
      <c r="V58" s="1">
        <f t="shared" si="3"/>
        <v>3.75</v>
      </c>
      <c r="W58" s="1">
        <v>4.0</v>
      </c>
      <c r="X58" s="1">
        <v>4.0</v>
      </c>
      <c r="Y58" s="1">
        <v>3.0</v>
      </c>
      <c r="Z58" s="1">
        <v>3.0</v>
      </c>
      <c r="AA58" s="1">
        <f t="shared" si="4"/>
        <v>3.666666667</v>
      </c>
      <c r="AB58" s="1">
        <v>4.0</v>
      </c>
      <c r="AC58" s="1">
        <v>3.0</v>
      </c>
      <c r="AD58" s="1">
        <v>3.0</v>
      </c>
      <c r="AE58" s="1">
        <f t="shared" si="5"/>
        <v>3.333333333</v>
      </c>
      <c r="AF58" s="1">
        <v>40.0</v>
      </c>
      <c r="AG58" s="1" t="s">
        <v>54</v>
      </c>
      <c r="AH58" s="1" t="s">
        <v>82</v>
      </c>
      <c r="AI58" s="1" t="s">
        <v>72</v>
      </c>
      <c r="AJ58" s="1" t="s">
        <v>57</v>
      </c>
      <c r="AK58" s="1" t="s">
        <v>111</v>
      </c>
      <c r="AL58" s="1" t="s">
        <v>59</v>
      </c>
      <c r="AM58" s="1" t="s">
        <v>67</v>
      </c>
      <c r="AN58" s="1" t="s">
        <v>64</v>
      </c>
      <c r="AO58" s="1" t="s">
        <v>53</v>
      </c>
      <c r="AP58" s="1">
        <v>0.090628227648</v>
      </c>
      <c r="AQ58" s="1">
        <v>-0.596681772402</v>
      </c>
      <c r="AR58" s="1">
        <v>-0.620207185642</v>
      </c>
      <c r="AS58" s="1">
        <v>-0.579896812451</v>
      </c>
      <c r="AT58" s="1">
        <v>-0.425311336457</v>
      </c>
      <c r="AU58" s="1">
        <v>-0.1007317712</v>
      </c>
    </row>
    <row r="59" ht="14.25" customHeight="1">
      <c r="A59" s="1">
        <v>58.0</v>
      </c>
      <c r="B59" s="1">
        <v>4.0</v>
      </c>
      <c r="C59" s="1">
        <v>3.0</v>
      </c>
      <c r="D59" s="1">
        <v>5.0</v>
      </c>
      <c r="E59" s="1">
        <v>4.0</v>
      </c>
      <c r="F59" s="1">
        <v>4.0</v>
      </c>
      <c r="G59" s="1">
        <v>4.0</v>
      </c>
      <c r="H59" s="1">
        <v>5.0</v>
      </c>
      <c r="I59" s="1">
        <v>3.0</v>
      </c>
      <c r="J59" s="1">
        <v>5.0</v>
      </c>
      <c r="K59" s="1">
        <v>5.0</v>
      </c>
      <c r="L59" s="1">
        <f t="shared" si="1"/>
        <v>4.5</v>
      </c>
      <c r="M59" s="1">
        <v>5.0</v>
      </c>
      <c r="N59" s="1">
        <v>4.0</v>
      </c>
      <c r="O59" s="1">
        <v>5.0</v>
      </c>
      <c r="P59" s="1">
        <v>5.0</v>
      </c>
      <c r="Q59" s="1">
        <f t="shared" si="2"/>
        <v>4.75</v>
      </c>
      <c r="R59" s="1">
        <v>4.0</v>
      </c>
      <c r="S59" s="1">
        <v>5.0</v>
      </c>
      <c r="T59" s="1">
        <v>5.0</v>
      </c>
      <c r="U59" s="1">
        <v>5.0</v>
      </c>
      <c r="V59" s="1">
        <f t="shared" si="3"/>
        <v>4.75</v>
      </c>
      <c r="W59" s="1">
        <v>4.0</v>
      </c>
      <c r="X59" s="1">
        <v>4.0</v>
      </c>
      <c r="Y59" s="1">
        <v>5.0</v>
      </c>
      <c r="Z59" s="1">
        <v>5.0</v>
      </c>
      <c r="AA59" s="1">
        <f t="shared" si="4"/>
        <v>4.333333333</v>
      </c>
      <c r="AB59" s="1">
        <v>4.0</v>
      </c>
      <c r="AC59" s="1">
        <v>5.0</v>
      </c>
      <c r="AD59" s="1">
        <v>4.0</v>
      </c>
      <c r="AE59" s="1">
        <f t="shared" si="5"/>
        <v>4.333333333</v>
      </c>
      <c r="AF59" s="1">
        <v>48.0</v>
      </c>
      <c r="AG59" s="1" t="s">
        <v>54</v>
      </c>
      <c r="AH59" s="1" t="s">
        <v>61</v>
      </c>
      <c r="AI59" s="1" t="s">
        <v>56</v>
      </c>
      <c r="AJ59" s="1" t="s">
        <v>57</v>
      </c>
      <c r="AK59" s="1" t="s">
        <v>90</v>
      </c>
      <c r="AL59" s="1" t="s">
        <v>59</v>
      </c>
      <c r="AM59" s="1" t="s">
        <v>60</v>
      </c>
      <c r="AN59" s="1" t="s">
        <v>64</v>
      </c>
      <c r="AO59" s="1" t="s">
        <v>53</v>
      </c>
      <c r="AP59" s="1">
        <v>0.935596451904</v>
      </c>
      <c r="AQ59" s="1">
        <v>0.903773351252</v>
      </c>
      <c r="AR59" s="1">
        <v>0.978943993988</v>
      </c>
      <c r="AS59" s="1">
        <v>1.04110297032</v>
      </c>
      <c r="AT59" s="1">
        <v>0.683388493108</v>
      </c>
      <c r="AU59" s="1">
        <v>0.658239735957</v>
      </c>
    </row>
    <row r="60" ht="14.25" customHeight="1">
      <c r="A60" s="1">
        <v>59.0</v>
      </c>
      <c r="B60" s="1">
        <v>3.0</v>
      </c>
      <c r="C60" s="1">
        <v>2.0</v>
      </c>
      <c r="D60" s="1">
        <v>4.0</v>
      </c>
      <c r="E60" s="1">
        <v>1.0</v>
      </c>
      <c r="F60" s="1">
        <v>1.0</v>
      </c>
      <c r="G60" s="1">
        <v>2.0</v>
      </c>
      <c r="H60" s="1">
        <v>2.0</v>
      </c>
      <c r="I60" s="1">
        <v>3.0</v>
      </c>
      <c r="J60" s="1">
        <v>3.0</v>
      </c>
      <c r="K60" s="1">
        <v>4.0</v>
      </c>
      <c r="L60" s="1">
        <f t="shared" si="1"/>
        <v>3</v>
      </c>
      <c r="M60" s="1">
        <v>2.0</v>
      </c>
      <c r="N60" s="1">
        <v>4.0</v>
      </c>
      <c r="O60" s="1">
        <v>3.0</v>
      </c>
      <c r="P60" s="1">
        <v>3.0</v>
      </c>
      <c r="Q60" s="1">
        <f t="shared" si="2"/>
        <v>3</v>
      </c>
      <c r="R60" s="1">
        <v>1.0</v>
      </c>
      <c r="S60" s="1">
        <v>2.0</v>
      </c>
      <c r="T60" s="1">
        <v>4.0</v>
      </c>
      <c r="U60" s="1">
        <v>4.0</v>
      </c>
      <c r="V60" s="1">
        <f t="shared" si="3"/>
        <v>2.75</v>
      </c>
      <c r="W60" s="1">
        <v>1.0</v>
      </c>
      <c r="X60" s="1">
        <v>3.0</v>
      </c>
      <c r="Y60" s="1">
        <v>2.0</v>
      </c>
      <c r="Z60" s="1">
        <v>2.0</v>
      </c>
      <c r="AA60" s="1">
        <f t="shared" si="4"/>
        <v>2</v>
      </c>
      <c r="AB60" s="1">
        <v>1.0</v>
      </c>
      <c r="AC60" s="1">
        <v>1.0</v>
      </c>
      <c r="AD60" s="1">
        <v>1.0</v>
      </c>
      <c r="AE60" s="1">
        <f t="shared" si="5"/>
        <v>1</v>
      </c>
      <c r="AF60" s="1">
        <v>28.0</v>
      </c>
      <c r="AG60" s="1" t="s">
        <v>54</v>
      </c>
      <c r="AH60" s="1" t="s">
        <v>69</v>
      </c>
      <c r="AI60" s="1" t="s">
        <v>56</v>
      </c>
      <c r="AJ60" s="1" t="s">
        <v>57</v>
      </c>
      <c r="AK60" s="1" t="s">
        <v>90</v>
      </c>
      <c r="AL60" s="1" t="s">
        <v>63</v>
      </c>
      <c r="AM60" s="1" t="s">
        <v>67</v>
      </c>
      <c r="AN60" s="1" t="s">
        <v>52</v>
      </c>
      <c r="AO60" s="1" t="s">
        <v>53</v>
      </c>
      <c r="AP60" s="1">
        <v>-1.399447196629</v>
      </c>
      <c r="AQ60" s="1">
        <v>-2.072724801795</v>
      </c>
      <c r="AR60" s="1">
        <v>-1.857675972532</v>
      </c>
      <c r="AS60" s="1">
        <v>-3.101355218225</v>
      </c>
      <c r="AT60" s="1">
        <v>-3.594925836058</v>
      </c>
      <c r="AU60" s="1">
        <v>-2.286350259662</v>
      </c>
    </row>
    <row r="61" ht="14.25" customHeight="1">
      <c r="A61" s="1">
        <v>60.0</v>
      </c>
      <c r="B61" s="1">
        <v>4.0</v>
      </c>
      <c r="C61" s="1">
        <v>5.0</v>
      </c>
      <c r="D61" s="1">
        <v>5.0</v>
      </c>
      <c r="E61" s="1">
        <v>5.0</v>
      </c>
      <c r="F61" s="1">
        <v>5.0</v>
      </c>
      <c r="G61" s="1">
        <v>5.0</v>
      </c>
      <c r="H61" s="1">
        <v>5.0</v>
      </c>
      <c r="I61" s="1">
        <v>5.0</v>
      </c>
      <c r="J61" s="1">
        <v>5.0</v>
      </c>
      <c r="K61" s="1">
        <v>5.0</v>
      </c>
      <c r="L61" s="1">
        <f t="shared" si="1"/>
        <v>5</v>
      </c>
      <c r="M61" s="1">
        <v>5.0</v>
      </c>
      <c r="N61" s="1">
        <v>5.0</v>
      </c>
      <c r="O61" s="1">
        <v>5.0</v>
      </c>
      <c r="P61" s="1">
        <v>5.0</v>
      </c>
      <c r="Q61" s="1">
        <f t="shared" si="2"/>
        <v>5</v>
      </c>
      <c r="R61" s="1">
        <v>5.0</v>
      </c>
      <c r="S61" s="1">
        <v>5.0</v>
      </c>
      <c r="T61" s="1">
        <v>5.0</v>
      </c>
      <c r="U61" s="1">
        <v>5.0</v>
      </c>
      <c r="V61" s="1">
        <f t="shared" si="3"/>
        <v>5</v>
      </c>
      <c r="W61" s="1">
        <v>5.0</v>
      </c>
      <c r="X61" s="1">
        <v>5.0</v>
      </c>
      <c r="Y61" s="1">
        <v>5.0</v>
      </c>
      <c r="Z61" s="1">
        <v>5.0</v>
      </c>
      <c r="AA61" s="1">
        <f t="shared" si="4"/>
        <v>5</v>
      </c>
      <c r="AB61" s="1">
        <v>5.0</v>
      </c>
      <c r="AC61" s="1">
        <v>5.0</v>
      </c>
      <c r="AD61" s="1">
        <v>5.0</v>
      </c>
      <c r="AE61" s="1">
        <f t="shared" si="5"/>
        <v>5</v>
      </c>
      <c r="AF61" s="1">
        <v>26.0</v>
      </c>
      <c r="AG61" s="1" t="s">
        <v>54</v>
      </c>
      <c r="AH61" s="1" t="s">
        <v>61</v>
      </c>
      <c r="AI61" s="1" t="s">
        <v>72</v>
      </c>
      <c r="AJ61" s="1" t="s">
        <v>57</v>
      </c>
      <c r="AK61" s="1" t="s">
        <v>105</v>
      </c>
      <c r="AL61" s="1" t="s">
        <v>59</v>
      </c>
      <c r="AM61" s="1" t="s">
        <v>67</v>
      </c>
      <c r="AN61" s="1" t="s">
        <v>68</v>
      </c>
      <c r="AO61" s="1" t="s">
        <v>81</v>
      </c>
      <c r="AP61" s="1">
        <v>1.180602404024</v>
      </c>
      <c r="AQ61" s="1">
        <v>1.270624459096</v>
      </c>
      <c r="AR61" s="1">
        <v>1.479483189021</v>
      </c>
      <c r="AS61" s="1">
        <v>1.863692428881</v>
      </c>
      <c r="AT61" s="1">
        <v>1.578628189821</v>
      </c>
      <c r="AU61" s="1">
        <v>1.592862403012</v>
      </c>
    </row>
    <row r="62" ht="14.25" customHeight="1">
      <c r="A62" s="1">
        <v>61.0</v>
      </c>
      <c r="B62" s="1">
        <v>2.0</v>
      </c>
      <c r="C62" s="1">
        <v>4.0</v>
      </c>
      <c r="D62" s="1">
        <v>2.0</v>
      </c>
      <c r="E62" s="1">
        <v>2.0</v>
      </c>
      <c r="F62" s="1">
        <v>2.0</v>
      </c>
      <c r="G62" s="1">
        <v>2.0</v>
      </c>
      <c r="H62" s="1">
        <v>3.0</v>
      </c>
      <c r="I62" s="1">
        <v>4.0</v>
      </c>
      <c r="J62" s="1">
        <v>2.0</v>
      </c>
      <c r="K62" s="1">
        <v>4.0</v>
      </c>
      <c r="L62" s="1">
        <f t="shared" si="1"/>
        <v>3.25</v>
      </c>
      <c r="M62" s="1">
        <v>4.0</v>
      </c>
      <c r="N62" s="1">
        <v>4.0</v>
      </c>
      <c r="O62" s="1">
        <v>4.0</v>
      </c>
      <c r="P62" s="1">
        <v>4.0</v>
      </c>
      <c r="Q62" s="1">
        <f t="shared" si="2"/>
        <v>4</v>
      </c>
      <c r="R62" s="1">
        <v>3.0</v>
      </c>
      <c r="S62" s="1">
        <v>3.0</v>
      </c>
      <c r="T62" s="1">
        <v>3.0</v>
      </c>
      <c r="U62" s="1">
        <v>3.0</v>
      </c>
      <c r="V62" s="1">
        <f t="shared" si="3"/>
        <v>3</v>
      </c>
      <c r="W62" s="1">
        <v>2.0</v>
      </c>
      <c r="X62" s="1">
        <v>2.0</v>
      </c>
      <c r="Y62" s="1">
        <v>4.0</v>
      </c>
      <c r="Z62" s="1">
        <v>4.0</v>
      </c>
      <c r="AA62" s="1">
        <f t="shared" si="4"/>
        <v>2.666666667</v>
      </c>
      <c r="AB62" s="1">
        <v>3.0</v>
      </c>
      <c r="AC62" s="1">
        <v>2.0</v>
      </c>
      <c r="AD62" s="1">
        <v>2.0</v>
      </c>
      <c r="AE62" s="1">
        <f t="shared" si="5"/>
        <v>2.333333333</v>
      </c>
      <c r="AF62" s="1">
        <v>24.0</v>
      </c>
      <c r="AG62" s="1" t="s">
        <v>54</v>
      </c>
      <c r="AH62" s="1" t="s">
        <v>61</v>
      </c>
      <c r="AI62" s="1" t="s">
        <v>56</v>
      </c>
      <c r="AJ62" s="1" t="s">
        <v>57</v>
      </c>
      <c r="AK62" s="1" t="s">
        <v>58</v>
      </c>
      <c r="AL62" s="1" t="s">
        <v>59</v>
      </c>
      <c r="AM62" s="1" t="s">
        <v>67</v>
      </c>
      <c r="AN62" s="1" t="s">
        <v>52</v>
      </c>
      <c r="AO62" s="1" t="s">
        <v>53</v>
      </c>
      <c r="AP62" s="1">
        <v>-0.086376167955</v>
      </c>
      <c r="AQ62" s="1">
        <v>-1.713008592174</v>
      </c>
      <c r="AR62" s="1">
        <v>-1.64118276005</v>
      </c>
      <c r="AS62" s="1">
        <v>-2.131547444069</v>
      </c>
      <c r="AT62" s="1">
        <v>-1.718699842927</v>
      </c>
      <c r="AU62" s="1">
        <v>-1.590491351731</v>
      </c>
    </row>
    <row r="63" ht="14.25" customHeight="1">
      <c r="A63" s="1">
        <v>62.0</v>
      </c>
      <c r="B63" s="1">
        <v>2.0</v>
      </c>
      <c r="C63" s="1">
        <v>4.0</v>
      </c>
      <c r="D63" s="1">
        <v>4.0</v>
      </c>
      <c r="E63" s="1">
        <v>3.0</v>
      </c>
      <c r="F63" s="1">
        <v>4.0</v>
      </c>
      <c r="G63" s="1">
        <v>3.0</v>
      </c>
      <c r="H63" s="1">
        <v>3.0</v>
      </c>
      <c r="I63" s="1">
        <v>3.0</v>
      </c>
      <c r="J63" s="1">
        <v>5.0</v>
      </c>
      <c r="K63" s="1">
        <v>4.0</v>
      </c>
      <c r="L63" s="1">
        <f t="shared" si="1"/>
        <v>3.75</v>
      </c>
      <c r="M63" s="1">
        <v>2.0</v>
      </c>
      <c r="N63" s="1">
        <v>3.0</v>
      </c>
      <c r="O63" s="1">
        <v>2.0</v>
      </c>
      <c r="P63" s="1">
        <v>4.0</v>
      </c>
      <c r="Q63" s="1">
        <f t="shared" si="2"/>
        <v>2.75</v>
      </c>
      <c r="R63" s="1">
        <v>3.0</v>
      </c>
      <c r="S63" s="1">
        <v>4.0</v>
      </c>
      <c r="T63" s="1">
        <v>4.0</v>
      </c>
      <c r="U63" s="1">
        <v>4.0</v>
      </c>
      <c r="V63" s="1">
        <f t="shared" si="3"/>
        <v>3.75</v>
      </c>
      <c r="W63" s="1">
        <v>5.0</v>
      </c>
      <c r="X63" s="1">
        <v>5.0</v>
      </c>
      <c r="Y63" s="1">
        <v>4.0</v>
      </c>
      <c r="Z63" s="1">
        <v>5.0</v>
      </c>
      <c r="AA63" s="1">
        <f t="shared" si="4"/>
        <v>4.666666667</v>
      </c>
      <c r="AB63" s="1">
        <v>4.0</v>
      </c>
      <c r="AC63" s="1">
        <v>5.0</v>
      </c>
      <c r="AD63" s="1">
        <v>4.0</v>
      </c>
      <c r="AE63" s="1">
        <f t="shared" si="5"/>
        <v>4.333333333</v>
      </c>
      <c r="AF63" s="1">
        <v>46.0</v>
      </c>
      <c r="AG63" s="1" t="s">
        <v>47</v>
      </c>
      <c r="AH63" s="1" t="s">
        <v>61</v>
      </c>
      <c r="AI63" s="1" t="s">
        <v>56</v>
      </c>
      <c r="AJ63" s="1" t="s">
        <v>57</v>
      </c>
      <c r="AK63" s="1" t="s">
        <v>62</v>
      </c>
      <c r="AL63" s="1" t="s">
        <v>73</v>
      </c>
      <c r="AM63" s="1" t="s">
        <v>60</v>
      </c>
      <c r="AN63" s="1" t="s">
        <v>52</v>
      </c>
      <c r="AO63" s="1" t="s">
        <v>81</v>
      </c>
      <c r="AP63" s="1">
        <v>-1.531306664348</v>
      </c>
      <c r="AQ63" s="1">
        <v>-0.588043174383</v>
      </c>
      <c r="AR63" s="1">
        <v>-0.359988995954</v>
      </c>
      <c r="AS63" s="1">
        <v>0.20723027399</v>
      </c>
      <c r="AT63" s="1">
        <v>0.683388493108</v>
      </c>
      <c r="AU63" s="1">
        <v>1.213376649433</v>
      </c>
    </row>
    <row r="64" ht="14.25" customHeight="1">
      <c r="A64" s="1">
        <v>63.0</v>
      </c>
      <c r="B64" s="1">
        <v>2.0</v>
      </c>
      <c r="C64" s="1">
        <v>4.0</v>
      </c>
      <c r="D64" s="1">
        <v>4.0</v>
      </c>
      <c r="E64" s="1">
        <v>4.0</v>
      </c>
      <c r="F64" s="1">
        <v>4.0</v>
      </c>
      <c r="G64" s="1">
        <v>2.0</v>
      </c>
      <c r="H64" s="1">
        <v>4.0</v>
      </c>
      <c r="I64" s="1">
        <v>5.0</v>
      </c>
      <c r="J64" s="1">
        <v>5.0</v>
      </c>
      <c r="K64" s="1">
        <v>5.0</v>
      </c>
      <c r="L64" s="1">
        <f t="shared" si="1"/>
        <v>4.75</v>
      </c>
      <c r="M64" s="1">
        <v>5.0</v>
      </c>
      <c r="N64" s="1">
        <v>5.0</v>
      </c>
      <c r="O64" s="1">
        <v>5.0</v>
      </c>
      <c r="P64" s="1">
        <v>5.0</v>
      </c>
      <c r="Q64" s="1">
        <f t="shared" si="2"/>
        <v>5</v>
      </c>
      <c r="R64" s="1">
        <v>5.0</v>
      </c>
      <c r="S64" s="1">
        <v>5.0</v>
      </c>
      <c r="T64" s="1">
        <v>4.0</v>
      </c>
      <c r="U64" s="1">
        <v>3.0</v>
      </c>
      <c r="V64" s="1">
        <f t="shared" si="3"/>
        <v>4.25</v>
      </c>
      <c r="W64" s="1">
        <v>4.0</v>
      </c>
      <c r="X64" s="1">
        <v>4.0</v>
      </c>
      <c r="Y64" s="1">
        <v>5.0</v>
      </c>
      <c r="Z64" s="1">
        <v>4.0</v>
      </c>
      <c r="AA64" s="1">
        <f t="shared" si="4"/>
        <v>4.333333333</v>
      </c>
      <c r="AB64" s="1">
        <v>4.0</v>
      </c>
      <c r="AC64" s="1">
        <v>5.0</v>
      </c>
      <c r="AD64" s="1">
        <v>4.0</v>
      </c>
      <c r="AE64" s="1">
        <f t="shared" si="5"/>
        <v>4.333333333</v>
      </c>
      <c r="AF64" s="1">
        <v>38.0</v>
      </c>
      <c r="AG64" s="1" t="s">
        <v>47</v>
      </c>
      <c r="AH64" s="1" t="s">
        <v>112</v>
      </c>
      <c r="AI64" s="1" t="s">
        <v>56</v>
      </c>
      <c r="AJ64" s="1" t="s">
        <v>57</v>
      </c>
      <c r="AK64" s="1" t="s">
        <v>75</v>
      </c>
      <c r="AL64" s="1" t="s">
        <v>59</v>
      </c>
      <c r="AM64" s="1" t="s">
        <v>77</v>
      </c>
      <c r="AN64" s="1" t="s">
        <v>52</v>
      </c>
      <c r="AO64" s="1" t="s">
        <v>70</v>
      </c>
      <c r="AP64" s="1">
        <v>1.180602404024</v>
      </c>
      <c r="AQ64" s="1">
        <v>0.121831359426</v>
      </c>
      <c r="AR64" s="1">
        <v>1.002771786851</v>
      </c>
      <c r="AS64" s="1">
        <v>0.746013513701</v>
      </c>
      <c r="AT64" s="1">
        <v>0.683388493108</v>
      </c>
      <c r="AU64" s="1">
        <v>0.658239735957</v>
      </c>
    </row>
    <row r="65" ht="14.25" customHeight="1">
      <c r="A65" s="1">
        <v>64.0</v>
      </c>
      <c r="B65" s="1">
        <v>5.0</v>
      </c>
      <c r="C65" s="1">
        <v>4.0</v>
      </c>
      <c r="D65" s="1">
        <v>3.0</v>
      </c>
      <c r="E65" s="1">
        <v>5.0</v>
      </c>
      <c r="F65" s="1">
        <v>4.0</v>
      </c>
      <c r="G65" s="1">
        <v>5.0</v>
      </c>
      <c r="H65" s="1">
        <v>3.0</v>
      </c>
      <c r="I65" s="1">
        <v>4.0</v>
      </c>
      <c r="J65" s="1">
        <v>3.0</v>
      </c>
      <c r="K65" s="1">
        <v>4.0</v>
      </c>
      <c r="L65" s="1">
        <f t="shared" si="1"/>
        <v>3.5</v>
      </c>
      <c r="M65" s="1">
        <v>4.0</v>
      </c>
      <c r="N65" s="1">
        <v>3.0</v>
      </c>
      <c r="O65" s="1">
        <v>4.0</v>
      </c>
      <c r="P65" s="1">
        <v>3.0</v>
      </c>
      <c r="Q65" s="1">
        <f t="shared" si="2"/>
        <v>3.5</v>
      </c>
      <c r="R65" s="1">
        <v>3.0</v>
      </c>
      <c r="S65" s="1">
        <v>3.0</v>
      </c>
      <c r="T65" s="1">
        <v>3.0</v>
      </c>
      <c r="U65" s="1">
        <v>4.0</v>
      </c>
      <c r="V65" s="1">
        <f t="shared" si="3"/>
        <v>3.25</v>
      </c>
      <c r="W65" s="1">
        <v>3.0</v>
      </c>
      <c r="X65" s="1">
        <v>4.0</v>
      </c>
      <c r="Y65" s="1">
        <v>4.0</v>
      </c>
      <c r="Z65" s="1">
        <v>3.0</v>
      </c>
      <c r="AA65" s="1">
        <f t="shared" si="4"/>
        <v>3.666666667</v>
      </c>
      <c r="AB65" s="1">
        <v>2.0</v>
      </c>
      <c r="AC65" s="1">
        <v>3.0</v>
      </c>
      <c r="AD65" s="1">
        <v>2.0</v>
      </c>
      <c r="AE65" s="1">
        <f t="shared" si="5"/>
        <v>2.333333333</v>
      </c>
      <c r="AF65" s="1">
        <v>22.0</v>
      </c>
      <c r="AG65" s="1" t="s">
        <v>54</v>
      </c>
      <c r="AH65" s="1" t="s">
        <v>82</v>
      </c>
      <c r="AI65" s="1" t="s">
        <v>72</v>
      </c>
      <c r="AJ65" s="1" t="s">
        <v>57</v>
      </c>
      <c r="AK65" s="1" t="s">
        <v>75</v>
      </c>
      <c r="AL65" s="1" t="s">
        <v>83</v>
      </c>
      <c r="AM65" s="1" t="s">
        <v>77</v>
      </c>
      <c r="AN65" s="1" t="s">
        <v>64</v>
      </c>
      <c r="AO65" s="1" t="s">
        <v>53</v>
      </c>
      <c r="AP65" s="1">
        <v>-0.753392467797</v>
      </c>
      <c r="AQ65" s="1">
        <v>-1.313691204433</v>
      </c>
      <c r="AR65" s="1">
        <v>-1.130694972846</v>
      </c>
      <c r="AS65" s="1">
        <v>-1.475940607159</v>
      </c>
      <c r="AT65" s="1">
        <v>-1.903388519832</v>
      </c>
      <c r="AU65" s="1">
        <v>-0.157001051536</v>
      </c>
    </row>
    <row r="66" ht="14.25" customHeight="1">
      <c r="A66" s="1">
        <v>65.0</v>
      </c>
      <c r="B66" s="1">
        <v>5.0</v>
      </c>
      <c r="C66" s="1">
        <v>5.0</v>
      </c>
      <c r="D66" s="1">
        <v>5.0</v>
      </c>
      <c r="E66" s="1">
        <v>5.0</v>
      </c>
      <c r="F66" s="1">
        <v>5.0</v>
      </c>
      <c r="G66" s="1">
        <v>5.0</v>
      </c>
      <c r="H66" s="1">
        <v>5.0</v>
      </c>
      <c r="I66" s="1">
        <v>5.0</v>
      </c>
      <c r="J66" s="1">
        <v>5.0</v>
      </c>
      <c r="K66" s="1">
        <v>5.0</v>
      </c>
      <c r="L66" s="1">
        <f t="shared" si="1"/>
        <v>5</v>
      </c>
      <c r="M66" s="1">
        <v>5.0</v>
      </c>
      <c r="N66" s="1">
        <v>5.0</v>
      </c>
      <c r="O66" s="1">
        <v>5.0</v>
      </c>
      <c r="P66" s="1">
        <v>4.0</v>
      </c>
      <c r="Q66" s="1">
        <f t="shared" si="2"/>
        <v>4.75</v>
      </c>
      <c r="R66" s="1">
        <v>5.0</v>
      </c>
      <c r="S66" s="1">
        <v>5.0</v>
      </c>
      <c r="T66" s="1">
        <v>4.0</v>
      </c>
      <c r="U66" s="1">
        <v>5.0</v>
      </c>
      <c r="V66" s="1">
        <f t="shared" si="3"/>
        <v>4.75</v>
      </c>
      <c r="W66" s="1">
        <v>2.0</v>
      </c>
      <c r="X66" s="1">
        <v>5.0</v>
      </c>
      <c r="Y66" s="1">
        <v>2.0</v>
      </c>
      <c r="Z66" s="1">
        <v>5.0</v>
      </c>
      <c r="AA66" s="1">
        <f t="shared" si="4"/>
        <v>3</v>
      </c>
      <c r="AB66" s="1">
        <v>5.0</v>
      </c>
      <c r="AC66" s="1">
        <v>4.0</v>
      </c>
      <c r="AD66" s="1">
        <v>3.0</v>
      </c>
      <c r="AE66" s="1">
        <f t="shared" si="5"/>
        <v>4</v>
      </c>
      <c r="AF66" s="1">
        <v>37.0</v>
      </c>
      <c r="AG66" s="1" t="s">
        <v>47</v>
      </c>
      <c r="AH66" s="1" t="s">
        <v>71</v>
      </c>
      <c r="AI66" s="1" t="s">
        <v>72</v>
      </c>
      <c r="AJ66" s="1" t="s">
        <v>57</v>
      </c>
      <c r="AK66" s="1" t="s">
        <v>113</v>
      </c>
      <c r="AL66" s="1" t="s">
        <v>59</v>
      </c>
      <c r="AM66" s="1" t="s">
        <v>77</v>
      </c>
      <c r="AN66" s="1" t="s">
        <v>78</v>
      </c>
      <c r="AO66" s="1" t="s">
        <v>53</v>
      </c>
      <c r="AP66" s="1">
        <v>0.758592056301</v>
      </c>
      <c r="AQ66" s="1">
        <v>0.920466134909</v>
      </c>
      <c r="AR66" s="1">
        <v>1.479483189021</v>
      </c>
      <c r="AS66" s="1">
        <v>0.747491400476</v>
      </c>
      <c r="AT66" s="1">
        <v>0.555674959961</v>
      </c>
      <c r="AU66" s="1">
        <v>-0.852859959466</v>
      </c>
    </row>
    <row r="67" ht="14.25" customHeight="1">
      <c r="A67" s="1">
        <v>66.0</v>
      </c>
      <c r="B67" s="1">
        <v>4.0</v>
      </c>
      <c r="C67" s="1">
        <v>3.0</v>
      </c>
      <c r="D67" s="1">
        <v>4.0</v>
      </c>
      <c r="E67" s="1">
        <v>4.0</v>
      </c>
      <c r="F67" s="1">
        <v>4.0</v>
      </c>
      <c r="G67" s="1">
        <v>5.0</v>
      </c>
      <c r="H67" s="1">
        <v>4.0</v>
      </c>
      <c r="I67" s="1">
        <v>3.0</v>
      </c>
      <c r="J67" s="1">
        <v>4.0</v>
      </c>
      <c r="K67" s="1">
        <v>4.0</v>
      </c>
      <c r="L67" s="1">
        <f t="shared" si="1"/>
        <v>3.75</v>
      </c>
      <c r="M67" s="1">
        <v>4.0</v>
      </c>
      <c r="N67" s="1">
        <v>4.0</v>
      </c>
      <c r="O67" s="1">
        <v>3.0</v>
      </c>
      <c r="P67" s="1">
        <v>4.0</v>
      </c>
      <c r="Q67" s="1">
        <f t="shared" si="2"/>
        <v>3.75</v>
      </c>
      <c r="R67" s="1">
        <v>4.0</v>
      </c>
      <c r="S67" s="1">
        <v>4.0</v>
      </c>
      <c r="T67" s="1">
        <v>4.0</v>
      </c>
      <c r="U67" s="1">
        <v>3.0</v>
      </c>
      <c r="V67" s="1">
        <f t="shared" si="3"/>
        <v>3.75</v>
      </c>
      <c r="W67" s="1">
        <v>4.0</v>
      </c>
      <c r="X67" s="1">
        <v>4.0</v>
      </c>
      <c r="Y67" s="1">
        <v>3.0</v>
      </c>
      <c r="Z67" s="1">
        <v>4.0</v>
      </c>
      <c r="AA67" s="1">
        <f t="shared" si="4"/>
        <v>3.666666667</v>
      </c>
      <c r="AB67" s="1">
        <v>3.0</v>
      </c>
      <c r="AC67" s="1">
        <v>4.0</v>
      </c>
      <c r="AD67" s="1">
        <v>4.0</v>
      </c>
      <c r="AE67" s="1">
        <f t="shared" si="5"/>
        <v>3.666666667</v>
      </c>
      <c r="AF67" s="1">
        <v>32.0</v>
      </c>
      <c r="AG67" s="1" t="s">
        <v>47</v>
      </c>
      <c r="AH67" s="1" t="s">
        <v>61</v>
      </c>
      <c r="AI67" s="1" t="s">
        <v>72</v>
      </c>
      <c r="AJ67" s="1" t="s">
        <v>57</v>
      </c>
      <c r="AK67" s="1" t="s">
        <v>85</v>
      </c>
      <c r="AL67" s="1" t="s">
        <v>59</v>
      </c>
      <c r="AM67" s="1" t="s">
        <v>77</v>
      </c>
      <c r="AN67" s="1" t="s">
        <v>78</v>
      </c>
      <c r="AO67" s="1" t="s">
        <v>53</v>
      </c>
      <c r="AP67" s="1">
        <v>-0.395240031277</v>
      </c>
      <c r="AQ67" s="1">
        <v>-0.62050945428</v>
      </c>
      <c r="AR67" s="1">
        <v>-0.393765380988</v>
      </c>
      <c r="AS67" s="1">
        <v>-0.470143334504</v>
      </c>
      <c r="AT67" s="1">
        <v>-0.29759780331</v>
      </c>
      <c r="AU67" s="1">
        <v>-0.1007317712</v>
      </c>
    </row>
    <row r="68" ht="14.25" customHeight="1">
      <c r="A68" s="1">
        <v>67.0</v>
      </c>
      <c r="B68" s="1">
        <v>4.0</v>
      </c>
      <c r="C68" s="1">
        <v>2.0</v>
      </c>
      <c r="D68" s="1">
        <v>4.0</v>
      </c>
      <c r="E68" s="1">
        <v>2.0</v>
      </c>
      <c r="F68" s="1">
        <v>4.0</v>
      </c>
      <c r="G68" s="1">
        <v>3.0</v>
      </c>
      <c r="H68" s="1">
        <v>2.0</v>
      </c>
      <c r="I68" s="1">
        <v>4.0</v>
      </c>
      <c r="J68" s="1">
        <v>4.0</v>
      </c>
      <c r="K68" s="1">
        <v>4.0</v>
      </c>
      <c r="L68" s="1">
        <f t="shared" si="1"/>
        <v>3.5</v>
      </c>
      <c r="M68" s="1">
        <v>2.0</v>
      </c>
      <c r="N68" s="1">
        <v>2.0</v>
      </c>
      <c r="O68" s="1">
        <v>2.0</v>
      </c>
      <c r="P68" s="1">
        <v>4.0</v>
      </c>
      <c r="Q68" s="1">
        <f t="shared" si="2"/>
        <v>2.5</v>
      </c>
      <c r="R68" s="1">
        <v>4.0</v>
      </c>
      <c r="S68" s="1">
        <v>5.0</v>
      </c>
      <c r="T68" s="1">
        <v>5.0</v>
      </c>
      <c r="U68" s="1">
        <v>5.0</v>
      </c>
      <c r="V68" s="1">
        <f t="shared" si="3"/>
        <v>4.75</v>
      </c>
      <c r="W68" s="1">
        <v>4.0</v>
      </c>
      <c r="X68" s="1">
        <v>4.0</v>
      </c>
      <c r="Y68" s="1">
        <v>2.0</v>
      </c>
      <c r="Z68" s="1">
        <v>3.0</v>
      </c>
      <c r="AA68" s="1">
        <f t="shared" si="4"/>
        <v>3.333333333</v>
      </c>
      <c r="AB68" s="1">
        <v>2.0</v>
      </c>
      <c r="AC68" s="1">
        <v>3.0</v>
      </c>
      <c r="AD68" s="1">
        <v>2.0</v>
      </c>
      <c r="AE68" s="1">
        <f t="shared" si="5"/>
        <v>2.333333333</v>
      </c>
      <c r="AF68" s="1">
        <v>35.0</v>
      </c>
      <c r="AG68" s="1" t="s">
        <v>47</v>
      </c>
      <c r="AH68" s="1" t="s">
        <v>82</v>
      </c>
      <c r="AI68" s="1" t="s">
        <v>56</v>
      </c>
      <c r="AJ68" s="1" t="s">
        <v>57</v>
      </c>
      <c r="AK68" s="1" t="s">
        <v>114</v>
      </c>
      <c r="AL68" s="1" t="s">
        <v>59</v>
      </c>
      <c r="AM68" s="1" t="s">
        <v>67</v>
      </c>
      <c r="AN68" s="1" t="s">
        <v>64</v>
      </c>
      <c r="AO68" s="1" t="s">
        <v>70</v>
      </c>
      <c r="AP68" s="1">
        <v>-1.776312616467</v>
      </c>
      <c r="AQ68" s="1">
        <v>0.903773351252</v>
      </c>
      <c r="AR68" s="1">
        <v>-1.096918587812</v>
      </c>
      <c r="AS68" s="1">
        <v>-0.723758469918</v>
      </c>
      <c r="AT68" s="1">
        <v>-1.903388519832</v>
      </c>
      <c r="AU68" s="1">
        <v>-0.480217524778</v>
      </c>
    </row>
    <row r="69" ht="14.25" customHeight="1">
      <c r="A69" s="1">
        <v>68.0</v>
      </c>
      <c r="B69" s="1">
        <v>3.0</v>
      </c>
      <c r="C69" s="1">
        <v>4.0</v>
      </c>
      <c r="D69" s="1">
        <v>3.0</v>
      </c>
      <c r="E69" s="1">
        <v>3.0</v>
      </c>
      <c r="F69" s="1">
        <v>4.0</v>
      </c>
      <c r="G69" s="1">
        <v>4.0</v>
      </c>
      <c r="H69" s="1">
        <v>2.0</v>
      </c>
      <c r="I69" s="1">
        <v>2.0</v>
      </c>
      <c r="J69" s="1">
        <v>2.0</v>
      </c>
      <c r="K69" s="1">
        <v>4.0</v>
      </c>
      <c r="L69" s="1">
        <f t="shared" si="1"/>
        <v>2.5</v>
      </c>
      <c r="M69" s="1">
        <v>3.0</v>
      </c>
      <c r="N69" s="1">
        <v>2.0</v>
      </c>
      <c r="O69" s="1">
        <v>3.0</v>
      </c>
      <c r="P69" s="1">
        <v>4.0</v>
      </c>
      <c r="Q69" s="1">
        <f t="shared" si="2"/>
        <v>3</v>
      </c>
      <c r="R69" s="1">
        <v>4.0</v>
      </c>
      <c r="S69" s="1">
        <v>4.0</v>
      </c>
      <c r="T69" s="1">
        <v>4.0</v>
      </c>
      <c r="U69" s="1">
        <v>4.0</v>
      </c>
      <c r="V69" s="1">
        <f t="shared" si="3"/>
        <v>4</v>
      </c>
      <c r="W69" s="1">
        <v>4.0</v>
      </c>
      <c r="X69" s="1">
        <v>4.0</v>
      </c>
      <c r="Y69" s="1">
        <v>3.0</v>
      </c>
      <c r="Z69" s="1">
        <v>4.0</v>
      </c>
      <c r="AA69" s="1">
        <f t="shared" si="4"/>
        <v>3.666666667</v>
      </c>
      <c r="AB69" s="1">
        <v>4.0</v>
      </c>
      <c r="AC69" s="1">
        <v>4.0</v>
      </c>
      <c r="AD69" s="1">
        <v>3.0</v>
      </c>
      <c r="AE69" s="1">
        <f t="shared" si="5"/>
        <v>3.666666667</v>
      </c>
      <c r="AF69" s="1">
        <v>31.0</v>
      </c>
      <c r="AG69" s="1" t="s">
        <v>47</v>
      </c>
      <c r="AH69" s="1" t="s">
        <v>69</v>
      </c>
      <c r="AI69" s="1" t="s">
        <v>72</v>
      </c>
      <c r="AJ69" s="1" t="s">
        <v>57</v>
      </c>
      <c r="AK69" s="1" t="s">
        <v>99</v>
      </c>
      <c r="AL69" s="1" t="s">
        <v>83</v>
      </c>
      <c r="AM69" s="1" t="s">
        <v>84</v>
      </c>
      <c r="AN69" s="1" t="s">
        <v>64</v>
      </c>
      <c r="AO69" s="1" t="s">
        <v>70</v>
      </c>
      <c r="AP69" s="1">
        <v>-1.176350344331</v>
      </c>
      <c r="AQ69" s="1">
        <v>-0.221192066539</v>
      </c>
      <c r="AR69" s="1">
        <v>-2.618433357252</v>
      </c>
      <c r="AS69" s="1">
        <v>-0.946358125547</v>
      </c>
      <c r="AT69" s="1">
        <v>-0.027162526701</v>
      </c>
      <c r="AU69" s="1">
        <v>-0.1007317712</v>
      </c>
    </row>
    <row r="70" ht="14.25" customHeight="1">
      <c r="A70" s="1">
        <v>69.0</v>
      </c>
      <c r="B70" s="1">
        <v>4.0</v>
      </c>
      <c r="C70" s="1">
        <v>4.0</v>
      </c>
      <c r="D70" s="1">
        <v>5.0</v>
      </c>
      <c r="E70" s="1">
        <v>4.0</v>
      </c>
      <c r="F70" s="1">
        <v>4.0</v>
      </c>
      <c r="G70" s="1">
        <v>3.0</v>
      </c>
      <c r="H70" s="1">
        <v>5.0</v>
      </c>
      <c r="I70" s="1">
        <v>5.0</v>
      </c>
      <c r="J70" s="1">
        <v>4.0</v>
      </c>
      <c r="K70" s="1">
        <v>5.0</v>
      </c>
      <c r="L70" s="1">
        <f t="shared" si="1"/>
        <v>4.75</v>
      </c>
      <c r="M70" s="1">
        <v>5.0</v>
      </c>
      <c r="N70" s="1">
        <v>5.0</v>
      </c>
      <c r="O70" s="1">
        <v>5.0</v>
      </c>
      <c r="P70" s="1">
        <v>5.0</v>
      </c>
      <c r="Q70" s="1">
        <f t="shared" si="2"/>
        <v>5</v>
      </c>
      <c r="R70" s="1">
        <v>4.0</v>
      </c>
      <c r="S70" s="1">
        <v>4.0</v>
      </c>
      <c r="T70" s="1">
        <v>5.0</v>
      </c>
      <c r="U70" s="1">
        <v>4.0</v>
      </c>
      <c r="V70" s="1">
        <f t="shared" si="3"/>
        <v>4.25</v>
      </c>
      <c r="W70" s="1">
        <v>4.0</v>
      </c>
      <c r="X70" s="1">
        <v>4.0</v>
      </c>
      <c r="Y70" s="1">
        <v>4.0</v>
      </c>
      <c r="Z70" s="1">
        <v>4.0</v>
      </c>
      <c r="AA70" s="1">
        <f t="shared" si="4"/>
        <v>4</v>
      </c>
      <c r="AB70" s="1">
        <v>4.0</v>
      </c>
      <c r="AC70" s="1">
        <v>4.0</v>
      </c>
      <c r="AD70" s="1">
        <v>4.0</v>
      </c>
      <c r="AE70" s="1">
        <f t="shared" si="5"/>
        <v>4</v>
      </c>
      <c r="AF70" s="1">
        <v>26.0</v>
      </c>
      <c r="AG70" s="1" t="s">
        <v>47</v>
      </c>
      <c r="AH70" s="1" t="s">
        <v>82</v>
      </c>
      <c r="AI70" s="1" t="s">
        <v>56</v>
      </c>
      <c r="AJ70" s="1" t="s">
        <v>57</v>
      </c>
      <c r="AK70" s="1" t="s">
        <v>75</v>
      </c>
      <c r="AL70" s="1" t="s">
        <v>59</v>
      </c>
      <c r="AM70" s="1" t="s">
        <v>67</v>
      </c>
      <c r="AN70" s="1" t="s">
        <v>52</v>
      </c>
      <c r="AO70" s="1" t="s">
        <v>53</v>
      </c>
      <c r="AP70" s="1">
        <v>1.180602404024</v>
      </c>
      <c r="AQ70" s="1">
        <v>0.128966257648</v>
      </c>
      <c r="AR70" s="1">
        <v>0.968995401817</v>
      </c>
      <c r="AS70" s="1">
        <v>0.514959536159</v>
      </c>
      <c r="AT70" s="1">
        <v>0.285239683351</v>
      </c>
      <c r="AU70" s="1">
        <v>0.278753982379</v>
      </c>
    </row>
    <row r="71" ht="14.25" customHeight="1">
      <c r="A71" s="1">
        <v>70.0</v>
      </c>
      <c r="B71" s="1">
        <v>5.0</v>
      </c>
      <c r="C71" s="1">
        <v>5.0</v>
      </c>
      <c r="D71" s="1">
        <v>5.0</v>
      </c>
      <c r="E71" s="1">
        <v>4.0</v>
      </c>
      <c r="F71" s="1">
        <v>4.0</v>
      </c>
      <c r="G71" s="1">
        <v>4.0</v>
      </c>
      <c r="H71" s="1">
        <v>5.0</v>
      </c>
      <c r="I71" s="1">
        <v>5.0</v>
      </c>
      <c r="J71" s="1">
        <v>5.0</v>
      </c>
      <c r="K71" s="1">
        <v>5.0</v>
      </c>
      <c r="L71" s="1">
        <f t="shared" si="1"/>
        <v>5</v>
      </c>
      <c r="M71" s="1">
        <v>4.0</v>
      </c>
      <c r="N71" s="1">
        <v>5.0</v>
      </c>
      <c r="O71" s="1">
        <v>5.0</v>
      </c>
      <c r="P71" s="1">
        <v>5.0</v>
      </c>
      <c r="Q71" s="1">
        <f t="shared" si="2"/>
        <v>4.75</v>
      </c>
      <c r="R71" s="1">
        <v>5.0</v>
      </c>
      <c r="S71" s="1">
        <v>5.0</v>
      </c>
      <c r="T71" s="1">
        <v>5.0</v>
      </c>
      <c r="U71" s="1">
        <v>5.0</v>
      </c>
      <c r="V71" s="1">
        <f t="shared" si="3"/>
        <v>5</v>
      </c>
      <c r="W71" s="1">
        <v>5.0</v>
      </c>
      <c r="X71" s="1">
        <v>5.0</v>
      </c>
      <c r="Y71" s="1">
        <v>5.0</v>
      </c>
      <c r="Z71" s="1">
        <v>5.0</v>
      </c>
      <c r="AA71" s="1">
        <f t="shared" si="4"/>
        <v>5</v>
      </c>
      <c r="AB71" s="1">
        <v>4.0</v>
      </c>
      <c r="AC71" s="1">
        <v>5.0</v>
      </c>
      <c r="AD71" s="1">
        <v>3.0</v>
      </c>
      <c r="AE71" s="1">
        <f t="shared" si="5"/>
        <v>4</v>
      </c>
      <c r="AF71" s="1">
        <v>34.0</v>
      </c>
      <c r="AG71" s="1" t="s">
        <v>47</v>
      </c>
      <c r="AH71" s="1" t="s">
        <v>115</v>
      </c>
      <c r="AI71" s="1" t="s">
        <v>56</v>
      </c>
      <c r="AJ71" s="1" t="s">
        <v>57</v>
      </c>
      <c r="AK71" s="1" t="s">
        <v>75</v>
      </c>
      <c r="AL71" s="1" t="s">
        <v>59</v>
      </c>
      <c r="AM71" s="1" t="s">
        <v>84</v>
      </c>
      <c r="AN71" s="1" t="s">
        <v>52</v>
      </c>
      <c r="AO71" s="1" t="s">
        <v>53</v>
      </c>
      <c r="AP71" s="1">
        <v>0.889503995209</v>
      </c>
      <c r="AQ71" s="1">
        <v>1.270624459096</v>
      </c>
      <c r="AR71" s="1">
        <v>1.479483189021</v>
      </c>
      <c r="AS71" s="1">
        <v>1.503359772839</v>
      </c>
      <c r="AT71" s="1">
        <v>0.370986283056</v>
      </c>
      <c r="AU71" s="1">
        <v>1.592862403012</v>
      </c>
    </row>
    <row r="72" ht="14.25" customHeight="1">
      <c r="A72" s="1">
        <v>71.0</v>
      </c>
      <c r="B72" s="1">
        <v>4.0</v>
      </c>
      <c r="C72" s="1">
        <v>4.0</v>
      </c>
      <c r="D72" s="1">
        <v>4.0</v>
      </c>
      <c r="E72" s="1">
        <v>4.0</v>
      </c>
      <c r="F72" s="1">
        <v>4.0</v>
      </c>
      <c r="G72" s="1">
        <v>4.0</v>
      </c>
      <c r="H72" s="1">
        <v>4.0</v>
      </c>
      <c r="I72" s="1">
        <v>4.0</v>
      </c>
      <c r="J72" s="1">
        <v>4.0</v>
      </c>
      <c r="K72" s="1">
        <v>4.0</v>
      </c>
      <c r="L72" s="1">
        <f t="shared" si="1"/>
        <v>4</v>
      </c>
      <c r="M72" s="1">
        <v>4.0</v>
      </c>
      <c r="N72" s="1">
        <v>4.0</v>
      </c>
      <c r="O72" s="1">
        <v>4.0</v>
      </c>
      <c r="P72" s="1">
        <v>4.0</v>
      </c>
      <c r="Q72" s="1">
        <f t="shared" si="2"/>
        <v>4</v>
      </c>
      <c r="R72" s="1">
        <v>4.0</v>
      </c>
      <c r="S72" s="1">
        <v>5.0</v>
      </c>
      <c r="T72" s="1">
        <v>5.0</v>
      </c>
      <c r="U72" s="1">
        <v>4.0</v>
      </c>
      <c r="V72" s="1">
        <f t="shared" si="3"/>
        <v>4.5</v>
      </c>
      <c r="W72" s="1">
        <v>2.0</v>
      </c>
      <c r="X72" s="1">
        <v>3.0</v>
      </c>
      <c r="Y72" s="1">
        <v>3.0</v>
      </c>
      <c r="Z72" s="1">
        <v>4.0</v>
      </c>
      <c r="AA72" s="1">
        <f t="shared" si="4"/>
        <v>2.666666667</v>
      </c>
      <c r="AB72" s="1">
        <v>3.0</v>
      </c>
      <c r="AC72" s="1">
        <v>4.0</v>
      </c>
      <c r="AD72" s="1">
        <v>4.0</v>
      </c>
      <c r="AE72" s="1">
        <f t="shared" si="5"/>
        <v>3.666666667</v>
      </c>
      <c r="AF72" s="1">
        <v>56.0</v>
      </c>
      <c r="AG72" s="1" t="s">
        <v>47</v>
      </c>
      <c r="AH72" s="1" t="s">
        <v>95</v>
      </c>
      <c r="AI72" s="1" t="s">
        <v>72</v>
      </c>
      <c r="AJ72" s="1" t="s">
        <v>57</v>
      </c>
      <c r="AK72" s="1" t="s">
        <v>58</v>
      </c>
      <c r="AL72" s="1" t="s">
        <v>73</v>
      </c>
      <c r="AM72" s="1" t="s">
        <v>60</v>
      </c>
      <c r="AN72" s="1" t="s">
        <v>64</v>
      </c>
      <c r="AO72" s="1" t="s">
        <v>53</v>
      </c>
      <c r="AP72" s="1">
        <v>-0.086376167955</v>
      </c>
      <c r="AQ72" s="1">
        <v>0.504455963511</v>
      </c>
      <c r="AR72" s="1">
        <v>-0.143495783472</v>
      </c>
      <c r="AS72" s="1">
        <v>-0.36367177632</v>
      </c>
      <c r="AT72" s="1">
        <v>-0.29759780331</v>
      </c>
      <c r="AU72" s="1">
        <v>-1.471109472169</v>
      </c>
    </row>
    <row r="73" ht="14.25" customHeight="1">
      <c r="A73" s="1">
        <v>72.0</v>
      </c>
      <c r="B73" s="1">
        <v>4.0</v>
      </c>
      <c r="C73" s="1">
        <v>4.0</v>
      </c>
      <c r="D73" s="1">
        <v>4.0</v>
      </c>
      <c r="E73" s="1">
        <v>4.0</v>
      </c>
      <c r="F73" s="1">
        <v>3.0</v>
      </c>
      <c r="G73" s="1">
        <v>4.0</v>
      </c>
      <c r="H73" s="1">
        <v>4.0</v>
      </c>
      <c r="I73" s="1">
        <v>3.0</v>
      </c>
      <c r="J73" s="1">
        <v>4.0</v>
      </c>
      <c r="K73" s="1">
        <v>3.0</v>
      </c>
      <c r="L73" s="1">
        <f t="shared" si="1"/>
        <v>3.5</v>
      </c>
      <c r="M73" s="1">
        <v>4.0</v>
      </c>
      <c r="N73" s="1">
        <v>4.0</v>
      </c>
      <c r="O73" s="1">
        <v>4.0</v>
      </c>
      <c r="P73" s="1">
        <v>4.0</v>
      </c>
      <c r="Q73" s="1">
        <f t="shared" si="2"/>
        <v>4</v>
      </c>
      <c r="R73" s="1">
        <v>4.0</v>
      </c>
      <c r="S73" s="1">
        <v>4.0</v>
      </c>
      <c r="T73" s="1">
        <v>4.0</v>
      </c>
      <c r="U73" s="1">
        <v>4.0</v>
      </c>
      <c r="V73" s="1">
        <f t="shared" si="3"/>
        <v>4</v>
      </c>
      <c r="W73" s="1">
        <v>4.0</v>
      </c>
      <c r="X73" s="1">
        <v>4.0</v>
      </c>
      <c r="Y73" s="1">
        <v>4.0</v>
      </c>
      <c r="Z73" s="1">
        <v>4.0</v>
      </c>
      <c r="AA73" s="1">
        <f t="shared" si="4"/>
        <v>4</v>
      </c>
      <c r="AB73" s="1">
        <v>4.0</v>
      </c>
      <c r="AC73" s="1">
        <v>3.0</v>
      </c>
      <c r="AD73" s="1">
        <v>3.0</v>
      </c>
      <c r="AE73" s="1">
        <f t="shared" si="5"/>
        <v>3.333333333</v>
      </c>
      <c r="AF73" s="1">
        <v>27.0</v>
      </c>
      <c r="AG73" s="1" t="s">
        <v>47</v>
      </c>
      <c r="AH73" s="1" t="s">
        <v>82</v>
      </c>
      <c r="AI73" s="1" t="s">
        <v>89</v>
      </c>
      <c r="AJ73" s="1" t="s">
        <v>57</v>
      </c>
      <c r="AK73" s="1" t="s">
        <v>99</v>
      </c>
      <c r="AL73" s="1" t="s">
        <v>66</v>
      </c>
      <c r="AM73" s="1" t="s">
        <v>60</v>
      </c>
      <c r="AN73" s="1" t="s">
        <v>52</v>
      </c>
      <c r="AO73" s="1" t="s">
        <v>53</v>
      </c>
      <c r="AP73" s="1">
        <v>-0.086376167955</v>
      </c>
      <c r="AQ73" s="1">
        <v>-0.221192066539</v>
      </c>
      <c r="AR73" s="1">
        <v>-0.779275566591</v>
      </c>
      <c r="AS73" s="1">
        <v>-0.365589861281</v>
      </c>
      <c r="AT73" s="1">
        <v>-0.425311336457</v>
      </c>
      <c r="AU73" s="1">
        <v>0.278753982379</v>
      </c>
    </row>
    <row r="74" ht="14.25" customHeight="1">
      <c r="A74" s="1">
        <v>73.0</v>
      </c>
      <c r="B74" s="1">
        <v>5.0</v>
      </c>
      <c r="C74" s="1">
        <v>5.0</v>
      </c>
      <c r="D74" s="1">
        <v>5.0</v>
      </c>
      <c r="E74" s="1">
        <v>5.0</v>
      </c>
      <c r="F74" s="1">
        <v>5.0</v>
      </c>
      <c r="G74" s="1">
        <v>4.0</v>
      </c>
      <c r="H74" s="1">
        <v>4.0</v>
      </c>
      <c r="I74" s="1">
        <v>3.0</v>
      </c>
      <c r="J74" s="1">
        <v>4.0</v>
      </c>
      <c r="K74" s="1">
        <v>4.0</v>
      </c>
      <c r="L74" s="1">
        <f t="shared" si="1"/>
        <v>3.75</v>
      </c>
      <c r="M74" s="1">
        <v>5.0</v>
      </c>
      <c r="N74" s="1">
        <v>5.0</v>
      </c>
      <c r="O74" s="1">
        <v>5.0</v>
      </c>
      <c r="P74" s="1">
        <v>5.0</v>
      </c>
      <c r="Q74" s="1">
        <f t="shared" si="2"/>
        <v>5</v>
      </c>
      <c r="R74" s="1">
        <v>3.0</v>
      </c>
      <c r="S74" s="1">
        <v>4.0</v>
      </c>
      <c r="T74" s="1">
        <v>4.0</v>
      </c>
      <c r="U74" s="1">
        <v>4.0</v>
      </c>
      <c r="V74" s="1">
        <f t="shared" si="3"/>
        <v>3.75</v>
      </c>
      <c r="W74" s="1">
        <v>4.0</v>
      </c>
      <c r="X74" s="1">
        <v>4.0</v>
      </c>
      <c r="Y74" s="1">
        <v>3.0</v>
      </c>
      <c r="Z74" s="1">
        <v>4.0</v>
      </c>
      <c r="AA74" s="1">
        <f t="shared" si="4"/>
        <v>3.666666667</v>
      </c>
      <c r="AB74" s="1">
        <v>4.0</v>
      </c>
      <c r="AC74" s="1">
        <v>4.0</v>
      </c>
      <c r="AD74" s="1">
        <v>4.0</v>
      </c>
      <c r="AE74" s="1">
        <f t="shared" si="5"/>
        <v>4</v>
      </c>
      <c r="AF74" s="1">
        <v>32.0</v>
      </c>
      <c r="AG74" s="1" t="s">
        <v>47</v>
      </c>
      <c r="AH74" s="1" t="s">
        <v>95</v>
      </c>
      <c r="AI74" s="1" t="s">
        <v>56</v>
      </c>
      <c r="AJ74" s="1" t="s">
        <v>57</v>
      </c>
      <c r="AK74" s="1" t="s">
        <v>65</v>
      </c>
      <c r="AL74" s="1" t="s">
        <v>76</v>
      </c>
      <c r="AM74" s="1" t="s">
        <v>77</v>
      </c>
      <c r="AN74" s="1" t="s">
        <v>52</v>
      </c>
      <c r="AO74" s="1" t="s">
        <v>86</v>
      </c>
      <c r="AP74" s="1">
        <v>1.180602404024</v>
      </c>
      <c r="AQ74" s="1">
        <v>-0.588043174383</v>
      </c>
      <c r="AR74" s="1">
        <v>-0.393765380988</v>
      </c>
      <c r="AS74" s="1">
        <v>-0.284658649424</v>
      </c>
      <c r="AT74" s="1">
        <v>0.285239683351</v>
      </c>
      <c r="AU74" s="1">
        <v>-0.1007317712</v>
      </c>
    </row>
    <row r="75" ht="14.25" customHeight="1">
      <c r="A75" s="1">
        <v>74.0</v>
      </c>
      <c r="B75" s="1">
        <v>2.0</v>
      </c>
      <c r="C75" s="1">
        <v>3.0</v>
      </c>
      <c r="D75" s="1">
        <v>4.0</v>
      </c>
      <c r="E75" s="1">
        <v>2.0</v>
      </c>
      <c r="F75" s="1">
        <v>3.0</v>
      </c>
      <c r="G75" s="1">
        <v>2.0</v>
      </c>
      <c r="H75" s="1">
        <v>4.0</v>
      </c>
      <c r="I75" s="1">
        <v>4.0</v>
      </c>
      <c r="J75" s="1">
        <v>4.0</v>
      </c>
      <c r="K75" s="1">
        <v>4.0</v>
      </c>
      <c r="L75" s="1">
        <f t="shared" si="1"/>
        <v>4</v>
      </c>
      <c r="M75" s="1">
        <v>4.0</v>
      </c>
      <c r="N75" s="1">
        <v>4.0</v>
      </c>
      <c r="O75" s="1">
        <v>4.0</v>
      </c>
      <c r="P75" s="1">
        <v>4.0</v>
      </c>
      <c r="Q75" s="1">
        <f t="shared" si="2"/>
        <v>4</v>
      </c>
      <c r="R75" s="1">
        <v>4.0</v>
      </c>
      <c r="S75" s="1">
        <v>4.0</v>
      </c>
      <c r="T75" s="1">
        <v>4.0</v>
      </c>
      <c r="U75" s="1">
        <v>4.0</v>
      </c>
      <c r="V75" s="1">
        <f t="shared" si="3"/>
        <v>4</v>
      </c>
      <c r="W75" s="1">
        <v>3.0</v>
      </c>
      <c r="X75" s="1">
        <v>3.0</v>
      </c>
      <c r="Y75" s="1">
        <v>4.0</v>
      </c>
      <c r="Z75" s="1">
        <v>3.0</v>
      </c>
      <c r="AA75" s="1">
        <f t="shared" si="4"/>
        <v>3.333333333</v>
      </c>
      <c r="AB75" s="1">
        <v>3.0</v>
      </c>
      <c r="AC75" s="1">
        <v>4.0</v>
      </c>
      <c r="AD75" s="1">
        <v>2.0</v>
      </c>
      <c r="AE75" s="1">
        <f t="shared" si="5"/>
        <v>3</v>
      </c>
      <c r="AF75" s="1">
        <v>33.0</v>
      </c>
      <c r="AG75" s="1" t="s">
        <v>47</v>
      </c>
      <c r="AH75" s="1" t="s">
        <v>116</v>
      </c>
      <c r="AI75" s="1" t="s">
        <v>56</v>
      </c>
      <c r="AJ75" s="1" t="s">
        <v>57</v>
      </c>
      <c r="AK75" s="1" t="s">
        <v>65</v>
      </c>
      <c r="AL75" s="1" t="s">
        <v>83</v>
      </c>
      <c r="AM75" s="1" t="s">
        <v>77</v>
      </c>
      <c r="AN75" s="1" t="s">
        <v>68</v>
      </c>
      <c r="AO75" s="1" t="s">
        <v>70</v>
      </c>
      <c r="AP75" s="1">
        <v>-0.086376167955</v>
      </c>
      <c r="AQ75" s="1">
        <v>-0.221192066539</v>
      </c>
      <c r="AR75" s="1">
        <v>-0.143495783472</v>
      </c>
      <c r="AS75" s="1">
        <v>-0.592202743968</v>
      </c>
      <c r="AT75" s="1">
        <v>-0.922402223414</v>
      </c>
      <c r="AU75" s="1">
        <v>-0.655868684676</v>
      </c>
    </row>
    <row r="76" ht="14.25" customHeight="1">
      <c r="A76" s="1">
        <v>75.0</v>
      </c>
      <c r="B76" s="1">
        <v>2.0</v>
      </c>
      <c r="C76" s="1">
        <v>4.0</v>
      </c>
      <c r="D76" s="1">
        <v>2.0</v>
      </c>
      <c r="E76" s="1">
        <v>4.0</v>
      </c>
      <c r="F76" s="1">
        <v>4.0</v>
      </c>
      <c r="G76" s="1">
        <v>2.0</v>
      </c>
      <c r="H76" s="1">
        <v>4.0</v>
      </c>
      <c r="I76" s="1">
        <v>5.0</v>
      </c>
      <c r="J76" s="1">
        <v>4.0</v>
      </c>
      <c r="K76" s="1">
        <v>5.0</v>
      </c>
      <c r="L76" s="1">
        <f t="shared" si="1"/>
        <v>4.5</v>
      </c>
      <c r="M76" s="1">
        <v>5.0</v>
      </c>
      <c r="N76" s="1">
        <v>4.0</v>
      </c>
      <c r="O76" s="1">
        <v>4.0</v>
      </c>
      <c r="P76" s="1">
        <v>5.0</v>
      </c>
      <c r="Q76" s="1">
        <f t="shared" si="2"/>
        <v>4.5</v>
      </c>
      <c r="R76" s="1">
        <v>4.0</v>
      </c>
      <c r="S76" s="1">
        <v>5.0</v>
      </c>
      <c r="T76" s="1">
        <v>4.0</v>
      </c>
      <c r="U76" s="1">
        <v>5.0</v>
      </c>
      <c r="V76" s="1">
        <f t="shared" si="3"/>
        <v>4.5</v>
      </c>
      <c r="W76" s="1">
        <v>4.0</v>
      </c>
      <c r="X76" s="1">
        <v>4.0</v>
      </c>
      <c r="Y76" s="1">
        <v>4.0</v>
      </c>
      <c r="Z76" s="1">
        <v>5.0</v>
      </c>
      <c r="AA76" s="1">
        <f t="shared" si="4"/>
        <v>4</v>
      </c>
      <c r="AB76" s="1">
        <v>4.0</v>
      </c>
      <c r="AC76" s="1">
        <v>3.0</v>
      </c>
      <c r="AD76" s="1">
        <v>3.0</v>
      </c>
      <c r="AE76" s="1">
        <f t="shared" si="5"/>
        <v>3.333333333</v>
      </c>
      <c r="AF76" s="1">
        <v>40.0</v>
      </c>
      <c r="AG76" s="1" t="s">
        <v>47</v>
      </c>
      <c r="AH76" s="1" t="s">
        <v>79</v>
      </c>
      <c r="AI76" s="1" t="s">
        <v>56</v>
      </c>
      <c r="AJ76" s="1" t="s">
        <v>57</v>
      </c>
      <c r="AK76" s="1" t="s">
        <v>58</v>
      </c>
      <c r="AL76" s="1" t="s">
        <v>59</v>
      </c>
      <c r="AM76" s="1" t="s">
        <v>67</v>
      </c>
      <c r="AN76" s="1" t="s">
        <v>52</v>
      </c>
      <c r="AO76" s="1" t="s">
        <v>53</v>
      </c>
      <c r="AP76" s="1">
        <v>0.626732588582</v>
      </c>
      <c r="AQ76" s="1">
        <v>0.553615027065</v>
      </c>
      <c r="AR76" s="1">
        <v>0.492283999647</v>
      </c>
      <c r="AS76" s="1">
        <v>0.310325276652</v>
      </c>
      <c r="AT76" s="1">
        <v>-0.425311336457</v>
      </c>
      <c r="AU76" s="1">
        <v>0.278753982379</v>
      </c>
    </row>
    <row r="77" ht="14.25" customHeight="1">
      <c r="A77" s="1">
        <v>76.0</v>
      </c>
      <c r="B77" s="1">
        <v>5.0</v>
      </c>
      <c r="C77" s="1">
        <v>4.0</v>
      </c>
      <c r="D77" s="1">
        <v>5.0</v>
      </c>
      <c r="E77" s="1">
        <v>4.0</v>
      </c>
      <c r="F77" s="1">
        <v>5.0</v>
      </c>
      <c r="G77" s="1">
        <v>4.0</v>
      </c>
      <c r="H77" s="1">
        <v>5.0</v>
      </c>
      <c r="I77" s="1">
        <v>4.0</v>
      </c>
      <c r="J77" s="1">
        <v>4.0</v>
      </c>
      <c r="K77" s="1">
        <v>4.0</v>
      </c>
      <c r="L77" s="1">
        <f t="shared" si="1"/>
        <v>4.25</v>
      </c>
      <c r="M77" s="1">
        <v>4.0</v>
      </c>
      <c r="N77" s="1">
        <v>4.0</v>
      </c>
      <c r="O77" s="1">
        <v>4.0</v>
      </c>
      <c r="P77" s="1">
        <v>5.0</v>
      </c>
      <c r="Q77" s="1">
        <f t="shared" si="2"/>
        <v>4.25</v>
      </c>
      <c r="R77" s="1">
        <v>5.0</v>
      </c>
      <c r="S77" s="1">
        <v>5.0</v>
      </c>
      <c r="T77" s="1">
        <v>5.0</v>
      </c>
      <c r="U77" s="1">
        <v>5.0</v>
      </c>
      <c r="V77" s="1">
        <f t="shared" si="3"/>
        <v>5</v>
      </c>
      <c r="W77" s="1">
        <v>5.0</v>
      </c>
      <c r="X77" s="1">
        <v>5.0</v>
      </c>
      <c r="Y77" s="1">
        <v>5.0</v>
      </c>
      <c r="Z77" s="1">
        <v>5.0</v>
      </c>
      <c r="AA77" s="1">
        <f t="shared" si="4"/>
        <v>5</v>
      </c>
      <c r="AB77" s="1">
        <v>5.0</v>
      </c>
      <c r="AC77" s="1">
        <v>5.0</v>
      </c>
      <c r="AD77" s="1">
        <v>4.0</v>
      </c>
      <c r="AE77" s="1">
        <f t="shared" si="5"/>
        <v>4.666666667</v>
      </c>
      <c r="AF77" s="1">
        <v>35.0</v>
      </c>
      <c r="AG77" s="1" t="s">
        <v>47</v>
      </c>
      <c r="AH77" s="1" t="s">
        <v>69</v>
      </c>
      <c r="AI77" s="1" t="s">
        <v>72</v>
      </c>
      <c r="AJ77" s="1" t="s">
        <v>57</v>
      </c>
      <c r="AK77" s="1" t="s">
        <v>93</v>
      </c>
      <c r="AL77" s="1" t="s">
        <v>76</v>
      </c>
      <c r="AM77" s="1" t="s">
        <v>84</v>
      </c>
      <c r="AN77" s="1" t="s">
        <v>64</v>
      </c>
      <c r="AO77" s="1" t="s">
        <v>70</v>
      </c>
      <c r="AP77" s="1">
        <v>0.335634179767</v>
      </c>
      <c r="AQ77" s="1">
        <v>1.270624459096</v>
      </c>
      <c r="AR77" s="1">
        <v>0.333215618698</v>
      </c>
      <c r="AS77" s="1">
        <v>1.4191367915</v>
      </c>
      <c r="AT77" s="1">
        <v>1.266225979769</v>
      </c>
      <c r="AU77" s="1">
        <v>1.592862403012</v>
      </c>
    </row>
    <row r="78" ht="14.25" customHeight="1">
      <c r="A78" s="1">
        <v>77.0</v>
      </c>
      <c r="B78" s="1">
        <v>4.0</v>
      </c>
      <c r="C78" s="1">
        <v>5.0</v>
      </c>
      <c r="D78" s="1">
        <v>4.0</v>
      </c>
      <c r="E78" s="1">
        <v>5.0</v>
      </c>
      <c r="F78" s="1">
        <v>4.0</v>
      </c>
      <c r="G78" s="1">
        <v>4.0</v>
      </c>
      <c r="H78" s="1">
        <v>4.0</v>
      </c>
      <c r="I78" s="1">
        <v>4.0</v>
      </c>
      <c r="J78" s="1">
        <v>5.0</v>
      </c>
      <c r="K78" s="1">
        <v>4.0</v>
      </c>
      <c r="L78" s="1">
        <f t="shared" si="1"/>
        <v>4.25</v>
      </c>
      <c r="M78" s="1">
        <v>4.0</v>
      </c>
      <c r="N78" s="1">
        <v>4.0</v>
      </c>
      <c r="O78" s="1">
        <v>5.0</v>
      </c>
      <c r="P78" s="1">
        <v>5.0</v>
      </c>
      <c r="Q78" s="1">
        <f t="shared" si="2"/>
        <v>4.5</v>
      </c>
      <c r="R78" s="1">
        <v>4.0</v>
      </c>
      <c r="S78" s="1">
        <v>4.0</v>
      </c>
      <c r="T78" s="1">
        <v>5.0</v>
      </c>
      <c r="U78" s="1">
        <v>4.0</v>
      </c>
      <c r="V78" s="1">
        <f t="shared" si="3"/>
        <v>4.25</v>
      </c>
      <c r="W78" s="1">
        <v>4.0</v>
      </c>
      <c r="X78" s="1">
        <v>4.0</v>
      </c>
      <c r="Y78" s="1">
        <v>4.0</v>
      </c>
      <c r="Z78" s="1">
        <v>5.0</v>
      </c>
      <c r="AA78" s="1">
        <f t="shared" si="4"/>
        <v>4</v>
      </c>
      <c r="AB78" s="1">
        <v>4.0</v>
      </c>
      <c r="AC78" s="1">
        <v>4.0</v>
      </c>
      <c r="AD78" s="1">
        <v>5.0</v>
      </c>
      <c r="AE78" s="1">
        <f t="shared" si="5"/>
        <v>4.333333333</v>
      </c>
      <c r="AF78" s="1">
        <v>43.0</v>
      </c>
      <c r="AG78" s="1" t="s">
        <v>47</v>
      </c>
      <c r="AH78" s="1" t="s">
        <v>71</v>
      </c>
      <c r="AI78" s="1" t="s">
        <v>56</v>
      </c>
      <c r="AJ78" s="1" t="s">
        <v>57</v>
      </c>
      <c r="AK78" s="1" t="s">
        <v>99</v>
      </c>
      <c r="AL78" s="1" t="s">
        <v>83</v>
      </c>
      <c r="AM78" s="1" t="s">
        <v>67</v>
      </c>
      <c r="AN78" s="1" t="s">
        <v>64</v>
      </c>
      <c r="AO78" s="1" t="s">
        <v>53</v>
      </c>
      <c r="AP78" s="1">
        <v>0.644498043089</v>
      </c>
      <c r="AQ78" s="1">
        <v>0.128966257648</v>
      </c>
      <c r="AR78" s="1">
        <v>0.366992003732</v>
      </c>
      <c r="AS78" s="1">
        <v>0.417466073157</v>
      </c>
      <c r="AT78" s="1">
        <v>0.597641893403</v>
      </c>
      <c r="AU78" s="1">
        <v>0.278753982379</v>
      </c>
    </row>
    <row r="79" ht="14.25" customHeight="1">
      <c r="A79" s="1">
        <v>78.0</v>
      </c>
      <c r="B79" s="1">
        <v>5.0</v>
      </c>
      <c r="C79" s="1">
        <v>5.0</v>
      </c>
      <c r="D79" s="1">
        <v>5.0</v>
      </c>
      <c r="E79" s="1">
        <v>5.0</v>
      </c>
      <c r="F79" s="1">
        <v>5.0</v>
      </c>
      <c r="G79" s="1">
        <v>5.0</v>
      </c>
      <c r="H79" s="1">
        <v>5.0</v>
      </c>
      <c r="I79" s="1">
        <v>5.0</v>
      </c>
      <c r="J79" s="1">
        <v>5.0</v>
      </c>
      <c r="K79" s="1">
        <v>5.0</v>
      </c>
      <c r="L79" s="1">
        <f t="shared" si="1"/>
        <v>5</v>
      </c>
      <c r="M79" s="1">
        <v>5.0</v>
      </c>
      <c r="N79" s="1">
        <v>5.0</v>
      </c>
      <c r="O79" s="1">
        <v>5.0</v>
      </c>
      <c r="P79" s="1">
        <v>5.0</v>
      </c>
      <c r="Q79" s="1">
        <f t="shared" si="2"/>
        <v>5</v>
      </c>
      <c r="R79" s="1">
        <v>5.0</v>
      </c>
      <c r="S79" s="1">
        <v>5.0</v>
      </c>
      <c r="T79" s="1">
        <v>5.0</v>
      </c>
      <c r="U79" s="1">
        <v>5.0</v>
      </c>
      <c r="V79" s="1">
        <f t="shared" si="3"/>
        <v>5</v>
      </c>
      <c r="W79" s="1">
        <v>5.0</v>
      </c>
      <c r="X79" s="1">
        <v>5.0</v>
      </c>
      <c r="Y79" s="1">
        <v>5.0</v>
      </c>
      <c r="Z79" s="1">
        <v>5.0</v>
      </c>
      <c r="AA79" s="1">
        <f t="shared" si="4"/>
        <v>5</v>
      </c>
      <c r="AB79" s="1">
        <v>5.0</v>
      </c>
      <c r="AC79" s="1">
        <v>5.0</v>
      </c>
      <c r="AD79" s="1">
        <v>5.0</v>
      </c>
      <c r="AE79" s="1">
        <f t="shared" si="5"/>
        <v>5</v>
      </c>
      <c r="AF79" s="1">
        <v>41.0</v>
      </c>
      <c r="AG79" s="1" t="s">
        <v>47</v>
      </c>
      <c r="AH79" s="1" t="s">
        <v>79</v>
      </c>
      <c r="AI79" s="1" t="s">
        <v>89</v>
      </c>
      <c r="AJ79" s="1" t="s">
        <v>57</v>
      </c>
      <c r="AK79" s="1" t="s">
        <v>75</v>
      </c>
      <c r="AL79" s="1" t="s">
        <v>59</v>
      </c>
      <c r="AM79" s="1" t="s">
        <v>67</v>
      </c>
      <c r="AN79" s="1" t="s">
        <v>52</v>
      </c>
      <c r="AO79" s="1" t="s">
        <v>86</v>
      </c>
      <c r="AP79" s="1">
        <v>1.180602404024</v>
      </c>
      <c r="AQ79" s="1">
        <v>1.270624459096</v>
      </c>
      <c r="AR79" s="1">
        <v>1.479483189021</v>
      </c>
      <c r="AS79" s="1">
        <v>1.863692428881</v>
      </c>
      <c r="AT79" s="1">
        <v>1.578628189821</v>
      </c>
      <c r="AU79" s="1">
        <v>1.592862403012</v>
      </c>
    </row>
    <row r="80" ht="14.25" customHeight="1">
      <c r="A80" s="1">
        <v>79.0</v>
      </c>
      <c r="B80" s="1">
        <v>4.0</v>
      </c>
      <c r="C80" s="1">
        <v>5.0</v>
      </c>
      <c r="D80" s="1">
        <v>4.0</v>
      </c>
      <c r="E80" s="1">
        <v>5.0</v>
      </c>
      <c r="F80" s="1">
        <v>5.0</v>
      </c>
      <c r="G80" s="1">
        <v>4.0</v>
      </c>
      <c r="H80" s="1">
        <v>5.0</v>
      </c>
      <c r="I80" s="1">
        <v>1.0</v>
      </c>
      <c r="J80" s="1">
        <v>3.0</v>
      </c>
      <c r="K80" s="1">
        <v>1.0</v>
      </c>
      <c r="L80" s="1">
        <f t="shared" si="1"/>
        <v>2.5</v>
      </c>
      <c r="M80" s="1">
        <v>5.0</v>
      </c>
      <c r="N80" s="1">
        <v>5.0</v>
      </c>
      <c r="O80" s="1">
        <v>5.0</v>
      </c>
      <c r="P80" s="1">
        <v>5.0</v>
      </c>
      <c r="Q80" s="1">
        <f t="shared" si="2"/>
        <v>5</v>
      </c>
      <c r="R80" s="1">
        <v>5.0</v>
      </c>
      <c r="S80" s="1">
        <v>3.0</v>
      </c>
      <c r="T80" s="1">
        <v>2.0</v>
      </c>
      <c r="U80" s="1">
        <v>2.0</v>
      </c>
      <c r="V80" s="1">
        <f t="shared" si="3"/>
        <v>3</v>
      </c>
      <c r="W80" s="1">
        <v>5.0</v>
      </c>
      <c r="X80" s="1">
        <v>5.0</v>
      </c>
      <c r="Y80" s="1">
        <v>4.0</v>
      </c>
      <c r="Z80" s="1">
        <v>5.0</v>
      </c>
      <c r="AA80" s="1">
        <f t="shared" si="4"/>
        <v>4.666666667</v>
      </c>
      <c r="AB80" s="1">
        <v>5.0</v>
      </c>
      <c r="AC80" s="1">
        <v>5.0</v>
      </c>
      <c r="AD80" s="1">
        <v>1.0</v>
      </c>
      <c r="AE80" s="1">
        <f t="shared" si="5"/>
        <v>3.666666667</v>
      </c>
      <c r="AF80" s="1">
        <v>37.0</v>
      </c>
      <c r="AG80" s="1" t="s">
        <v>47</v>
      </c>
      <c r="AH80" s="1" t="s">
        <v>69</v>
      </c>
      <c r="AI80" s="1" t="s">
        <v>72</v>
      </c>
      <c r="AJ80" s="1" t="s">
        <v>57</v>
      </c>
      <c r="AK80" s="1" t="s">
        <v>117</v>
      </c>
      <c r="AL80" s="1" t="s">
        <v>59</v>
      </c>
      <c r="AM80" s="1" t="s">
        <v>77</v>
      </c>
      <c r="AN80" s="1" t="s">
        <v>78</v>
      </c>
      <c r="AO80" s="1" t="s">
        <v>53</v>
      </c>
      <c r="AP80" s="1">
        <v>1.180602404024</v>
      </c>
      <c r="AQ80" s="1">
        <v>-1.728782088416</v>
      </c>
      <c r="AR80" s="1">
        <v>-2.084611517863</v>
      </c>
      <c r="AS80" s="1">
        <v>-0.820491209408</v>
      </c>
      <c r="AT80" s="1">
        <v>0.329019349614</v>
      </c>
      <c r="AU80" s="1">
        <v>1.213376649433</v>
      </c>
    </row>
    <row r="81" ht="14.25" customHeight="1">
      <c r="A81" s="1">
        <v>80.0</v>
      </c>
      <c r="B81" s="1">
        <v>4.0</v>
      </c>
      <c r="C81" s="1">
        <v>3.0</v>
      </c>
      <c r="D81" s="1">
        <v>4.0</v>
      </c>
      <c r="E81" s="1">
        <v>4.0</v>
      </c>
      <c r="F81" s="1">
        <v>5.0</v>
      </c>
      <c r="G81" s="1">
        <v>3.0</v>
      </c>
      <c r="H81" s="1">
        <v>4.0</v>
      </c>
      <c r="I81" s="1">
        <v>4.0</v>
      </c>
      <c r="J81" s="1">
        <v>4.0</v>
      </c>
      <c r="K81" s="1">
        <v>3.0</v>
      </c>
      <c r="L81" s="1">
        <f t="shared" si="1"/>
        <v>3.75</v>
      </c>
      <c r="M81" s="1">
        <v>4.0</v>
      </c>
      <c r="N81" s="1">
        <v>4.0</v>
      </c>
      <c r="O81" s="1">
        <v>5.0</v>
      </c>
      <c r="P81" s="1">
        <v>5.0</v>
      </c>
      <c r="Q81" s="1">
        <f t="shared" si="2"/>
        <v>4.5</v>
      </c>
      <c r="R81" s="1">
        <v>4.0</v>
      </c>
      <c r="S81" s="1">
        <v>5.0</v>
      </c>
      <c r="T81" s="1">
        <v>4.0</v>
      </c>
      <c r="U81" s="1">
        <v>4.0</v>
      </c>
      <c r="V81" s="1">
        <f t="shared" si="3"/>
        <v>4.25</v>
      </c>
      <c r="W81" s="1">
        <v>4.0</v>
      </c>
      <c r="X81" s="1">
        <v>4.0</v>
      </c>
      <c r="Y81" s="1">
        <v>4.0</v>
      </c>
      <c r="Z81" s="1">
        <v>4.0</v>
      </c>
      <c r="AA81" s="1">
        <f t="shared" si="4"/>
        <v>4</v>
      </c>
      <c r="AB81" s="1">
        <v>4.0</v>
      </c>
      <c r="AC81" s="1">
        <v>4.0</v>
      </c>
      <c r="AD81" s="1">
        <v>5.0</v>
      </c>
      <c r="AE81" s="1">
        <f t="shared" si="5"/>
        <v>4.333333333</v>
      </c>
      <c r="AF81" s="1">
        <v>27.0</v>
      </c>
      <c r="AG81" s="1" t="s">
        <v>47</v>
      </c>
      <c r="AH81" s="1" t="s">
        <v>61</v>
      </c>
      <c r="AI81" s="1" t="s">
        <v>56</v>
      </c>
      <c r="AJ81" s="1" t="s">
        <v>57</v>
      </c>
      <c r="AK81" s="1" t="s">
        <v>85</v>
      </c>
      <c r="AL81" s="1" t="s">
        <v>59</v>
      </c>
      <c r="AM81" s="1" t="s">
        <v>60</v>
      </c>
      <c r="AN81" s="1" t="s">
        <v>52</v>
      </c>
      <c r="AO81" s="1" t="s">
        <v>53</v>
      </c>
      <c r="AP81" s="1">
        <v>0.644498043089</v>
      </c>
      <c r="AQ81" s="1">
        <v>0.154297639324</v>
      </c>
      <c r="AR81" s="1">
        <v>-0.529005969075</v>
      </c>
      <c r="AS81" s="1">
        <v>0.150928575356</v>
      </c>
      <c r="AT81" s="1">
        <v>0.597641893403</v>
      </c>
      <c r="AU81" s="1">
        <v>0.278753982379</v>
      </c>
    </row>
    <row r="82" ht="14.25" customHeight="1">
      <c r="A82" s="1">
        <v>81.0</v>
      </c>
      <c r="B82" s="1">
        <v>5.0</v>
      </c>
      <c r="C82" s="1">
        <v>5.0</v>
      </c>
      <c r="D82" s="1">
        <v>5.0</v>
      </c>
      <c r="E82" s="1">
        <v>5.0</v>
      </c>
      <c r="F82" s="1">
        <v>5.0</v>
      </c>
      <c r="G82" s="1">
        <v>5.0</v>
      </c>
      <c r="H82" s="1">
        <v>4.0</v>
      </c>
      <c r="I82" s="1">
        <v>5.0</v>
      </c>
      <c r="J82" s="1">
        <v>4.0</v>
      </c>
      <c r="K82" s="1">
        <v>5.0</v>
      </c>
      <c r="L82" s="1">
        <f t="shared" si="1"/>
        <v>4.5</v>
      </c>
      <c r="M82" s="1">
        <v>5.0</v>
      </c>
      <c r="N82" s="1">
        <v>4.0</v>
      </c>
      <c r="O82" s="1">
        <v>4.0</v>
      </c>
      <c r="P82" s="1">
        <v>5.0</v>
      </c>
      <c r="Q82" s="1">
        <f t="shared" si="2"/>
        <v>4.5</v>
      </c>
      <c r="R82" s="1">
        <v>5.0</v>
      </c>
      <c r="S82" s="1">
        <v>5.0</v>
      </c>
      <c r="T82" s="1">
        <v>4.0</v>
      </c>
      <c r="U82" s="1">
        <v>5.0</v>
      </c>
      <c r="V82" s="1">
        <f t="shared" si="3"/>
        <v>4.75</v>
      </c>
      <c r="W82" s="1">
        <v>4.0</v>
      </c>
      <c r="X82" s="1">
        <v>4.0</v>
      </c>
      <c r="Y82" s="1">
        <v>4.0</v>
      </c>
      <c r="Z82" s="1">
        <v>5.0</v>
      </c>
      <c r="AA82" s="1">
        <f t="shared" si="4"/>
        <v>4</v>
      </c>
      <c r="AB82" s="1">
        <v>3.0</v>
      </c>
      <c r="AC82" s="1">
        <v>5.0</v>
      </c>
      <c r="AD82" s="1">
        <v>5.0</v>
      </c>
      <c r="AE82" s="1">
        <f t="shared" si="5"/>
        <v>4.333333333</v>
      </c>
      <c r="AF82" s="1">
        <v>54.0</v>
      </c>
      <c r="AG82" s="1" t="s">
        <v>47</v>
      </c>
      <c r="AH82" s="1" t="s">
        <v>61</v>
      </c>
      <c r="AI82" s="1" t="s">
        <v>56</v>
      </c>
      <c r="AJ82" s="1" t="s">
        <v>57</v>
      </c>
      <c r="AK82" s="1" t="s">
        <v>75</v>
      </c>
      <c r="AL82" s="1" t="s">
        <v>73</v>
      </c>
      <c r="AM82" s="1" t="s">
        <v>77</v>
      </c>
      <c r="AN82" s="1" t="s">
        <v>78</v>
      </c>
      <c r="AO82" s="1" t="s">
        <v>53</v>
      </c>
      <c r="AP82" s="1">
        <v>0.626732588582</v>
      </c>
      <c r="AQ82" s="1">
        <v>0.920466134909</v>
      </c>
      <c r="AR82" s="1">
        <v>0.492283999647</v>
      </c>
      <c r="AS82" s="1">
        <v>0.686923139578</v>
      </c>
      <c r="AT82" s="1">
        <v>0.412953216498</v>
      </c>
      <c r="AU82" s="1">
        <v>0.278753982379</v>
      </c>
    </row>
    <row r="83" ht="14.25" customHeight="1">
      <c r="A83" s="1">
        <v>82.0</v>
      </c>
      <c r="B83" s="1">
        <v>4.0</v>
      </c>
      <c r="C83" s="1">
        <v>3.0</v>
      </c>
      <c r="D83" s="1">
        <v>4.0</v>
      </c>
      <c r="E83" s="1">
        <v>4.0</v>
      </c>
      <c r="F83" s="1">
        <v>4.0</v>
      </c>
      <c r="G83" s="1">
        <v>4.0</v>
      </c>
      <c r="H83" s="1">
        <v>5.0</v>
      </c>
      <c r="I83" s="1">
        <v>5.0</v>
      </c>
      <c r="J83" s="1">
        <v>4.0</v>
      </c>
      <c r="K83" s="1">
        <v>5.0</v>
      </c>
      <c r="L83" s="1">
        <f t="shared" si="1"/>
        <v>4.75</v>
      </c>
      <c r="M83" s="1">
        <v>2.0</v>
      </c>
      <c r="N83" s="1">
        <v>2.0</v>
      </c>
      <c r="O83" s="1">
        <v>2.0</v>
      </c>
      <c r="P83" s="1">
        <v>4.0</v>
      </c>
      <c r="Q83" s="1">
        <f t="shared" si="2"/>
        <v>2.5</v>
      </c>
      <c r="R83" s="1">
        <v>4.0</v>
      </c>
      <c r="S83" s="1">
        <v>4.0</v>
      </c>
      <c r="T83" s="1">
        <v>4.0</v>
      </c>
      <c r="U83" s="1">
        <v>5.0</v>
      </c>
      <c r="V83" s="1">
        <f t="shared" si="3"/>
        <v>4.25</v>
      </c>
      <c r="W83" s="1">
        <v>5.0</v>
      </c>
      <c r="X83" s="1">
        <v>5.0</v>
      </c>
      <c r="Y83" s="1">
        <v>4.0</v>
      </c>
      <c r="Z83" s="1">
        <v>4.0</v>
      </c>
      <c r="AA83" s="1">
        <f t="shared" si="4"/>
        <v>4.666666667</v>
      </c>
      <c r="AB83" s="1">
        <v>3.0</v>
      </c>
      <c r="AC83" s="1">
        <v>4.0</v>
      </c>
      <c r="AD83" s="1">
        <v>4.0</v>
      </c>
      <c r="AE83" s="1">
        <f t="shared" si="5"/>
        <v>3.666666667</v>
      </c>
      <c r="AF83" s="1">
        <v>33.0</v>
      </c>
      <c r="AG83" s="1" t="s">
        <v>47</v>
      </c>
      <c r="AH83" s="1" t="s">
        <v>115</v>
      </c>
      <c r="AI83" s="1" t="s">
        <v>56</v>
      </c>
      <c r="AJ83" s="1" t="s">
        <v>57</v>
      </c>
      <c r="AK83" s="1" t="s">
        <v>90</v>
      </c>
      <c r="AL83" s="1" t="s">
        <v>76</v>
      </c>
      <c r="AM83" s="1" t="s">
        <v>67</v>
      </c>
      <c r="AN83" s="1" t="s">
        <v>52</v>
      </c>
      <c r="AO83" s="1" t="s">
        <v>70</v>
      </c>
      <c r="AP83" s="1">
        <v>-1.776312616467</v>
      </c>
      <c r="AQ83" s="1">
        <v>0.178125321202</v>
      </c>
      <c r="AR83" s="1">
        <v>0.968995401817</v>
      </c>
      <c r="AS83" s="1">
        <v>0.619342474915</v>
      </c>
      <c r="AT83" s="1">
        <v>-0.29759780331</v>
      </c>
      <c r="AU83" s="1">
        <v>1.213376649433</v>
      </c>
    </row>
    <row r="84" ht="14.25" customHeight="1">
      <c r="A84" s="1">
        <v>83.0</v>
      </c>
      <c r="B84" s="1">
        <v>4.0</v>
      </c>
      <c r="C84" s="1">
        <v>4.0</v>
      </c>
      <c r="D84" s="1">
        <v>5.0</v>
      </c>
      <c r="E84" s="1">
        <v>5.0</v>
      </c>
      <c r="F84" s="1">
        <v>4.0</v>
      </c>
      <c r="G84" s="1">
        <v>4.0</v>
      </c>
      <c r="H84" s="1">
        <v>5.0</v>
      </c>
      <c r="I84" s="1">
        <v>5.0</v>
      </c>
      <c r="J84" s="1">
        <v>4.0</v>
      </c>
      <c r="K84" s="1">
        <v>4.0</v>
      </c>
      <c r="L84" s="1">
        <f t="shared" si="1"/>
        <v>4.5</v>
      </c>
      <c r="M84" s="1">
        <v>5.0</v>
      </c>
      <c r="N84" s="1">
        <v>5.0</v>
      </c>
      <c r="O84" s="1">
        <v>4.0</v>
      </c>
      <c r="P84" s="1">
        <v>5.0</v>
      </c>
      <c r="Q84" s="1">
        <f t="shared" si="2"/>
        <v>4.75</v>
      </c>
      <c r="R84" s="1">
        <v>5.0</v>
      </c>
      <c r="S84" s="1">
        <v>5.0</v>
      </c>
      <c r="T84" s="1">
        <v>4.0</v>
      </c>
      <c r="U84" s="1">
        <v>5.0</v>
      </c>
      <c r="V84" s="1">
        <f t="shared" si="3"/>
        <v>4.75</v>
      </c>
      <c r="W84" s="1">
        <v>4.0</v>
      </c>
      <c r="X84" s="1">
        <v>4.0</v>
      </c>
      <c r="Y84" s="1">
        <v>3.0</v>
      </c>
      <c r="Z84" s="1">
        <v>3.0</v>
      </c>
      <c r="AA84" s="1">
        <f t="shared" si="4"/>
        <v>3.666666667</v>
      </c>
      <c r="AB84" s="1">
        <v>3.0</v>
      </c>
      <c r="AC84" s="1">
        <v>3.0</v>
      </c>
      <c r="AD84" s="1">
        <v>4.0</v>
      </c>
      <c r="AE84" s="1">
        <f t="shared" si="5"/>
        <v>3.333333333</v>
      </c>
      <c r="AF84" s="1">
        <v>32.0</v>
      </c>
      <c r="AG84" s="1" t="s">
        <v>47</v>
      </c>
      <c r="AH84" s="1" t="s">
        <v>69</v>
      </c>
      <c r="AI84" s="1" t="s">
        <v>56</v>
      </c>
      <c r="AJ84" s="1" t="s">
        <v>57</v>
      </c>
      <c r="AK84" s="1" t="s">
        <v>99</v>
      </c>
      <c r="AL84" s="1" t="s">
        <v>73</v>
      </c>
      <c r="AM84" s="1" t="s">
        <v>84</v>
      </c>
      <c r="AN84" s="1" t="s">
        <v>78</v>
      </c>
      <c r="AO84" s="1" t="s">
        <v>53</v>
      </c>
      <c r="AP84" s="1">
        <v>0.871738540702</v>
      </c>
      <c r="AQ84" s="1">
        <v>0.920466134909</v>
      </c>
      <c r="AR84" s="1">
        <v>0.583485216214</v>
      </c>
      <c r="AS84" s="1">
        <v>0.296084356461</v>
      </c>
      <c r="AT84" s="1">
        <v>-0.695746613067</v>
      </c>
      <c r="AU84" s="1">
        <v>-0.1007317712</v>
      </c>
    </row>
    <row r="85" ht="14.25" customHeight="1">
      <c r="A85" s="1">
        <v>84.0</v>
      </c>
      <c r="B85" s="1">
        <v>5.0</v>
      </c>
      <c r="C85" s="1">
        <v>5.0</v>
      </c>
      <c r="D85" s="1">
        <v>5.0</v>
      </c>
      <c r="E85" s="1">
        <v>5.0</v>
      </c>
      <c r="F85" s="1">
        <v>4.0</v>
      </c>
      <c r="G85" s="1">
        <v>5.0</v>
      </c>
      <c r="H85" s="1">
        <v>5.0</v>
      </c>
      <c r="I85" s="1">
        <v>4.0</v>
      </c>
      <c r="J85" s="1">
        <v>4.0</v>
      </c>
      <c r="K85" s="1">
        <v>5.0</v>
      </c>
      <c r="L85" s="1">
        <f t="shared" si="1"/>
        <v>4.5</v>
      </c>
      <c r="M85" s="1">
        <v>5.0</v>
      </c>
      <c r="N85" s="1">
        <v>4.0</v>
      </c>
      <c r="O85" s="1">
        <v>5.0</v>
      </c>
      <c r="P85" s="1">
        <v>5.0</v>
      </c>
      <c r="Q85" s="1">
        <f t="shared" si="2"/>
        <v>4.75</v>
      </c>
      <c r="R85" s="1">
        <v>5.0</v>
      </c>
      <c r="S85" s="1">
        <v>4.0</v>
      </c>
      <c r="T85" s="1">
        <v>5.0</v>
      </c>
      <c r="U85" s="1">
        <v>5.0</v>
      </c>
      <c r="V85" s="1">
        <f t="shared" si="3"/>
        <v>4.75</v>
      </c>
      <c r="W85" s="1">
        <v>4.0</v>
      </c>
      <c r="X85" s="1">
        <v>4.0</v>
      </c>
      <c r="Y85" s="1">
        <v>3.0</v>
      </c>
      <c r="Z85" s="1">
        <v>3.0</v>
      </c>
      <c r="AA85" s="1">
        <f t="shared" si="4"/>
        <v>3.666666667</v>
      </c>
      <c r="AB85" s="1">
        <v>5.0</v>
      </c>
      <c r="AC85" s="1">
        <v>4.0</v>
      </c>
      <c r="AD85" s="1">
        <v>3.0</v>
      </c>
      <c r="AE85" s="1">
        <f t="shared" si="5"/>
        <v>4</v>
      </c>
      <c r="AF85" s="1">
        <v>31.0</v>
      </c>
      <c r="AG85" s="1" t="s">
        <v>47</v>
      </c>
      <c r="AH85" s="1" t="s">
        <v>115</v>
      </c>
      <c r="AI85" s="1" t="s">
        <v>56</v>
      </c>
      <c r="AJ85" s="1" t="s">
        <v>57</v>
      </c>
      <c r="AK85" s="1" t="s">
        <v>75</v>
      </c>
      <c r="AL85" s="1" t="s">
        <v>59</v>
      </c>
      <c r="AM85" s="1" t="s">
        <v>60</v>
      </c>
      <c r="AN85" s="1" t="s">
        <v>64</v>
      </c>
      <c r="AO85" s="1" t="s">
        <v>70</v>
      </c>
      <c r="AP85" s="1">
        <v>0.935596451904</v>
      </c>
      <c r="AQ85" s="1">
        <v>0.895134753233</v>
      </c>
      <c r="AR85" s="1">
        <v>0.7187258043</v>
      </c>
      <c r="AS85" s="1">
        <v>0.708781976208</v>
      </c>
      <c r="AT85" s="1">
        <v>0.555674959961</v>
      </c>
      <c r="AU85" s="1">
        <v>-0.1007317712</v>
      </c>
    </row>
    <row r="86" ht="14.25" customHeight="1">
      <c r="A86" s="1">
        <v>85.0</v>
      </c>
      <c r="B86" s="1">
        <v>2.0</v>
      </c>
      <c r="C86" s="1">
        <v>4.0</v>
      </c>
      <c r="D86" s="1">
        <v>3.0</v>
      </c>
      <c r="E86" s="1">
        <v>4.0</v>
      </c>
      <c r="F86" s="1">
        <v>5.0</v>
      </c>
      <c r="G86" s="1">
        <v>2.0</v>
      </c>
      <c r="H86" s="1">
        <v>4.0</v>
      </c>
      <c r="I86" s="1">
        <v>5.0</v>
      </c>
      <c r="J86" s="1">
        <v>4.0</v>
      </c>
      <c r="K86" s="1">
        <v>4.0</v>
      </c>
      <c r="L86" s="1">
        <f t="shared" si="1"/>
        <v>4.25</v>
      </c>
      <c r="M86" s="1">
        <v>5.0</v>
      </c>
      <c r="N86" s="1">
        <v>5.0</v>
      </c>
      <c r="O86" s="1">
        <v>5.0</v>
      </c>
      <c r="P86" s="1">
        <v>5.0</v>
      </c>
      <c r="Q86" s="1">
        <f t="shared" si="2"/>
        <v>5</v>
      </c>
      <c r="R86" s="1">
        <v>5.0</v>
      </c>
      <c r="S86" s="1">
        <v>5.0</v>
      </c>
      <c r="T86" s="1">
        <v>5.0</v>
      </c>
      <c r="U86" s="1">
        <v>5.0</v>
      </c>
      <c r="V86" s="1">
        <f t="shared" si="3"/>
        <v>5</v>
      </c>
      <c r="W86" s="1">
        <v>5.0</v>
      </c>
      <c r="X86" s="1">
        <v>5.0</v>
      </c>
      <c r="Y86" s="1">
        <v>4.0</v>
      </c>
      <c r="Z86" s="1">
        <v>5.0</v>
      </c>
      <c r="AA86" s="1">
        <f t="shared" si="4"/>
        <v>4.666666667</v>
      </c>
      <c r="AB86" s="1">
        <v>5.0</v>
      </c>
      <c r="AC86" s="1">
        <v>5.0</v>
      </c>
      <c r="AD86" s="1">
        <v>5.0</v>
      </c>
      <c r="AE86" s="1">
        <f t="shared" si="5"/>
        <v>5</v>
      </c>
      <c r="AF86" s="1">
        <v>33.0</v>
      </c>
      <c r="AG86" s="1" t="s">
        <v>47</v>
      </c>
      <c r="AH86" s="1" t="s">
        <v>79</v>
      </c>
      <c r="AI86" s="1" t="s">
        <v>103</v>
      </c>
      <c r="AJ86" s="1" t="s">
        <v>57</v>
      </c>
      <c r="AK86" s="1" t="s">
        <v>75</v>
      </c>
      <c r="AL86" s="1" t="s">
        <v>100</v>
      </c>
      <c r="AM86" s="1" t="s">
        <v>60</v>
      </c>
      <c r="AN86" s="1" t="s">
        <v>64</v>
      </c>
      <c r="AO86" s="1" t="s">
        <v>53</v>
      </c>
      <c r="AP86" s="1">
        <v>1.180602404024</v>
      </c>
      <c r="AQ86" s="1">
        <v>1.270624459096</v>
      </c>
      <c r="AR86" s="1">
        <v>0.106773814044</v>
      </c>
      <c r="AS86" s="1">
        <v>1.321406705865</v>
      </c>
      <c r="AT86" s="1">
        <v>1.578628189821</v>
      </c>
      <c r="AU86" s="1">
        <v>1.213376649433</v>
      </c>
    </row>
    <row r="87" ht="14.25" customHeight="1">
      <c r="A87" s="1">
        <v>86.0</v>
      </c>
      <c r="B87" s="1">
        <v>4.0</v>
      </c>
      <c r="C87" s="1">
        <v>5.0</v>
      </c>
      <c r="D87" s="1">
        <v>4.0</v>
      </c>
      <c r="E87" s="1">
        <v>5.0</v>
      </c>
      <c r="F87" s="1">
        <v>5.0</v>
      </c>
      <c r="G87" s="1">
        <v>4.0</v>
      </c>
      <c r="H87" s="1">
        <v>5.0</v>
      </c>
      <c r="I87" s="1">
        <v>4.0</v>
      </c>
      <c r="J87" s="1">
        <v>4.0</v>
      </c>
      <c r="K87" s="1">
        <v>5.0</v>
      </c>
      <c r="L87" s="1">
        <f t="shared" si="1"/>
        <v>4.5</v>
      </c>
      <c r="M87" s="1">
        <v>5.0</v>
      </c>
      <c r="N87" s="1">
        <v>4.0</v>
      </c>
      <c r="O87" s="1">
        <v>5.0</v>
      </c>
      <c r="P87" s="1">
        <v>5.0</v>
      </c>
      <c r="Q87" s="1">
        <f t="shared" si="2"/>
        <v>4.75</v>
      </c>
      <c r="R87" s="1">
        <v>5.0</v>
      </c>
      <c r="S87" s="1">
        <v>5.0</v>
      </c>
      <c r="T87" s="1">
        <v>3.0</v>
      </c>
      <c r="U87" s="1">
        <v>5.0</v>
      </c>
      <c r="V87" s="1">
        <f t="shared" si="3"/>
        <v>4.5</v>
      </c>
      <c r="W87" s="1">
        <v>5.0</v>
      </c>
      <c r="X87" s="1">
        <v>5.0</v>
      </c>
      <c r="Y87" s="1">
        <v>4.0</v>
      </c>
      <c r="Z87" s="1">
        <v>5.0</v>
      </c>
      <c r="AA87" s="1">
        <f t="shared" si="4"/>
        <v>4.666666667</v>
      </c>
      <c r="AB87" s="1">
        <v>5.0</v>
      </c>
      <c r="AC87" s="1">
        <v>5.0</v>
      </c>
      <c r="AD87" s="1">
        <v>4.0</v>
      </c>
      <c r="AE87" s="1">
        <f t="shared" si="5"/>
        <v>4.666666667</v>
      </c>
      <c r="AF87" s="1">
        <v>19.0</v>
      </c>
      <c r="AG87" s="1" t="s">
        <v>47</v>
      </c>
      <c r="AH87" s="1" t="s">
        <v>79</v>
      </c>
      <c r="AI87" s="1" t="s">
        <v>49</v>
      </c>
      <c r="AJ87" s="1" t="s">
        <v>50</v>
      </c>
      <c r="AK87" s="1" t="s">
        <v>51</v>
      </c>
      <c r="AL87" s="1" t="s">
        <v>51</v>
      </c>
      <c r="AM87" s="1" t="s">
        <v>51</v>
      </c>
      <c r="AN87" s="1" t="s">
        <v>52</v>
      </c>
      <c r="AO87" s="1" t="s">
        <v>70</v>
      </c>
      <c r="AP87" s="1">
        <v>0.935596451904</v>
      </c>
      <c r="AQ87" s="1">
        <v>0.570307810721</v>
      </c>
      <c r="AR87" s="1">
        <v>0.7187258043</v>
      </c>
      <c r="AS87" s="1">
        <v>1.170085743934</v>
      </c>
      <c r="AT87" s="1">
        <v>1.266225979769</v>
      </c>
      <c r="AU87" s="1">
        <v>1.213376649433</v>
      </c>
    </row>
    <row r="88" ht="14.25" customHeight="1">
      <c r="A88" s="1">
        <v>87.0</v>
      </c>
      <c r="B88" s="1">
        <v>5.0</v>
      </c>
      <c r="C88" s="1">
        <v>4.0</v>
      </c>
      <c r="D88" s="1">
        <v>4.0</v>
      </c>
      <c r="E88" s="1">
        <v>5.0</v>
      </c>
      <c r="F88" s="1">
        <v>4.0</v>
      </c>
      <c r="G88" s="1">
        <v>4.0</v>
      </c>
      <c r="H88" s="1">
        <v>4.0</v>
      </c>
      <c r="I88" s="1">
        <v>4.0</v>
      </c>
      <c r="J88" s="1">
        <v>5.0</v>
      </c>
      <c r="K88" s="1">
        <v>4.0</v>
      </c>
      <c r="L88" s="1">
        <f t="shared" si="1"/>
        <v>4.25</v>
      </c>
      <c r="M88" s="1">
        <v>4.0</v>
      </c>
      <c r="N88" s="1">
        <v>4.0</v>
      </c>
      <c r="O88" s="1">
        <v>5.0</v>
      </c>
      <c r="P88" s="1">
        <v>4.0</v>
      </c>
      <c r="Q88" s="1">
        <f t="shared" si="2"/>
        <v>4.25</v>
      </c>
      <c r="R88" s="1">
        <v>5.0</v>
      </c>
      <c r="S88" s="1">
        <v>5.0</v>
      </c>
      <c r="T88" s="1">
        <v>4.0</v>
      </c>
      <c r="U88" s="1">
        <v>4.0</v>
      </c>
      <c r="V88" s="1">
        <f t="shared" si="3"/>
        <v>4.5</v>
      </c>
      <c r="W88" s="1">
        <v>4.0</v>
      </c>
      <c r="X88" s="1">
        <v>4.0</v>
      </c>
      <c r="Y88" s="1">
        <v>4.0</v>
      </c>
      <c r="Z88" s="1">
        <v>3.0</v>
      </c>
      <c r="AA88" s="1">
        <f t="shared" si="4"/>
        <v>4</v>
      </c>
      <c r="AB88" s="1">
        <v>4.0</v>
      </c>
      <c r="AC88" s="1">
        <v>3.0</v>
      </c>
      <c r="AD88" s="1">
        <v>2.0</v>
      </c>
      <c r="AE88" s="1">
        <f t="shared" si="5"/>
        <v>3</v>
      </c>
      <c r="AF88" s="1">
        <v>32.0</v>
      </c>
      <c r="AG88" s="1" t="s">
        <v>47</v>
      </c>
      <c r="AH88" s="1" t="s">
        <v>79</v>
      </c>
      <c r="AI88" s="1" t="s">
        <v>56</v>
      </c>
      <c r="AJ88" s="1" t="s">
        <v>57</v>
      </c>
      <c r="AK88" s="1" t="s">
        <v>102</v>
      </c>
      <c r="AL88" s="1" t="s">
        <v>59</v>
      </c>
      <c r="AM88" s="1" t="s">
        <v>60</v>
      </c>
      <c r="AN88" s="1" t="s">
        <v>64</v>
      </c>
      <c r="AO88" s="1" t="s">
        <v>70</v>
      </c>
      <c r="AP88" s="1">
        <v>0.222487695367</v>
      </c>
      <c r="AQ88" s="1">
        <v>0.521148747167</v>
      </c>
      <c r="AR88" s="1">
        <v>0.366992003732</v>
      </c>
      <c r="AS88" s="1">
        <v>0.180022650585</v>
      </c>
      <c r="AT88" s="1">
        <v>-0.737713546509</v>
      </c>
      <c r="AU88" s="1">
        <v>0.278753982379</v>
      </c>
    </row>
    <row r="89" ht="14.25" customHeight="1">
      <c r="A89" s="1">
        <v>88.0</v>
      </c>
      <c r="B89" s="1">
        <v>4.0</v>
      </c>
      <c r="C89" s="1">
        <v>5.0</v>
      </c>
      <c r="D89" s="1">
        <v>5.0</v>
      </c>
      <c r="E89" s="1">
        <v>4.0</v>
      </c>
      <c r="F89" s="1">
        <v>4.0</v>
      </c>
      <c r="G89" s="1">
        <v>4.0</v>
      </c>
      <c r="H89" s="1">
        <v>4.0</v>
      </c>
      <c r="I89" s="1">
        <v>5.0</v>
      </c>
      <c r="J89" s="1">
        <v>5.0</v>
      </c>
      <c r="K89" s="1">
        <v>5.0</v>
      </c>
      <c r="L89" s="1">
        <f t="shared" si="1"/>
        <v>4.75</v>
      </c>
      <c r="M89" s="1">
        <v>4.0</v>
      </c>
      <c r="N89" s="1">
        <v>4.0</v>
      </c>
      <c r="O89" s="1">
        <v>4.0</v>
      </c>
      <c r="P89" s="1">
        <v>5.0</v>
      </c>
      <c r="Q89" s="1">
        <f t="shared" si="2"/>
        <v>4.25</v>
      </c>
      <c r="R89" s="1">
        <v>4.0</v>
      </c>
      <c r="S89" s="1">
        <v>5.0</v>
      </c>
      <c r="T89" s="1">
        <v>5.0</v>
      </c>
      <c r="U89" s="1">
        <v>5.0</v>
      </c>
      <c r="V89" s="1">
        <f t="shared" si="3"/>
        <v>4.75</v>
      </c>
      <c r="W89" s="1">
        <v>4.0</v>
      </c>
      <c r="X89" s="1">
        <v>3.0</v>
      </c>
      <c r="Y89" s="1">
        <v>4.0</v>
      </c>
      <c r="Z89" s="1">
        <v>5.0</v>
      </c>
      <c r="AA89" s="1">
        <f t="shared" si="4"/>
        <v>3.666666667</v>
      </c>
      <c r="AB89" s="1">
        <v>4.0</v>
      </c>
      <c r="AC89" s="1">
        <v>4.0</v>
      </c>
      <c r="AD89" s="1">
        <v>3.0</v>
      </c>
      <c r="AE89" s="1">
        <f t="shared" si="5"/>
        <v>3.666666667</v>
      </c>
      <c r="AF89" s="1">
        <v>45.0</v>
      </c>
      <c r="AG89" s="1" t="s">
        <v>47</v>
      </c>
      <c r="AH89" s="1" t="s">
        <v>95</v>
      </c>
      <c r="AI89" s="1" t="s">
        <v>72</v>
      </c>
      <c r="AJ89" s="1" t="s">
        <v>57</v>
      </c>
      <c r="AK89" s="1" t="s">
        <v>75</v>
      </c>
      <c r="AL89" s="1" t="s">
        <v>59</v>
      </c>
      <c r="AM89" s="1" t="s">
        <v>77</v>
      </c>
      <c r="AN89" s="1" t="s">
        <v>52</v>
      </c>
      <c r="AO89" s="1" t="s">
        <v>53</v>
      </c>
      <c r="AP89" s="1">
        <v>0.335634179767</v>
      </c>
      <c r="AQ89" s="1">
        <v>0.903773351252</v>
      </c>
      <c r="AR89" s="1">
        <v>1.002771786851</v>
      </c>
      <c r="AS89" s="1">
        <v>0.575507012963</v>
      </c>
      <c r="AT89" s="1">
        <v>-0.027162526701</v>
      </c>
      <c r="AU89" s="1">
        <v>-0.220113650762</v>
      </c>
    </row>
    <row r="90" ht="14.25" customHeight="1">
      <c r="A90" s="1">
        <v>89.0</v>
      </c>
      <c r="B90" s="1">
        <v>4.0</v>
      </c>
      <c r="C90" s="1">
        <v>4.0</v>
      </c>
      <c r="D90" s="1">
        <v>4.0</v>
      </c>
      <c r="E90" s="1">
        <v>4.0</v>
      </c>
      <c r="F90" s="1">
        <v>4.0</v>
      </c>
      <c r="G90" s="1">
        <v>4.0</v>
      </c>
      <c r="H90" s="1">
        <v>4.0</v>
      </c>
      <c r="I90" s="1">
        <v>4.0</v>
      </c>
      <c r="J90" s="1">
        <v>4.0</v>
      </c>
      <c r="K90" s="1">
        <v>4.0</v>
      </c>
      <c r="L90" s="1">
        <f t="shared" si="1"/>
        <v>4</v>
      </c>
      <c r="M90" s="1">
        <v>5.0</v>
      </c>
      <c r="N90" s="1">
        <v>5.0</v>
      </c>
      <c r="O90" s="1">
        <v>5.0</v>
      </c>
      <c r="P90" s="1">
        <v>5.0</v>
      </c>
      <c r="Q90" s="1">
        <f t="shared" si="2"/>
        <v>5</v>
      </c>
      <c r="R90" s="1">
        <v>5.0</v>
      </c>
      <c r="S90" s="1">
        <v>5.0</v>
      </c>
      <c r="T90" s="1">
        <v>5.0</v>
      </c>
      <c r="U90" s="1">
        <v>5.0</v>
      </c>
      <c r="V90" s="1">
        <f t="shared" si="3"/>
        <v>5</v>
      </c>
      <c r="W90" s="1">
        <v>5.0</v>
      </c>
      <c r="X90" s="1">
        <v>5.0</v>
      </c>
      <c r="Y90" s="1">
        <v>5.0</v>
      </c>
      <c r="Z90" s="1">
        <v>5.0</v>
      </c>
      <c r="AA90" s="1">
        <f t="shared" si="4"/>
        <v>5</v>
      </c>
      <c r="AB90" s="1">
        <v>5.0</v>
      </c>
      <c r="AC90" s="1">
        <v>5.0</v>
      </c>
      <c r="AD90" s="1">
        <v>5.0</v>
      </c>
      <c r="AE90" s="1">
        <f t="shared" si="5"/>
        <v>5</v>
      </c>
      <c r="AF90" s="1">
        <v>25.0</v>
      </c>
      <c r="AG90" s="1" t="s">
        <v>47</v>
      </c>
      <c r="AH90" s="1" t="s">
        <v>82</v>
      </c>
      <c r="AI90" s="1" t="s">
        <v>74</v>
      </c>
      <c r="AJ90" s="1" t="s">
        <v>57</v>
      </c>
      <c r="AK90" s="1" t="s">
        <v>85</v>
      </c>
      <c r="AL90" s="1" t="s">
        <v>83</v>
      </c>
      <c r="AM90" s="1" t="s">
        <v>60</v>
      </c>
      <c r="AN90" s="1" t="s">
        <v>52</v>
      </c>
      <c r="AO90" s="1" t="s">
        <v>81</v>
      </c>
      <c r="AP90" s="1">
        <v>1.180602404024</v>
      </c>
      <c r="AQ90" s="1">
        <v>1.270624459096</v>
      </c>
      <c r="AR90" s="1">
        <v>-0.143495783472</v>
      </c>
      <c r="AS90" s="1">
        <v>1.353176127742</v>
      </c>
      <c r="AT90" s="1">
        <v>1.578628189821</v>
      </c>
      <c r="AU90" s="1">
        <v>1.592862403012</v>
      </c>
    </row>
    <row r="91" ht="14.25" customHeight="1">
      <c r="A91" s="1">
        <v>90.0</v>
      </c>
      <c r="B91" s="1">
        <v>5.0</v>
      </c>
      <c r="C91" s="1">
        <v>4.0</v>
      </c>
      <c r="D91" s="1">
        <v>4.0</v>
      </c>
      <c r="E91" s="1">
        <v>4.0</v>
      </c>
      <c r="F91" s="1">
        <v>5.0</v>
      </c>
      <c r="G91" s="1">
        <v>4.0</v>
      </c>
      <c r="H91" s="1">
        <v>4.0</v>
      </c>
      <c r="I91" s="1">
        <v>4.0</v>
      </c>
      <c r="J91" s="1">
        <v>5.0</v>
      </c>
      <c r="K91" s="1">
        <v>5.0</v>
      </c>
      <c r="L91" s="1">
        <f t="shared" si="1"/>
        <v>4.5</v>
      </c>
      <c r="M91" s="1">
        <v>4.0</v>
      </c>
      <c r="N91" s="1">
        <v>4.0</v>
      </c>
      <c r="O91" s="1">
        <v>5.0</v>
      </c>
      <c r="P91" s="1">
        <v>4.0</v>
      </c>
      <c r="Q91" s="1">
        <f t="shared" si="2"/>
        <v>4.25</v>
      </c>
      <c r="R91" s="1">
        <v>4.0</v>
      </c>
      <c r="S91" s="1">
        <v>5.0</v>
      </c>
      <c r="T91" s="1">
        <v>5.0</v>
      </c>
      <c r="U91" s="1">
        <v>4.0</v>
      </c>
      <c r="V91" s="1">
        <f t="shared" si="3"/>
        <v>4.5</v>
      </c>
      <c r="W91" s="1">
        <v>5.0</v>
      </c>
      <c r="X91" s="1">
        <v>5.0</v>
      </c>
      <c r="Y91" s="1">
        <v>5.0</v>
      </c>
      <c r="Z91" s="1">
        <v>4.0</v>
      </c>
      <c r="AA91" s="1">
        <f t="shared" si="4"/>
        <v>5</v>
      </c>
      <c r="AB91" s="1">
        <v>4.0</v>
      </c>
      <c r="AC91" s="1">
        <v>5.0</v>
      </c>
      <c r="AD91" s="1">
        <v>2.0</v>
      </c>
      <c r="AE91" s="1">
        <f t="shared" si="5"/>
        <v>3.666666667</v>
      </c>
      <c r="AF91" s="1">
        <v>24.0</v>
      </c>
      <c r="AG91" s="1" t="s">
        <v>47</v>
      </c>
      <c r="AH91" s="1" t="s">
        <v>82</v>
      </c>
      <c r="AI91" s="1" t="s">
        <v>56</v>
      </c>
      <c r="AJ91" s="1" t="s">
        <v>57</v>
      </c>
      <c r="AK91" s="1" t="s">
        <v>85</v>
      </c>
      <c r="AL91" s="1" t="s">
        <v>66</v>
      </c>
      <c r="AM91" s="1" t="s">
        <v>60</v>
      </c>
      <c r="AN91" s="1" t="s">
        <v>78</v>
      </c>
      <c r="AO91" s="1" t="s">
        <v>53</v>
      </c>
      <c r="AP91" s="1">
        <v>0.222487695367</v>
      </c>
      <c r="AQ91" s="1">
        <v>0.504455963511</v>
      </c>
      <c r="AR91" s="1">
        <v>0.752502189334</v>
      </c>
      <c r="AS91" s="1">
        <v>0.894525857573</v>
      </c>
      <c r="AT91" s="1">
        <v>0.058584073004</v>
      </c>
      <c r="AU91" s="1">
        <v>1.592862403012</v>
      </c>
    </row>
    <row r="92" ht="14.25" customHeight="1">
      <c r="A92" s="1">
        <v>91.0</v>
      </c>
      <c r="B92" s="1">
        <v>1.0</v>
      </c>
      <c r="C92" s="1">
        <v>1.0</v>
      </c>
      <c r="D92" s="1">
        <v>2.0</v>
      </c>
      <c r="E92" s="1">
        <v>4.0</v>
      </c>
      <c r="F92" s="1">
        <v>4.0</v>
      </c>
      <c r="G92" s="1">
        <v>4.0</v>
      </c>
      <c r="H92" s="1">
        <v>4.0</v>
      </c>
      <c r="I92" s="1">
        <v>4.0</v>
      </c>
      <c r="J92" s="1">
        <v>4.0</v>
      </c>
      <c r="K92" s="1">
        <v>4.0</v>
      </c>
      <c r="L92" s="1">
        <f t="shared" si="1"/>
        <v>4</v>
      </c>
      <c r="M92" s="1">
        <v>4.0</v>
      </c>
      <c r="N92" s="1">
        <v>4.0</v>
      </c>
      <c r="O92" s="1">
        <v>4.0</v>
      </c>
      <c r="P92" s="1">
        <v>4.0</v>
      </c>
      <c r="Q92" s="1">
        <f t="shared" si="2"/>
        <v>4</v>
      </c>
      <c r="R92" s="1">
        <v>2.0</v>
      </c>
      <c r="S92" s="1">
        <v>1.0</v>
      </c>
      <c r="T92" s="1">
        <v>4.0</v>
      </c>
      <c r="U92" s="1">
        <v>1.0</v>
      </c>
      <c r="V92" s="1">
        <f t="shared" si="3"/>
        <v>2</v>
      </c>
      <c r="W92" s="1">
        <v>4.0</v>
      </c>
      <c r="X92" s="1">
        <v>4.0</v>
      </c>
      <c r="Y92" s="1">
        <v>1.0</v>
      </c>
      <c r="Z92" s="1">
        <v>4.0</v>
      </c>
      <c r="AA92" s="1">
        <f t="shared" si="4"/>
        <v>3</v>
      </c>
      <c r="AB92" s="1">
        <v>4.0</v>
      </c>
      <c r="AC92" s="1">
        <v>5.0</v>
      </c>
      <c r="AD92" s="1">
        <v>5.0</v>
      </c>
      <c r="AE92" s="1">
        <f t="shared" si="5"/>
        <v>4.666666667</v>
      </c>
      <c r="AF92" s="1">
        <v>23.0</v>
      </c>
      <c r="AG92" s="1" t="s">
        <v>47</v>
      </c>
      <c r="AH92" s="1" t="s">
        <v>82</v>
      </c>
      <c r="AI92" s="1" t="s">
        <v>72</v>
      </c>
      <c r="AJ92" s="1" t="s">
        <v>101</v>
      </c>
      <c r="AK92" s="1" t="s">
        <v>92</v>
      </c>
      <c r="AL92" s="1" t="s">
        <v>59</v>
      </c>
      <c r="AM92" s="1" t="s">
        <v>84</v>
      </c>
      <c r="AN92" s="1" t="s">
        <v>52</v>
      </c>
      <c r="AO92" s="1" t="s">
        <v>70</v>
      </c>
      <c r="AP92" s="1">
        <v>-0.086376167955</v>
      </c>
      <c r="AQ92" s="1">
        <v>-3.279315563039</v>
      </c>
      <c r="AR92" s="1">
        <v>-0.143495783472</v>
      </c>
      <c r="AS92" s="1">
        <v>-1.227174552288</v>
      </c>
      <c r="AT92" s="1">
        <v>0.995790703159</v>
      </c>
      <c r="AU92" s="1">
        <v>-0.859703278357</v>
      </c>
    </row>
    <row r="93" ht="14.25" customHeight="1">
      <c r="A93" s="1">
        <v>92.0</v>
      </c>
      <c r="B93" s="1">
        <v>4.0</v>
      </c>
      <c r="C93" s="1">
        <v>4.0</v>
      </c>
      <c r="D93" s="1">
        <v>5.0</v>
      </c>
      <c r="E93" s="1">
        <v>3.0</v>
      </c>
      <c r="F93" s="1">
        <v>5.0</v>
      </c>
      <c r="G93" s="1">
        <v>5.0</v>
      </c>
      <c r="H93" s="1">
        <v>4.0</v>
      </c>
      <c r="I93" s="1">
        <v>5.0</v>
      </c>
      <c r="J93" s="1">
        <v>5.0</v>
      </c>
      <c r="K93" s="1">
        <v>5.0</v>
      </c>
      <c r="L93" s="1">
        <f t="shared" si="1"/>
        <v>4.75</v>
      </c>
      <c r="M93" s="1">
        <v>3.0</v>
      </c>
      <c r="N93" s="1">
        <v>3.0</v>
      </c>
      <c r="O93" s="1">
        <v>4.0</v>
      </c>
      <c r="P93" s="1">
        <v>5.0</v>
      </c>
      <c r="Q93" s="1">
        <f t="shared" si="2"/>
        <v>3.75</v>
      </c>
      <c r="R93" s="1">
        <v>4.0</v>
      </c>
      <c r="S93" s="1">
        <v>4.0</v>
      </c>
      <c r="T93" s="1">
        <v>5.0</v>
      </c>
      <c r="U93" s="1">
        <v>5.0</v>
      </c>
      <c r="V93" s="1">
        <f t="shared" si="3"/>
        <v>4.5</v>
      </c>
      <c r="W93" s="1">
        <v>4.0</v>
      </c>
      <c r="X93" s="1">
        <v>5.0</v>
      </c>
      <c r="Y93" s="1">
        <v>3.0</v>
      </c>
      <c r="Z93" s="1">
        <v>3.0</v>
      </c>
      <c r="AA93" s="1">
        <f t="shared" si="4"/>
        <v>4</v>
      </c>
      <c r="AB93" s="1">
        <v>5.0</v>
      </c>
      <c r="AC93" s="1">
        <v>5.0</v>
      </c>
      <c r="AD93" s="1">
        <v>5.0</v>
      </c>
      <c r="AE93" s="1">
        <f t="shared" si="5"/>
        <v>5</v>
      </c>
      <c r="AF93" s="1">
        <v>33.0</v>
      </c>
      <c r="AG93" s="1" t="s">
        <v>47</v>
      </c>
      <c r="AH93" s="1" t="s">
        <v>108</v>
      </c>
      <c r="AI93" s="1" t="s">
        <v>56</v>
      </c>
      <c r="AJ93" s="1" t="s">
        <v>57</v>
      </c>
      <c r="AK93" s="1" t="s">
        <v>80</v>
      </c>
      <c r="AL93" s="1" t="s">
        <v>59</v>
      </c>
      <c r="AM93" s="1" t="s">
        <v>67</v>
      </c>
      <c r="AN93" s="1" t="s">
        <v>52</v>
      </c>
      <c r="AO93" s="1" t="s">
        <v>53</v>
      </c>
      <c r="AP93" s="1">
        <v>-0.200470181167</v>
      </c>
      <c r="AQ93" s="1">
        <v>0.52828364539</v>
      </c>
      <c r="AR93" s="1">
        <v>1.002771786851</v>
      </c>
      <c r="AS93" s="1">
        <v>1.088594610509</v>
      </c>
      <c r="AT93" s="1">
        <v>1.578628189821</v>
      </c>
      <c r="AU93" s="1">
        <v>0.39813586194</v>
      </c>
    </row>
    <row r="94" ht="14.25" customHeight="1">
      <c r="A94" s="1">
        <v>93.0</v>
      </c>
      <c r="B94" s="1">
        <v>2.0</v>
      </c>
      <c r="C94" s="1">
        <v>5.0</v>
      </c>
      <c r="D94" s="1">
        <v>5.0</v>
      </c>
      <c r="E94" s="1">
        <v>4.0</v>
      </c>
      <c r="F94" s="1">
        <v>1.0</v>
      </c>
      <c r="G94" s="1">
        <v>2.0</v>
      </c>
      <c r="H94" s="1">
        <v>5.0</v>
      </c>
      <c r="I94" s="1">
        <v>3.0</v>
      </c>
      <c r="J94" s="1">
        <v>2.0</v>
      </c>
      <c r="K94" s="1">
        <v>3.0</v>
      </c>
      <c r="L94" s="1">
        <f t="shared" si="1"/>
        <v>3.25</v>
      </c>
      <c r="M94" s="1">
        <v>5.0</v>
      </c>
      <c r="N94" s="1">
        <v>5.0</v>
      </c>
      <c r="O94" s="1">
        <v>4.0</v>
      </c>
      <c r="P94" s="1">
        <v>5.0</v>
      </c>
      <c r="Q94" s="1">
        <f t="shared" si="2"/>
        <v>4.75</v>
      </c>
      <c r="R94" s="1">
        <v>3.0</v>
      </c>
      <c r="S94" s="1">
        <v>5.0</v>
      </c>
      <c r="T94" s="1">
        <v>5.0</v>
      </c>
      <c r="U94" s="1">
        <v>5.0</v>
      </c>
      <c r="V94" s="1">
        <f t="shared" si="3"/>
        <v>4.5</v>
      </c>
      <c r="W94" s="1">
        <v>1.0</v>
      </c>
      <c r="X94" s="1">
        <v>1.0</v>
      </c>
      <c r="Y94" s="1">
        <v>2.0</v>
      </c>
      <c r="Z94" s="1">
        <v>4.0</v>
      </c>
      <c r="AA94" s="1">
        <f t="shared" si="4"/>
        <v>1.333333333</v>
      </c>
      <c r="AB94" s="1">
        <v>4.0</v>
      </c>
      <c r="AC94" s="1">
        <v>4.0</v>
      </c>
      <c r="AD94" s="1">
        <v>3.0</v>
      </c>
      <c r="AE94" s="1">
        <f t="shared" si="5"/>
        <v>3.666666667</v>
      </c>
      <c r="AF94" s="1">
        <v>26.0</v>
      </c>
      <c r="AG94" s="1" t="s">
        <v>54</v>
      </c>
      <c r="AH94" s="1" t="s">
        <v>82</v>
      </c>
      <c r="AI94" s="1" t="s">
        <v>72</v>
      </c>
      <c r="AJ94" s="1" t="s">
        <v>57</v>
      </c>
      <c r="AK94" s="1" t="s">
        <v>105</v>
      </c>
      <c r="AL94" s="1" t="s">
        <v>59</v>
      </c>
      <c r="AM94" s="1" t="s">
        <v>84</v>
      </c>
      <c r="AN94" s="1" t="s">
        <v>68</v>
      </c>
      <c r="AO94" s="1" t="s">
        <v>81</v>
      </c>
      <c r="AP94" s="1">
        <v>0.871738540702</v>
      </c>
      <c r="AQ94" s="1">
        <v>0.536922243409</v>
      </c>
      <c r="AR94" s="1">
        <v>-1.323539738829</v>
      </c>
      <c r="AS94" s="1">
        <v>-1.141358346464</v>
      </c>
      <c r="AT94" s="1">
        <v>-0.027162526701</v>
      </c>
      <c r="AU94" s="1">
        <v>-3.284085525942</v>
      </c>
    </row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57"/>
    <col customWidth="1" min="2" max="2" width="11.0"/>
    <col customWidth="1" min="3" max="3" width="196.14"/>
    <col customWidth="1" min="4" max="26" width="9.86"/>
  </cols>
  <sheetData>
    <row r="1" ht="14.25" customHeight="1">
      <c r="A1" s="2" t="s">
        <v>118</v>
      </c>
      <c r="B1" s="3" t="s">
        <v>119</v>
      </c>
      <c r="C1" s="2" t="s">
        <v>120</v>
      </c>
    </row>
    <row r="2" ht="14.25" customHeight="1">
      <c r="A2" s="4" t="s">
        <v>121</v>
      </c>
      <c r="B2" s="5" t="s">
        <v>7</v>
      </c>
      <c r="C2" s="6" t="s">
        <v>122</v>
      </c>
    </row>
    <row r="3" ht="14.25" customHeight="1">
      <c r="A3" s="7"/>
      <c r="B3" s="5" t="s">
        <v>8</v>
      </c>
      <c r="C3" s="8" t="s">
        <v>123</v>
      </c>
    </row>
    <row r="4" ht="14.25" customHeight="1">
      <c r="A4" s="7"/>
      <c r="B4" s="5" t="s">
        <v>9</v>
      </c>
      <c r="C4" s="9" t="s">
        <v>124</v>
      </c>
    </row>
    <row r="5" ht="14.25" customHeight="1">
      <c r="A5" s="10"/>
      <c r="B5" s="5" t="s">
        <v>10</v>
      </c>
      <c r="C5" s="9" t="s">
        <v>125</v>
      </c>
    </row>
    <row r="6" ht="14.25" customHeight="1">
      <c r="A6" s="4" t="s">
        <v>126</v>
      </c>
      <c r="B6" s="5" t="s">
        <v>17</v>
      </c>
      <c r="C6" s="9" t="s">
        <v>127</v>
      </c>
    </row>
    <row r="7" ht="14.25" customHeight="1">
      <c r="A7" s="7"/>
      <c r="B7" s="5" t="s">
        <v>18</v>
      </c>
      <c r="C7" s="9" t="s">
        <v>128</v>
      </c>
    </row>
    <row r="8" ht="14.25" customHeight="1">
      <c r="A8" s="7"/>
      <c r="B8" s="5" t="s">
        <v>19</v>
      </c>
      <c r="C8" s="8" t="s">
        <v>129</v>
      </c>
    </row>
    <row r="9" ht="14.25" customHeight="1">
      <c r="A9" s="10"/>
      <c r="B9" s="5" t="s">
        <v>20</v>
      </c>
      <c r="C9" s="9" t="s">
        <v>130</v>
      </c>
    </row>
    <row r="10" ht="14.25" customHeight="1">
      <c r="A10" s="4" t="s">
        <v>131</v>
      </c>
      <c r="B10" s="5" t="s">
        <v>12</v>
      </c>
      <c r="C10" s="9" t="s">
        <v>132</v>
      </c>
    </row>
    <row r="11" ht="14.25" customHeight="1">
      <c r="A11" s="7"/>
      <c r="B11" s="5" t="s">
        <v>13</v>
      </c>
      <c r="C11" s="9" t="s">
        <v>133</v>
      </c>
    </row>
    <row r="12" ht="14.25" customHeight="1">
      <c r="A12" s="7"/>
      <c r="B12" s="5" t="s">
        <v>14</v>
      </c>
      <c r="C12" s="9" t="s">
        <v>134</v>
      </c>
    </row>
    <row r="13" ht="14.25" customHeight="1">
      <c r="A13" s="10"/>
      <c r="B13" s="5" t="s">
        <v>15</v>
      </c>
      <c r="C13" s="9" t="s">
        <v>135</v>
      </c>
    </row>
    <row r="14" ht="14.25" customHeight="1">
      <c r="A14" s="4" t="s">
        <v>136</v>
      </c>
      <c r="B14" s="5" t="s">
        <v>27</v>
      </c>
      <c r="C14" s="9" t="s">
        <v>137</v>
      </c>
    </row>
    <row r="15" ht="14.25" customHeight="1">
      <c r="A15" s="7"/>
      <c r="B15" s="5" t="s">
        <v>28</v>
      </c>
      <c r="C15" s="9" t="s">
        <v>138</v>
      </c>
    </row>
    <row r="16" ht="14.25" customHeight="1">
      <c r="A16" s="10"/>
      <c r="B16" s="5" t="s">
        <v>29</v>
      </c>
      <c r="C16" s="8" t="s">
        <v>139</v>
      </c>
    </row>
    <row r="17" ht="14.25" customHeight="1">
      <c r="A17" s="4" t="s">
        <v>140</v>
      </c>
      <c r="B17" s="5" t="s">
        <v>22</v>
      </c>
      <c r="C17" s="9" t="s">
        <v>141</v>
      </c>
    </row>
    <row r="18" ht="14.25" customHeight="1">
      <c r="A18" s="7"/>
      <c r="B18" s="5" t="s">
        <v>23</v>
      </c>
      <c r="C18" s="9" t="s">
        <v>142</v>
      </c>
    </row>
    <row r="19" ht="14.25" customHeight="1">
      <c r="A19" s="7"/>
      <c r="B19" s="5" t="s">
        <v>24</v>
      </c>
      <c r="C19" s="8" t="s">
        <v>143</v>
      </c>
    </row>
    <row r="20" ht="14.25" customHeight="1">
      <c r="A20" s="10"/>
      <c r="B20" s="5" t="s">
        <v>25</v>
      </c>
      <c r="C20" s="8" t="s">
        <v>144</v>
      </c>
    </row>
    <row r="21" ht="14.25" customHeight="1">
      <c r="A21" s="4" t="s">
        <v>145</v>
      </c>
      <c r="B21" s="5" t="s">
        <v>1</v>
      </c>
      <c r="C21" s="9" t="s">
        <v>146</v>
      </c>
    </row>
    <row r="22" ht="14.25" customHeight="1">
      <c r="A22" s="7"/>
      <c r="B22" s="5" t="s">
        <v>2</v>
      </c>
      <c r="C22" s="9" t="s">
        <v>147</v>
      </c>
    </row>
    <row r="23" ht="14.25" customHeight="1">
      <c r="A23" s="7"/>
      <c r="B23" s="5" t="s">
        <v>3</v>
      </c>
      <c r="C23" s="9" t="s">
        <v>148</v>
      </c>
    </row>
    <row r="24" ht="14.25" customHeight="1">
      <c r="A24" s="7"/>
      <c r="B24" s="5" t="s">
        <v>4</v>
      </c>
      <c r="C24" s="9" t="s">
        <v>149</v>
      </c>
    </row>
    <row r="25" ht="14.25" customHeight="1">
      <c r="A25" s="7"/>
      <c r="B25" s="5" t="s">
        <v>5</v>
      </c>
      <c r="C25" s="9" t="s">
        <v>150</v>
      </c>
    </row>
    <row r="26" ht="14.25" customHeight="1">
      <c r="A26" s="10"/>
      <c r="B26" s="5" t="s">
        <v>6</v>
      </c>
      <c r="C26" s="6" t="s">
        <v>151</v>
      </c>
    </row>
    <row r="27" ht="14.25" customHeight="1">
      <c r="A27" s="11" t="s">
        <v>152</v>
      </c>
      <c r="B27" s="8" t="s">
        <v>31</v>
      </c>
      <c r="C27" s="6" t="s">
        <v>153</v>
      </c>
    </row>
    <row r="28" ht="14.25" customHeight="1">
      <c r="A28" s="11" t="s">
        <v>154</v>
      </c>
      <c r="B28" s="8" t="s">
        <v>32</v>
      </c>
      <c r="C28" s="6" t="s">
        <v>155</v>
      </c>
    </row>
    <row r="29" ht="14.25" customHeight="1">
      <c r="A29" s="11" t="s">
        <v>156</v>
      </c>
      <c r="B29" s="8" t="s">
        <v>33</v>
      </c>
      <c r="C29" s="6" t="s">
        <v>157</v>
      </c>
    </row>
    <row r="30" ht="14.25" customHeight="1">
      <c r="A30" s="11" t="s">
        <v>158</v>
      </c>
      <c r="B30" s="8" t="s">
        <v>34</v>
      </c>
      <c r="C30" s="6" t="s">
        <v>159</v>
      </c>
    </row>
    <row r="31" ht="14.25" customHeight="1">
      <c r="A31" s="11" t="s">
        <v>160</v>
      </c>
      <c r="B31" s="8" t="s">
        <v>35</v>
      </c>
      <c r="C31" s="6" t="s">
        <v>161</v>
      </c>
    </row>
    <row r="32" ht="14.25" customHeight="1">
      <c r="A32" s="11" t="s">
        <v>162</v>
      </c>
      <c r="B32" s="8" t="s">
        <v>36</v>
      </c>
      <c r="C32" s="6" t="s">
        <v>163</v>
      </c>
    </row>
    <row r="33" ht="14.25" customHeight="1">
      <c r="A33" s="11" t="s">
        <v>164</v>
      </c>
      <c r="B33" s="8" t="s">
        <v>37</v>
      </c>
      <c r="C33" s="6" t="s">
        <v>165</v>
      </c>
    </row>
    <row r="34" ht="14.25" customHeight="1">
      <c r="A34" s="11" t="s">
        <v>166</v>
      </c>
      <c r="B34" s="8" t="s">
        <v>39</v>
      </c>
      <c r="C34" s="6" t="s">
        <v>167</v>
      </c>
    </row>
    <row r="35" ht="14.25" customHeight="1">
      <c r="A35" s="11" t="s">
        <v>168</v>
      </c>
      <c r="B35" s="8" t="s">
        <v>38</v>
      </c>
      <c r="C35" s="6" t="s">
        <v>169</v>
      </c>
    </row>
    <row r="36" ht="14.25" customHeight="1">
      <c r="A36" s="11" t="s">
        <v>170</v>
      </c>
      <c r="B36" s="5" t="s">
        <v>40</v>
      </c>
      <c r="C36" s="9" t="s">
        <v>171</v>
      </c>
    </row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6">
    <mergeCell ref="A2:A5"/>
    <mergeCell ref="A6:A9"/>
    <mergeCell ref="A10:A13"/>
    <mergeCell ref="A14:A16"/>
    <mergeCell ref="A17:A20"/>
    <mergeCell ref="A21:A2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4.43"/>
    <col customWidth="1" min="2" max="2" width="14.0"/>
    <col customWidth="1" hidden="1" min="3" max="3" width="18.57"/>
    <col customWidth="1" hidden="1" min="4" max="6" width="9.86"/>
    <col customWidth="1" min="7" max="26" width="9.86"/>
  </cols>
  <sheetData>
    <row r="1" ht="14.25" customHeight="1">
      <c r="A1" s="12" t="s">
        <v>152</v>
      </c>
      <c r="B1" s="13"/>
    </row>
    <row r="2" ht="14.25" customHeight="1"/>
    <row r="3" ht="14.25" customHeight="1">
      <c r="C3" s="1" t="s">
        <v>173</v>
      </c>
      <c r="D3" s="1">
        <f>SUM(B3:B14)</f>
        <v>37</v>
      </c>
      <c r="E3" s="17">
        <f>D3/93</f>
        <v>0.3978494624</v>
      </c>
    </row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>
      <c r="C15" s="1" t="s">
        <v>174</v>
      </c>
      <c r="D15" s="1">
        <f>SUM(B15:B28)</f>
        <v>48</v>
      </c>
      <c r="E15" s="17">
        <f>D15/93</f>
        <v>0.5161290323</v>
      </c>
    </row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>
      <c r="C29" s="1" t="s">
        <v>175</v>
      </c>
      <c r="D29" s="1">
        <f>SUM(B29:B34)</f>
        <v>8</v>
      </c>
      <c r="E29" s="17">
        <f>D29/93</f>
        <v>0.08602150538</v>
      </c>
    </row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>
      <c r="B36" s="13"/>
    </row>
    <row r="37" ht="14.25" customHeight="1">
      <c r="A37" s="12" t="s">
        <v>154</v>
      </c>
      <c r="B37" s="13"/>
    </row>
    <row r="38" ht="14.25" customHeight="1"/>
    <row r="39" ht="14.25" customHeight="1"/>
    <row r="40" ht="14.25" customHeight="1"/>
    <row r="41" ht="14.25" customHeight="1"/>
    <row r="42" ht="14.25" customHeight="1">
      <c r="B42" s="13"/>
    </row>
    <row r="43" ht="14.25" customHeight="1">
      <c r="A43" s="12" t="s">
        <v>156</v>
      </c>
      <c r="B43" s="13"/>
    </row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>
      <c r="B61" s="13"/>
    </row>
    <row r="62" ht="14.25" customHeight="1">
      <c r="A62" s="12" t="s">
        <v>158</v>
      </c>
      <c r="B62" s="13"/>
    </row>
    <row r="63" ht="14.25" customHeight="1"/>
    <row r="64" ht="14.25" customHeight="1"/>
    <row r="65" ht="14.25" customHeight="1">
      <c r="D65" s="1">
        <f>GETPIVOTDATA("EDU",$A$63,"EDU","Bachelor’s degree in college (3- to 4-year)")</f>
        <v>31</v>
      </c>
      <c r="E65" s="17">
        <f>D65/93</f>
        <v>0.3333333333</v>
      </c>
    </row>
    <row r="66" ht="14.25" customHeight="1"/>
    <row r="67" ht="14.25" customHeight="1"/>
    <row r="68" ht="14.25" customHeight="1">
      <c r="D68" s="1">
        <f>GETPIVOTDATA("EDU",$A$63,"EDU","Master's degree")</f>
        <v>43</v>
      </c>
      <c r="E68" s="17">
        <f>D68/93</f>
        <v>0.4623655914</v>
      </c>
    </row>
    <row r="69" ht="14.25" customHeight="1"/>
    <row r="70" ht="14.25" customHeight="1"/>
    <row r="71" ht="14.25" customHeight="1">
      <c r="B71" s="13"/>
    </row>
    <row r="72" ht="14.25" customHeight="1">
      <c r="A72" s="12" t="s">
        <v>180</v>
      </c>
      <c r="B72" s="13"/>
    </row>
    <row r="73" ht="14.25" customHeight="1"/>
    <row r="74" ht="14.25" customHeight="1"/>
    <row r="75" ht="14.25" customHeight="1">
      <c r="D75" s="1">
        <f>SUM(B75:B77)</f>
        <v>76</v>
      </c>
      <c r="E75" s="17">
        <f>D75/93</f>
        <v>0.8172043011</v>
      </c>
    </row>
    <row r="76" ht="14.25" customHeight="1"/>
    <row r="77" ht="14.25" customHeight="1"/>
    <row r="78" ht="14.25" customHeight="1"/>
    <row r="79" ht="14.25" customHeight="1">
      <c r="B79" s="13"/>
    </row>
    <row r="80" ht="14.25" customHeight="1">
      <c r="A80" s="12" t="s">
        <v>170</v>
      </c>
      <c r="B80" s="13"/>
    </row>
    <row r="81" ht="14.25" customHeight="1"/>
    <row r="82" ht="14.25" customHeight="1"/>
    <row r="83" ht="14.25" customHeight="1">
      <c r="D83" s="1">
        <f>SUM(B83:B85)</f>
        <v>70</v>
      </c>
      <c r="E83" s="17">
        <f>D83/93</f>
        <v>0.752688172</v>
      </c>
    </row>
    <row r="84" ht="14.25" customHeight="1"/>
    <row r="85" ht="14.25" customHeight="1"/>
    <row r="86" ht="14.25" customHeight="1"/>
    <row r="87" ht="14.25" customHeight="1">
      <c r="B87" s="13"/>
    </row>
    <row r="88" ht="14.25" customHeight="1">
      <c r="B88" s="13"/>
    </row>
    <row r="89" ht="14.25" customHeight="1">
      <c r="B89" s="13"/>
    </row>
    <row r="90" ht="14.25" customHeight="1">
      <c r="B90" s="13"/>
    </row>
    <row r="91" ht="14.25" customHeight="1">
      <c r="B91" s="13"/>
    </row>
    <row r="92" ht="14.25" customHeight="1">
      <c r="B92" s="13"/>
    </row>
    <row r="93" ht="14.25" customHeight="1">
      <c r="B93" s="13"/>
    </row>
    <row r="94" ht="14.25" customHeight="1">
      <c r="B94" s="13"/>
    </row>
    <row r="95" ht="14.25" customHeight="1">
      <c r="B95" s="13"/>
    </row>
    <row r="96" ht="14.25" customHeight="1">
      <c r="B96" s="13"/>
    </row>
    <row r="97" ht="14.25" customHeight="1">
      <c r="B97" s="13"/>
    </row>
    <row r="98" ht="14.25" customHeight="1">
      <c r="B98" s="13"/>
    </row>
    <row r="99" ht="14.25" customHeight="1">
      <c r="B99" s="13"/>
    </row>
    <row r="100" ht="14.25" customHeight="1">
      <c r="B100" s="13"/>
    </row>
    <row r="101" ht="14.25" customHeight="1">
      <c r="B101" s="13"/>
    </row>
    <row r="102" ht="14.25" customHeight="1">
      <c r="B102" s="13"/>
    </row>
    <row r="103" ht="14.25" customHeight="1">
      <c r="B103" s="13"/>
    </row>
    <row r="104" ht="14.25" customHeight="1">
      <c r="B104" s="13"/>
    </row>
    <row r="105" ht="14.25" customHeight="1">
      <c r="B105" s="13"/>
    </row>
    <row r="106" ht="14.25" customHeight="1">
      <c r="B106" s="13"/>
    </row>
    <row r="107" ht="14.25" customHeight="1">
      <c r="B107" s="13"/>
    </row>
    <row r="108" ht="14.25" customHeight="1">
      <c r="B108" s="13"/>
    </row>
    <row r="109" ht="14.25" customHeight="1">
      <c r="B109" s="13"/>
    </row>
    <row r="110" ht="14.25" customHeight="1">
      <c r="B110" s="13"/>
    </row>
    <row r="111" ht="14.25" customHeight="1">
      <c r="B111" s="13"/>
    </row>
    <row r="112" ht="14.25" customHeight="1">
      <c r="B112" s="13"/>
    </row>
    <row r="113" ht="14.25" customHeight="1">
      <c r="B113" s="13"/>
    </row>
    <row r="114" ht="14.25" customHeight="1">
      <c r="B114" s="13"/>
    </row>
    <row r="115" ht="14.25" customHeight="1">
      <c r="B115" s="13"/>
    </row>
    <row r="116" ht="14.25" customHeight="1">
      <c r="B116" s="13"/>
    </row>
    <row r="117" ht="14.25" customHeight="1">
      <c r="B117" s="13"/>
    </row>
    <row r="118" ht="14.25" customHeight="1">
      <c r="B118" s="13"/>
    </row>
    <row r="119" ht="14.25" customHeight="1">
      <c r="B119" s="13"/>
    </row>
    <row r="120" ht="14.25" customHeight="1">
      <c r="B120" s="13"/>
    </row>
    <row r="121" ht="14.25" customHeight="1">
      <c r="B121" s="13"/>
    </row>
    <row r="122" ht="14.25" customHeight="1">
      <c r="B122" s="13"/>
    </row>
    <row r="123" ht="14.25" customHeight="1">
      <c r="B123" s="13"/>
    </row>
    <row r="124" ht="14.25" customHeight="1">
      <c r="B124" s="13"/>
    </row>
    <row r="125" ht="14.25" customHeight="1">
      <c r="B125" s="13"/>
    </row>
    <row r="126" ht="14.25" customHeight="1">
      <c r="B126" s="13"/>
    </row>
    <row r="127" ht="14.25" customHeight="1">
      <c r="B127" s="13"/>
    </row>
    <row r="128" ht="14.25" customHeight="1">
      <c r="B128" s="13"/>
    </row>
    <row r="129" ht="14.25" customHeight="1">
      <c r="B129" s="13"/>
    </row>
    <row r="130" ht="14.25" customHeight="1">
      <c r="B130" s="13"/>
    </row>
    <row r="131" ht="14.25" customHeight="1">
      <c r="B131" s="13"/>
    </row>
    <row r="132" ht="14.25" customHeight="1">
      <c r="B132" s="13"/>
    </row>
    <row r="133" ht="14.25" customHeight="1">
      <c r="B133" s="13"/>
    </row>
    <row r="134" ht="14.25" customHeight="1">
      <c r="B134" s="13"/>
    </row>
    <row r="135" ht="14.25" customHeight="1">
      <c r="B135" s="13"/>
    </row>
    <row r="136" ht="14.25" customHeight="1">
      <c r="B136" s="13"/>
    </row>
    <row r="137" ht="14.25" customHeight="1">
      <c r="B137" s="13"/>
    </row>
    <row r="138" ht="14.25" customHeight="1">
      <c r="B138" s="13"/>
    </row>
    <row r="139" ht="14.25" customHeight="1">
      <c r="B139" s="13"/>
    </row>
    <row r="140" ht="14.25" customHeight="1">
      <c r="B140" s="13"/>
    </row>
    <row r="141" ht="14.25" customHeight="1">
      <c r="B141" s="13"/>
    </row>
    <row r="142" ht="14.25" customHeight="1">
      <c r="B142" s="13"/>
    </row>
    <row r="143" ht="14.25" customHeight="1">
      <c r="B143" s="13"/>
    </row>
    <row r="144" ht="14.25" customHeight="1">
      <c r="B144" s="13"/>
    </row>
    <row r="145" ht="14.25" customHeight="1">
      <c r="B145" s="13"/>
    </row>
    <row r="146" ht="14.25" customHeight="1">
      <c r="B146" s="13"/>
    </row>
    <row r="147" ht="14.25" customHeight="1">
      <c r="B147" s="13"/>
    </row>
    <row r="148" ht="14.25" customHeight="1">
      <c r="B148" s="13"/>
    </row>
    <row r="149" ht="14.25" customHeight="1">
      <c r="B149" s="13"/>
    </row>
    <row r="150" ht="14.25" customHeight="1">
      <c r="B150" s="13"/>
    </row>
    <row r="151" ht="14.25" customHeight="1">
      <c r="B151" s="13"/>
    </row>
    <row r="152" ht="14.25" customHeight="1">
      <c r="B152" s="13"/>
    </row>
    <row r="153" ht="14.25" customHeight="1">
      <c r="B153" s="13"/>
    </row>
    <row r="154" ht="14.25" customHeight="1">
      <c r="B154" s="13"/>
    </row>
    <row r="155" ht="14.25" customHeight="1">
      <c r="B155" s="13"/>
    </row>
    <row r="156" ht="14.25" customHeight="1">
      <c r="B156" s="13"/>
    </row>
    <row r="157" ht="14.25" customHeight="1">
      <c r="B157" s="13"/>
    </row>
    <row r="158" ht="14.25" customHeight="1">
      <c r="B158" s="13"/>
    </row>
    <row r="159" ht="14.25" customHeight="1">
      <c r="B159" s="13"/>
    </row>
    <row r="160" ht="14.25" customHeight="1">
      <c r="B160" s="13"/>
    </row>
    <row r="161" ht="14.25" customHeight="1">
      <c r="B161" s="13"/>
    </row>
    <row r="162" ht="14.25" customHeight="1">
      <c r="B162" s="13"/>
    </row>
    <row r="163" ht="14.25" customHeight="1">
      <c r="B163" s="13"/>
    </row>
    <row r="164" ht="14.25" customHeight="1">
      <c r="B164" s="13"/>
    </row>
    <row r="165" ht="14.25" customHeight="1">
      <c r="B165" s="13"/>
    </row>
    <row r="166" ht="14.25" customHeight="1">
      <c r="B166" s="13"/>
    </row>
    <row r="167" ht="14.25" customHeight="1">
      <c r="B167" s="13"/>
    </row>
    <row r="168" ht="14.25" customHeight="1">
      <c r="B168" s="13"/>
    </row>
    <row r="169" ht="14.25" customHeight="1">
      <c r="B169" s="13"/>
    </row>
    <row r="170" ht="14.25" customHeight="1">
      <c r="B170" s="13"/>
    </row>
    <row r="171" ht="14.25" customHeight="1">
      <c r="B171" s="13"/>
    </row>
    <row r="172" ht="14.25" customHeight="1">
      <c r="B172" s="13"/>
    </row>
    <row r="173" ht="14.25" customHeight="1">
      <c r="B173" s="13"/>
    </row>
    <row r="174" ht="14.25" customHeight="1">
      <c r="B174" s="13"/>
    </row>
    <row r="175" ht="14.25" customHeight="1">
      <c r="B175" s="13"/>
    </row>
    <row r="176" ht="14.25" customHeight="1">
      <c r="B176" s="13"/>
    </row>
    <row r="177" ht="14.25" customHeight="1">
      <c r="B177" s="13"/>
    </row>
    <row r="178" ht="14.25" customHeight="1">
      <c r="B178" s="13"/>
    </row>
    <row r="179" ht="14.25" customHeight="1">
      <c r="B179" s="13"/>
    </row>
    <row r="180" ht="14.25" customHeight="1">
      <c r="B180" s="13"/>
    </row>
    <row r="181" ht="14.25" customHeight="1">
      <c r="B181" s="13"/>
    </row>
    <row r="182" ht="14.25" customHeight="1">
      <c r="B182" s="13"/>
    </row>
    <row r="183" ht="14.25" customHeight="1">
      <c r="B183" s="13"/>
    </row>
    <row r="184" ht="14.25" customHeight="1">
      <c r="B184" s="13"/>
    </row>
    <row r="185" ht="14.25" customHeight="1">
      <c r="B185" s="13"/>
    </row>
    <row r="186" ht="14.25" customHeight="1">
      <c r="B186" s="13"/>
    </row>
    <row r="187" ht="14.25" customHeight="1">
      <c r="B187" s="13"/>
    </row>
    <row r="188" ht="14.25" customHeight="1">
      <c r="B188" s="13"/>
    </row>
    <row r="189" ht="14.25" customHeight="1">
      <c r="B189" s="13"/>
    </row>
    <row r="190" ht="14.25" customHeight="1">
      <c r="B190" s="13"/>
    </row>
    <row r="191" ht="14.25" customHeight="1">
      <c r="B191" s="13"/>
    </row>
    <row r="192" ht="14.25" customHeight="1">
      <c r="B192" s="13"/>
    </row>
    <row r="193" ht="14.25" customHeight="1">
      <c r="B193" s="13"/>
    </row>
    <row r="194" ht="14.25" customHeight="1">
      <c r="B194" s="13"/>
    </row>
    <row r="195" ht="14.25" customHeight="1">
      <c r="B195" s="13"/>
    </row>
    <row r="196" ht="14.25" customHeight="1">
      <c r="B196" s="13"/>
    </row>
    <row r="197" ht="14.25" customHeight="1">
      <c r="B197" s="13"/>
    </row>
    <row r="198" ht="14.25" customHeight="1">
      <c r="B198" s="13"/>
    </row>
    <row r="199" ht="14.25" customHeight="1">
      <c r="B199" s="13"/>
    </row>
    <row r="200" ht="14.25" customHeight="1">
      <c r="B200" s="13"/>
    </row>
    <row r="201" ht="14.25" customHeight="1">
      <c r="B201" s="13"/>
    </row>
    <row r="202" ht="14.25" customHeight="1">
      <c r="B202" s="13"/>
    </row>
    <row r="203" ht="14.25" customHeight="1">
      <c r="B203" s="13"/>
    </row>
    <row r="204" ht="14.25" customHeight="1">
      <c r="B204" s="13"/>
    </row>
    <row r="205" ht="14.25" customHeight="1">
      <c r="B205" s="13"/>
    </row>
    <row r="206" ht="14.25" customHeight="1">
      <c r="B206" s="13"/>
    </row>
    <row r="207" ht="14.25" customHeight="1">
      <c r="B207" s="13"/>
    </row>
    <row r="208" ht="14.25" customHeight="1">
      <c r="B208" s="13"/>
    </row>
    <row r="209" ht="14.25" customHeight="1">
      <c r="B209" s="13"/>
    </row>
    <row r="210" ht="14.25" customHeight="1">
      <c r="B210" s="13"/>
    </row>
    <row r="211" ht="14.25" customHeight="1">
      <c r="B211" s="13"/>
    </row>
    <row r="212" ht="14.25" customHeight="1">
      <c r="B212" s="13"/>
    </row>
    <row r="213" ht="14.25" customHeight="1">
      <c r="B213" s="13"/>
    </row>
    <row r="214" ht="14.25" customHeight="1">
      <c r="B214" s="13"/>
    </row>
    <row r="215" ht="14.25" customHeight="1">
      <c r="B215" s="13"/>
    </row>
    <row r="216" ht="14.25" customHeight="1">
      <c r="B216" s="13"/>
    </row>
    <row r="217" ht="14.25" customHeight="1">
      <c r="B217" s="13"/>
    </row>
    <row r="218" ht="14.25" customHeight="1">
      <c r="B218" s="13"/>
    </row>
    <row r="219" ht="14.25" customHeight="1">
      <c r="B219" s="13"/>
    </row>
    <row r="220" ht="14.25" customHeight="1">
      <c r="B220" s="13"/>
    </row>
    <row r="221" ht="14.25" customHeight="1">
      <c r="B221" s="13"/>
    </row>
    <row r="222" ht="14.25" customHeight="1">
      <c r="B222" s="13"/>
    </row>
    <row r="223" ht="14.25" customHeight="1">
      <c r="B223" s="13"/>
    </row>
    <row r="224" ht="14.25" customHeight="1">
      <c r="B224" s="13"/>
    </row>
    <row r="225" ht="14.25" customHeight="1">
      <c r="B225" s="13"/>
    </row>
    <row r="226" ht="14.25" customHeight="1">
      <c r="B226" s="13"/>
    </row>
    <row r="227" ht="14.25" customHeight="1">
      <c r="B227" s="13"/>
    </row>
    <row r="228" ht="14.25" customHeight="1">
      <c r="B228" s="13"/>
    </row>
    <row r="229" ht="14.25" customHeight="1">
      <c r="B229" s="13"/>
    </row>
    <row r="230" ht="14.25" customHeight="1">
      <c r="B230" s="13"/>
    </row>
    <row r="231" ht="14.25" customHeight="1">
      <c r="B231" s="13"/>
    </row>
    <row r="232" ht="14.25" customHeight="1">
      <c r="B232" s="13"/>
    </row>
    <row r="233" ht="14.25" customHeight="1">
      <c r="B233" s="13"/>
    </row>
    <row r="234" ht="14.25" customHeight="1">
      <c r="B234" s="13"/>
    </row>
    <row r="235" ht="14.25" customHeight="1">
      <c r="B235" s="13"/>
    </row>
    <row r="236" ht="14.25" customHeight="1">
      <c r="B236" s="13"/>
    </row>
    <row r="237" ht="14.25" customHeight="1">
      <c r="B237" s="13"/>
    </row>
    <row r="238" ht="14.25" customHeight="1">
      <c r="B238" s="13"/>
    </row>
    <row r="239" ht="14.25" customHeight="1">
      <c r="B239" s="13"/>
    </row>
    <row r="240" ht="14.25" customHeight="1">
      <c r="B240" s="13"/>
    </row>
    <row r="241" ht="14.25" customHeight="1">
      <c r="B241" s="13"/>
    </row>
    <row r="242" ht="14.25" customHeight="1">
      <c r="B242" s="13"/>
    </row>
    <row r="243" ht="14.25" customHeight="1">
      <c r="B243" s="13"/>
    </row>
    <row r="244" ht="14.25" customHeight="1">
      <c r="B244" s="13"/>
    </row>
    <row r="245" ht="14.25" customHeight="1">
      <c r="B245" s="13"/>
    </row>
    <row r="246" ht="14.25" customHeight="1">
      <c r="B246" s="13"/>
    </row>
    <row r="247" ht="14.25" customHeight="1">
      <c r="B247" s="13"/>
    </row>
    <row r="248" ht="14.25" customHeight="1">
      <c r="B248" s="13"/>
    </row>
    <row r="249" ht="14.25" customHeight="1">
      <c r="B249" s="13"/>
    </row>
    <row r="250" ht="14.25" customHeight="1">
      <c r="B250" s="13"/>
    </row>
    <row r="251" ht="14.25" customHeight="1">
      <c r="B251" s="13"/>
    </row>
    <row r="252" ht="14.25" customHeight="1">
      <c r="B252" s="13"/>
    </row>
    <row r="253" ht="14.25" customHeight="1">
      <c r="B253" s="13"/>
    </row>
    <row r="254" ht="14.25" customHeight="1">
      <c r="B254" s="13"/>
    </row>
    <row r="255" ht="14.25" customHeight="1">
      <c r="B255" s="13"/>
    </row>
    <row r="256" ht="14.25" customHeight="1">
      <c r="B256" s="13"/>
    </row>
    <row r="257" ht="14.25" customHeight="1">
      <c r="B257" s="13"/>
    </row>
    <row r="258" ht="14.25" customHeight="1">
      <c r="B258" s="13"/>
    </row>
    <row r="259" ht="14.25" customHeight="1">
      <c r="B259" s="13"/>
    </row>
    <row r="260" ht="14.25" customHeight="1">
      <c r="B260" s="13"/>
    </row>
    <row r="261" ht="14.25" customHeight="1">
      <c r="B261" s="13"/>
    </row>
    <row r="262" ht="14.25" customHeight="1">
      <c r="B262" s="13"/>
    </row>
    <row r="263" ht="14.25" customHeight="1">
      <c r="B263" s="13"/>
    </row>
    <row r="264" ht="14.25" customHeight="1">
      <c r="B264" s="13"/>
    </row>
    <row r="265" ht="14.25" customHeight="1">
      <c r="B265" s="13"/>
    </row>
    <row r="266" ht="14.25" customHeight="1">
      <c r="B266" s="13"/>
    </row>
    <row r="267" ht="14.25" customHeight="1">
      <c r="B267" s="13"/>
    </row>
    <row r="268" ht="14.25" customHeight="1">
      <c r="B268" s="13"/>
    </row>
    <row r="269" ht="14.25" customHeight="1">
      <c r="B269" s="13"/>
    </row>
    <row r="270" ht="14.25" customHeight="1">
      <c r="B270" s="13"/>
    </row>
    <row r="271" ht="14.25" customHeight="1">
      <c r="B271" s="13"/>
    </row>
    <row r="272" ht="14.25" customHeight="1">
      <c r="B272" s="13"/>
    </row>
    <row r="273" ht="14.25" customHeight="1">
      <c r="B273" s="13"/>
    </row>
    <row r="274" ht="14.25" customHeight="1">
      <c r="B274" s="13"/>
    </row>
    <row r="275" ht="14.25" customHeight="1">
      <c r="B275" s="13"/>
    </row>
    <row r="276" ht="14.25" customHeight="1">
      <c r="B276" s="13"/>
    </row>
    <row r="277" ht="14.25" customHeight="1">
      <c r="B277" s="13"/>
    </row>
    <row r="278" ht="14.25" customHeight="1">
      <c r="B278" s="13"/>
    </row>
    <row r="279" ht="14.25" customHeight="1">
      <c r="B279" s="13"/>
    </row>
    <row r="280" ht="14.25" customHeight="1">
      <c r="B280" s="13"/>
    </row>
    <row r="281" ht="14.25" customHeight="1">
      <c r="B281" s="13"/>
    </row>
    <row r="282" ht="14.25" customHeight="1">
      <c r="B282" s="13"/>
    </row>
    <row r="283" ht="14.25" customHeight="1">
      <c r="B283" s="13"/>
    </row>
    <row r="284" ht="14.25" customHeight="1">
      <c r="B284" s="13"/>
    </row>
    <row r="285" ht="14.25" customHeight="1">
      <c r="B285" s="13"/>
    </row>
    <row r="286" ht="14.25" customHeight="1">
      <c r="B286" s="13"/>
    </row>
    <row r="287" ht="14.25" customHeight="1">
      <c r="B287" s="13"/>
    </row>
    <row r="288" ht="14.25" customHeight="1">
      <c r="B288" s="13"/>
    </row>
    <row r="289" ht="14.25" customHeight="1">
      <c r="B289" s="13"/>
    </row>
    <row r="290" ht="14.25" customHeight="1">
      <c r="B290" s="13"/>
    </row>
    <row r="291" ht="14.25" customHeight="1">
      <c r="B291" s="13"/>
    </row>
    <row r="292" ht="14.25" customHeight="1">
      <c r="B292" s="13"/>
    </row>
    <row r="293" ht="14.25" customHeight="1">
      <c r="B293" s="13"/>
    </row>
    <row r="294" ht="14.25" customHeight="1">
      <c r="B294" s="13"/>
    </row>
    <row r="295" ht="14.25" customHeight="1">
      <c r="B295" s="13"/>
    </row>
    <row r="296" ht="14.25" customHeight="1">
      <c r="B296" s="13"/>
    </row>
    <row r="297" ht="14.25" customHeight="1">
      <c r="B297" s="13"/>
    </row>
    <row r="298" ht="14.25" customHeight="1">
      <c r="B298" s="13"/>
    </row>
    <row r="299" ht="14.25" customHeight="1">
      <c r="B299" s="13"/>
    </row>
    <row r="300" ht="14.25" customHeight="1">
      <c r="B300" s="13"/>
    </row>
    <row r="301" ht="14.25" customHeight="1">
      <c r="B301" s="13"/>
    </row>
    <row r="302" ht="14.25" customHeight="1">
      <c r="B302" s="13"/>
    </row>
    <row r="303" ht="14.25" customHeight="1">
      <c r="B303" s="13"/>
    </row>
    <row r="304" ht="14.25" customHeight="1">
      <c r="B304" s="13"/>
    </row>
    <row r="305" ht="14.25" customHeight="1">
      <c r="B305" s="13"/>
    </row>
    <row r="306" ht="14.25" customHeight="1">
      <c r="B306" s="13"/>
    </row>
    <row r="307" ht="14.25" customHeight="1">
      <c r="B307" s="13"/>
    </row>
    <row r="308" ht="14.25" customHeight="1">
      <c r="B308" s="13"/>
    </row>
    <row r="309" ht="14.25" customHeight="1">
      <c r="B309" s="13"/>
    </row>
    <row r="310" ht="14.25" customHeight="1">
      <c r="B310" s="13"/>
    </row>
    <row r="311" ht="14.25" customHeight="1">
      <c r="B311" s="13"/>
    </row>
    <row r="312" ht="14.25" customHeight="1">
      <c r="B312" s="13"/>
    </row>
    <row r="313" ht="14.25" customHeight="1">
      <c r="B313" s="13"/>
    </row>
    <row r="314" ht="14.25" customHeight="1">
      <c r="B314" s="13"/>
    </row>
    <row r="315" ht="14.25" customHeight="1">
      <c r="B315" s="13"/>
    </row>
    <row r="316" ht="14.25" customHeight="1">
      <c r="B316" s="13"/>
    </row>
    <row r="317" ht="14.25" customHeight="1">
      <c r="B317" s="13"/>
    </row>
    <row r="318" ht="14.25" customHeight="1">
      <c r="B318" s="13"/>
    </row>
    <row r="319" ht="14.25" customHeight="1">
      <c r="B319" s="13"/>
    </row>
    <row r="320" ht="14.25" customHeight="1">
      <c r="B320" s="13"/>
    </row>
    <row r="321" ht="14.25" customHeight="1">
      <c r="B321" s="13"/>
    </row>
    <row r="322" ht="14.25" customHeight="1">
      <c r="B322" s="13"/>
    </row>
    <row r="323" ht="14.25" customHeight="1">
      <c r="B323" s="13"/>
    </row>
    <row r="324" ht="14.25" customHeight="1">
      <c r="B324" s="13"/>
    </row>
    <row r="325" ht="14.25" customHeight="1">
      <c r="B325" s="13"/>
    </row>
    <row r="326" ht="14.25" customHeight="1">
      <c r="B326" s="13"/>
    </row>
    <row r="327" ht="14.25" customHeight="1">
      <c r="B327" s="13"/>
    </row>
    <row r="328" ht="14.25" customHeight="1">
      <c r="B328" s="13"/>
    </row>
    <row r="329" ht="14.25" customHeight="1">
      <c r="B329" s="13"/>
    </row>
    <row r="330" ht="14.25" customHeight="1">
      <c r="B330" s="13"/>
    </row>
    <row r="331" ht="14.25" customHeight="1">
      <c r="B331" s="13"/>
    </row>
    <row r="332" ht="14.25" customHeight="1">
      <c r="B332" s="13"/>
    </row>
    <row r="333" ht="14.25" customHeight="1">
      <c r="B333" s="13"/>
    </row>
    <row r="334" ht="14.25" customHeight="1">
      <c r="B334" s="13"/>
    </row>
    <row r="335" ht="14.25" customHeight="1">
      <c r="B335" s="13"/>
    </row>
    <row r="336" ht="14.25" customHeight="1">
      <c r="B336" s="13"/>
    </row>
    <row r="337" ht="14.25" customHeight="1">
      <c r="B337" s="13"/>
    </row>
    <row r="338" ht="14.25" customHeight="1">
      <c r="B338" s="13"/>
    </row>
    <row r="339" ht="14.25" customHeight="1">
      <c r="B339" s="13"/>
    </row>
    <row r="340" ht="14.25" customHeight="1">
      <c r="B340" s="13"/>
    </row>
    <row r="341" ht="14.25" customHeight="1">
      <c r="B341" s="13"/>
    </row>
    <row r="342" ht="14.25" customHeight="1">
      <c r="B342" s="13"/>
    </row>
    <row r="343" ht="14.25" customHeight="1">
      <c r="B343" s="13"/>
    </row>
    <row r="344" ht="14.25" customHeight="1">
      <c r="B344" s="13"/>
    </row>
    <row r="345" ht="14.25" customHeight="1">
      <c r="B345" s="13"/>
    </row>
    <row r="346" ht="14.25" customHeight="1">
      <c r="B346" s="13"/>
    </row>
    <row r="347" ht="14.25" customHeight="1">
      <c r="B347" s="13"/>
    </row>
    <row r="348" ht="14.25" customHeight="1">
      <c r="B348" s="13"/>
    </row>
    <row r="349" ht="14.25" customHeight="1">
      <c r="B349" s="13"/>
    </row>
    <row r="350" ht="14.25" customHeight="1">
      <c r="B350" s="13"/>
    </row>
    <row r="351" ht="14.25" customHeight="1">
      <c r="B351" s="13"/>
    </row>
    <row r="352" ht="14.25" customHeight="1">
      <c r="B352" s="13"/>
    </row>
    <row r="353" ht="14.25" customHeight="1">
      <c r="B353" s="13"/>
    </row>
    <row r="354" ht="14.25" customHeight="1">
      <c r="B354" s="13"/>
    </row>
    <row r="355" ht="14.25" customHeight="1">
      <c r="B355" s="13"/>
    </row>
    <row r="356" ht="14.25" customHeight="1">
      <c r="B356" s="13"/>
    </row>
    <row r="357" ht="14.25" customHeight="1">
      <c r="B357" s="13"/>
    </row>
    <row r="358" ht="14.25" customHeight="1">
      <c r="B358" s="13"/>
    </row>
    <row r="359" ht="14.25" customHeight="1">
      <c r="B359" s="13"/>
    </row>
    <row r="360" ht="14.25" customHeight="1">
      <c r="B360" s="13"/>
    </row>
    <row r="361" ht="14.25" customHeight="1">
      <c r="B361" s="13"/>
    </row>
    <row r="362" ht="14.25" customHeight="1">
      <c r="B362" s="13"/>
    </row>
    <row r="363" ht="14.25" customHeight="1">
      <c r="B363" s="13"/>
    </row>
    <row r="364" ht="14.25" customHeight="1">
      <c r="B364" s="13"/>
    </row>
    <row r="365" ht="14.25" customHeight="1">
      <c r="B365" s="13"/>
    </row>
    <row r="366" ht="14.25" customHeight="1">
      <c r="B366" s="13"/>
    </row>
    <row r="367" ht="14.25" customHeight="1">
      <c r="B367" s="13"/>
    </row>
    <row r="368" ht="14.25" customHeight="1">
      <c r="B368" s="13"/>
    </row>
    <row r="369" ht="14.25" customHeight="1">
      <c r="B369" s="13"/>
    </row>
    <row r="370" ht="14.25" customHeight="1">
      <c r="B370" s="13"/>
    </row>
    <row r="371" ht="14.25" customHeight="1">
      <c r="B371" s="13"/>
    </row>
    <row r="372" ht="14.25" customHeight="1">
      <c r="B372" s="13"/>
    </row>
    <row r="373" ht="14.25" customHeight="1">
      <c r="B373" s="13"/>
    </row>
    <row r="374" ht="14.25" customHeight="1">
      <c r="B374" s="13"/>
    </row>
    <row r="375" ht="14.25" customHeight="1">
      <c r="B375" s="13"/>
    </row>
    <row r="376" ht="14.25" customHeight="1">
      <c r="B376" s="13"/>
    </row>
    <row r="377" ht="14.25" customHeight="1">
      <c r="B377" s="13"/>
    </row>
    <row r="378" ht="14.25" customHeight="1">
      <c r="B378" s="13"/>
    </row>
    <row r="379" ht="14.25" customHeight="1">
      <c r="B379" s="13"/>
    </row>
    <row r="380" ht="14.25" customHeight="1">
      <c r="B380" s="13"/>
    </row>
    <row r="381" ht="14.25" customHeight="1">
      <c r="B381" s="13"/>
    </row>
    <row r="382" ht="14.25" customHeight="1">
      <c r="B382" s="13"/>
    </row>
    <row r="383" ht="14.25" customHeight="1">
      <c r="B383" s="13"/>
    </row>
    <row r="384" ht="14.25" customHeight="1">
      <c r="B384" s="13"/>
    </row>
    <row r="385" ht="14.25" customHeight="1">
      <c r="B385" s="13"/>
    </row>
    <row r="386" ht="14.25" customHeight="1">
      <c r="B386" s="13"/>
    </row>
    <row r="387" ht="14.25" customHeight="1">
      <c r="B387" s="13"/>
    </row>
    <row r="388" ht="14.25" customHeight="1">
      <c r="B388" s="13"/>
    </row>
    <row r="389" ht="14.25" customHeight="1">
      <c r="B389" s="13"/>
    </row>
    <row r="390" ht="14.25" customHeight="1">
      <c r="B390" s="13"/>
    </row>
    <row r="391" ht="14.25" customHeight="1">
      <c r="B391" s="13"/>
    </row>
    <row r="392" ht="14.25" customHeight="1">
      <c r="B392" s="13"/>
    </row>
    <row r="393" ht="14.25" customHeight="1">
      <c r="B393" s="13"/>
    </row>
    <row r="394" ht="14.25" customHeight="1">
      <c r="B394" s="13"/>
    </row>
    <row r="395" ht="14.25" customHeight="1">
      <c r="B395" s="13"/>
    </row>
    <row r="396" ht="14.25" customHeight="1">
      <c r="B396" s="13"/>
    </row>
    <row r="397" ht="14.25" customHeight="1">
      <c r="B397" s="13"/>
    </row>
    <row r="398" ht="14.25" customHeight="1">
      <c r="B398" s="13"/>
    </row>
    <row r="399" ht="14.25" customHeight="1">
      <c r="B399" s="13"/>
    </row>
    <row r="400" ht="14.25" customHeight="1">
      <c r="B400" s="13"/>
    </row>
    <row r="401" ht="14.25" customHeight="1">
      <c r="B401" s="13"/>
    </row>
    <row r="402" ht="14.25" customHeight="1">
      <c r="B402" s="13"/>
    </row>
    <row r="403" ht="14.25" customHeight="1">
      <c r="B403" s="13"/>
    </row>
    <row r="404" ht="14.25" customHeight="1">
      <c r="B404" s="13"/>
    </row>
    <row r="405" ht="14.25" customHeight="1">
      <c r="B405" s="13"/>
    </row>
    <row r="406" ht="14.25" customHeight="1">
      <c r="B406" s="13"/>
    </row>
    <row r="407" ht="14.25" customHeight="1">
      <c r="B407" s="13"/>
    </row>
    <row r="408" ht="14.25" customHeight="1">
      <c r="B408" s="13"/>
    </row>
    <row r="409" ht="14.25" customHeight="1">
      <c r="B409" s="13"/>
    </row>
    <row r="410" ht="14.25" customHeight="1">
      <c r="B410" s="13"/>
    </row>
    <row r="411" ht="14.25" customHeight="1">
      <c r="B411" s="13"/>
    </row>
    <row r="412" ht="14.25" customHeight="1">
      <c r="B412" s="13"/>
    </row>
    <row r="413" ht="14.25" customHeight="1">
      <c r="B413" s="13"/>
    </row>
    <row r="414" ht="14.25" customHeight="1">
      <c r="B414" s="13"/>
    </row>
    <row r="415" ht="14.25" customHeight="1">
      <c r="B415" s="13"/>
    </row>
    <row r="416" ht="14.25" customHeight="1">
      <c r="B416" s="13"/>
    </row>
    <row r="417" ht="14.25" customHeight="1">
      <c r="B417" s="13"/>
    </row>
    <row r="418" ht="14.25" customHeight="1">
      <c r="B418" s="13"/>
    </row>
    <row r="419" ht="14.25" customHeight="1">
      <c r="B419" s="13"/>
    </row>
    <row r="420" ht="14.25" customHeight="1">
      <c r="B420" s="13"/>
    </row>
    <row r="421" ht="14.25" customHeight="1">
      <c r="B421" s="13"/>
    </row>
    <row r="422" ht="14.25" customHeight="1">
      <c r="B422" s="13"/>
    </row>
    <row r="423" ht="14.25" customHeight="1">
      <c r="B423" s="13"/>
    </row>
    <row r="424" ht="14.25" customHeight="1">
      <c r="B424" s="13"/>
    </row>
    <row r="425" ht="14.25" customHeight="1">
      <c r="B425" s="13"/>
    </row>
    <row r="426" ht="14.25" customHeight="1">
      <c r="B426" s="13"/>
    </row>
    <row r="427" ht="14.25" customHeight="1">
      <c r="B427" s="13"/>
    </row>
    <row r="428" ht="14.25" customHeight="1">
      <c r="B428" s="13"/>
    </row>
    <row r="429" ht="14.25" customHeight="1">
      <c r="B429" s="13"/>
    </row>
    <row r="430" ht="14.25" customHeight="1">
      <c r="B430" s="13"/>
    </row>
    <row r="431" ht="14.25" customHeight="1">
      <c r="B431" s="13"/>
    </row>
    <row r="432" ht="14.25" customHeight="1">
      <c r="B432" s="13"/>
    </row>
    <row r="433" ht="14.25" customHeight="1">
      <c r="B433" s="13"/>
    </row>
    <row r="434" ht="14.25" customHeight="1">
      <c r="B434" s="13"/>
    </row>
    <row r="435" ht="14.25" customHeight="1">
      <c r="B435" s="13"/>
    </row>
    <row r="436" ht="14.25" customHeight="1">
      <c r="B436" s="13"/>
    </row>
    <row r="437" ht="14.25" customHeight="1">
      <c r="B437" s="13"/>
    </row>
    <row r="438" ht="14.25" customHeight="1">
      <c r="B438" s="13"/>
    </row>
    <row r="439" ht="14.25" customHeight="1">
      <c r="B439" s="13"/>
    </row>
    <row r="440" ht="14.25" customHeight="1">
      <c r="B440" s="13"/>
    </row>
    <row r="441" ht="14.25" customHeight="1">
      <c r="B441" s="13"/>
    </row>
    <row r="442" ht="14.25" customHeight="1">
      <c r="B442" s="13"/>
    </row>
    <row r="443" ht="14.25" customHeight="1">
      <c r="B443" s="13"/>
    </row>
    <row r="444" ht="14.25" customHeight="1">
      <c r="B444" s="13"/>
    </row>
    <row r="445" ht="14.25" customHeight="1">
      <c r="B445" s="13"/>
    </row>
    <row r="446" ht="14.25" customHeight="1">
      <c r="B446" s="13"/>
    </row>
    <row r="447" ht="14.25" customHeight="1">
      <c r="B447" s="13"/>
    </row>
    <row r="448" ht="14.25" customHeight="1">
      <c r="B448" s="13"/>
    </row>
    <row r="449" ht="14.25" customHeight="1">
      <c r="B449" s="13"/>
    </row>
    <row r="450" ht="14.25" customHeight="1">
      <c r="B450" s="13"/>
    </row>
    <row r="451" ht="14.25" customHeight="1">
      <c r="B451" s="13"/>
    </row>
    <row r="452" ht="14.25" customHeight="1">
      <c r="B452" s="13"/>
    </row>
    <row r="453" ht="14.25" customHeight="1">
      <c r="B453" s="13"/>
    </row>
    <row r="454" ht="14.25" customHeight="1">
      <c r="B454" s="13"/>
    </row>
    <row r="455" ht="14.25" customHeight="1">
      <c r="B455" s="13"/>
    </row>
    <row r="456" ht="14.25" customHeight="1">
      <c r="B456" s="13"/>
    </row>
    <row r="457" ht="14.25" customHeight="1">
      <c r="B457" s="13"/>
    </row>
    <row r="458" ht="14.25" customHeight="1">
      <c r="B458" s="13"/>
    </row>
    <row r="459" ht="14.25" customHeight="1">
      <c r="B459" s="13"/>
    </row>
    <row r="460" ht="14.25" customHeight="1">
      <c r="B460" s="13"/>
    </row>
    <row r="461" ht="14.25" customHeight="1">
      <c r="B461" s="13"/>
    </row>
    <row r="462" ht="14.25" customHeight="1">
      <c r="B462" s="13"/>
    </row>
    <row r="463" ht="14.25" customHeight="1">
      <c r="B463" s="13"/>
    </row>
    <row r="464" ht="14.25" customHeight="1">
      <c r="B464" s="13"/>
    </row>
    <row r="465" ht="14.25" customHeight="1">
      <c r="B465" s="13"/>
    </row>
    <row r="466" ht="14.25" customHeight="1">
      <c r="B466" s="13"/>
    </row>
    <row r="467" ht="14.25" customHeight="1">
      <c r="B467" s="13"/>
    </row>
    <row r="468" ht="14.25" customHeight="1">
      <c r="B468" s="13"/>
    </row>
    <row r="469" ht="14.25" customHeight="1">
      <c r="B469" s="13"/>
    </row>
    <row r="470" ht="14.25" customHeight="1">
      <c r="B470" s="13"/>
    </row>
    <row r="471" ht="14.25" customHeight="1">
      <c r="B471" s="13"/>
    </row>
    <row r="472" ht="14.25" customHeight="1">
      <c r="B472" s="13"/>
    </row>
    <row r="473" ht="14.25" customHeight="1">
      <c r="B473" s="13"/>
    </row>
    <row r="474" ht="14.25" customHeight="1">
      <c r="B474" s="13"/>
    </row>
    <row r="475" ht="14.25" customHeight="1">
      <c r="B475" s="13"/>
    </row>
    <row r="476" ht="14.25" customHeight="1">
      <c r="B476" s="13"/>
    </row>
    <row r="477" ht="14.25" customHeight="1">
      <c r="B477" s="13"/>
    </row>
    <row r="478" ht="14.25" customHeight="1">
      <c r="B478" s="13"/>
    </row>
    <row r="479" ht="14.25" customHeight="1">
      <c r="B479" s="13"/>
    </row>
    <row r="480" ht="14.25" customHeight="1">
      <c r="B480" s="13"/>
    </row>
    <row r="481" ht="14.25" customHeight="1">
      <c r="B481" s="13"/>
    </row>
    <row r="482" ht="14.25" customHeight="1">
      <c r="B482" s="13"/>
    </row>
    <row r="483" ht="14.25" customHeight="1">
      <c r="B483" s="13"/>
    </row>
    <row r="484" ht="14.25" customHeight="1">
      <c r="B484" s="13"/>
    </row>
    <row r="485" ht="14.25" customHeight="1">
      <c r="B485" s="13"/>
    </row>
    <row r="486" ht="14.25" customHeight="1">
      <c r="B486" s="13"/>
    </row>
    <row r="487" ht="14.25" customHeight="1">
      <c r="B487" s="13"/>
    </row>
    <row r="488" ht="14.25" customHeight="1">
      <c r="B488" s="13"/>
    </row>
    <row r="489" ht="14.25" customHeight="1">
      <c r="B489" s="13"/>
    </row>
    <row r="490" ht="14.25" customHeight="1">
      <c r="B490" s="13"/>
    </row>
    <row r="491" ht="14.25" customHeight="1">
      <c r="B491" s="13"/>
    </row>
    <row r="492" ht="14.25" customHeight="1">
      <c r="B492" s="13"/>
    </row>
    <row r="493" ht="14.25" customHeight="1">
      <c r="B493" s="13"/>
    </row>
    <row r="494" ht="14.25" customHeight="1">
      <c r="B494" s="13"/>
    </row>
    <row r="495" ht="14.25" customHeight="1">
      <c r="B495" s="13"/>
    </row>
    <row r="496" ht="14.25" customHeight="1">
      <c r="B496" s="13"/>
    </row>
    <row r="497" ht="14.25" customHeight="1">
      <c r="B497" s="13"/>
    </row>
    <row r="498" ht="14.25" customHeight="1">
      <c r="B498" s="13"/>
    </row>
    <row r="499" ht="14.25" customHeight="1">
      <c r="B499" s="13"/>
    </row>
    <row r="500" ht="14.25" customHeight="1">
      <c r="B500" s="13"/>
    </row>
    <row r="501" ht="14.25" customHeight="1">
      <c r="B501" s="13"/>
    </row>
    <row r="502" ht="14.25" customHeight="1">
      <c r="B502" s="13"/>
    </row>
    <row r="503" ht="14.25" customHeight="1">
      <c r="B503" s="13"/>
    </row>
    <row r="504" ht="14.25" customHeight="1">
      <c r="B504" s="13"/>
    </row>
    <row r="505" ht="14.25" customHeight="1">
      <c r="B505" s="13"/>
    </row>
    <row r="506" ht="14.25" customHeight="1">
      <c r="B506" s="13"/>
    </row>
    <row r="507" ht="14.25" customHeight="1">
      <c r="B507" s="13"/>
    </row>
    <row r="508" ht="14.25" customHeight="1">
      <c r="B508" s="13"/>
    </row>
    <row r="509" ht="14.25" customHeight="1">
      <c r="B509" s="13"/>
    </row>
    <row r="510" ht="14.25" customHeight="1">
      <c r="B510" s="13"/>
    </row>
    <row r="511" ht="14.25" customHeight="1">
      <c r="B511" s="13"/>
    </row>
    <row r="512" ht="14.25" customHeight="1">
      <c r="B512" s="13"/>
    </row>
    <row r="513" ht="14.25" customHeight="1">
      <c r="B513" s="13"/>
    </row>
    <row r="514" ht="14.25" customHeight="1">
      <c r="B514" s="13"/>
    </row>
    <row r="515" ht="14.25" customHeight="1">
      <c r="B515" s="13"/>
    </row>
    <row r="516" ht="14.25" customHeight="1">
      <c r="B516" s="13"/>
    </row>
    <row r="517" ht="14.25" customHeight="1">
      <c r="B517" s="13"/>
    </row>
    <row r="518" ht="14.25" customHeight="1">
      <c r="B518" s="13"/>
    </row>
    <row r="519" ht="14.25" customHeight="1">
      <c r="B519" s="13"/>
    </row>
    <row r="520" ht="14.25" customHeight="1">
      <c r="B520" s="13"/>
    </row>
    <row r="521" ht="14.25" customHeight="1">
      <c r="B521" s="13"/>
    </row>
    <row r="522" ht="14.25" customHeight="1">
      <c r="B522" s="13"/>
    </row>
    <row r="523" ht="14.25" customHeight="1">
      <c r="B523" s="13"/>
    </row>
    <row r="524" ht="14.25" customHeight="1">
      <c r="B524" s="13"/>
    </row>
    <row r="525" ht="14.25" customHeight="1">
      <c r="B525" s="13"/>
    </row>
    <row r="526" ht="14.25" customHeight="1">
      <c r="B526" s="13"/>
    </row>
    <row r="527" ht="14.25" customHeight="1">
      <c r="B527" s="13"/>
    </row>
    <row r="528" ht="14.25" customHeight="1">
      <c r="B528" s="13"/>
    </row>
    <row r="529" ht="14.25" customHeight="1">
      <c r="B529" s="13"/>
    </row>
    <row r="530" ht="14.25" customHeight="1">
      <c r="B530" s="13"/>
    </row>
    <row r="531" ht="14.25" customHeight="1">
      <c r="B531" s="13"/>
    </row>
    <row r="532" ht="14.25" customHeight="1">
      <c r="B532" s="13"/>
    </row>
    <row r="533" ht="14.25" customHeight="1">
      <c r="B533" s="13"/>
    </row>
    <row r="534" ht="14.25" customHeight="1">
      <c r="B534" s="13"/>
    </row>
    <row r="535" ht="14.25" customHeight="1">
      <c r="B535" s="13"/>
    </row>
    <row r="536" ht="14.25" customHeight="1">
      <c r="B536" s="13"/>
    </row>
    <row r="537" ht="14.25" customHeight="1">
      <c r="B537" s="13"/>
    </row>
    <row r="538" ht="14.25" customHeight="1">
      <c r="B538" s="13"/>
    </row>
    <row r="539" ht="14.25" customHeight="1">
      <c r="B539" s="13"/>
    </row>
    <row r="540" ht="14.25" customHeight="1">
      <c r="B540" s="13"/>
    </row>
    <row r="541" ht="14.25" customHeight="1">
      <c r="B541" s="13"/>
    </row>
    <row r="542" ht="14.25" customHeight="1">
      <c r="B542" s="13"/>
    </row>
    <row r="543" ht="14.25" customHeight="1">
      <c r="B543" s="13"/>
    </row>
    <row r="544" ht="14.25" customHeight="1">
      <c r="B544" s="13"/>
    </row>
    <row r="545" ht="14.25" customHeight="1">
      <c r="B545" s="13"/>
    </row>
    <row r="546" ht="14.25" customHeight="1">
      <c r="B546" s="13"/>
    </row>
    <row r="547" ht="14.25" customHeight="1">
      <c r="B547" s="13"/>
    </row>
    <row r="548" ht="14.25" customHeight="1">
      <c r="B548" s="13"/>
    </row>
    <row r="549" ht="14.25" customHeight="1">
      <c r="B549" s="13"/>
    </row>
    <row r="550" ht="14.25" customHeight="1">
      <c r="B550" s="13"/>
    </row>
    <row r="551" ht="14.25" customHeight="1">
      <c r="B551" s="13"/>
    </row>
    <row r="552" ht="14.25" customHeight="1">
      <c r="B552" s="13"/>
    </row>
    <row r="553" ht="14.25" customHeight="1">
      <c r="B553" s="13"/>
    </row>
    <row r="554" ht="14.25" customHeight="1">
      <c r="B554" s="13"/>
    </row>
    <row r="555" ht="14.25" customHeight="1">
      <c r="B555" s="13"/>
    </row>
    <row r="556" ht="14.25" customHeight="1">
      <c r="B556" s="13"/>
    </row>
    <row r="557" ht="14.25" customHeight="1">
      <c r="B557" s="13"/>
    </row>
    <row r="558" ht="14.25" customHeight="1">
      <c r="B558" s="13"/>
    </row>
    <row r="559" ht="14.25" customHeight="1">
      <c r="B559" s="13"/>
    </row>
    <row r="560" ht="14.25" customHeight="1">
      <c r="B560" s="13"/>
    </row>
    <row r="561" ht="14.25" customHeight="1">
      <c r="B561" s="13"/>
    </row>
    <row r="562" ht="14.25" customHeight="1">
      <c r="B562" s="13"/>
    </row>
    <row r="563" ht="14.25" customHeight="1">
      <c r="B563" s="13"/>
    </row>
    <row r="564" ht="14.25" customHeight="1">
      <c r="B564" s="13"/>
    </row>
    <row r="565" ht="14.25" customHeight="1">
      <c r="B565" s="13"/>
    </row>
    <row r="566" ht="14.25" customHeight="1">
      <c r="B566" s="13"/>
    </row>
    <row r="567" ht="14.25" customHeight="1">
      <c r="B567" s="13"/>
    </row>
    <row r="568" ht="14.25" customHeight="1">
      <c r="B568" s="13"/>
    </row>
    <row r="569" ht="14.25" customHeight="1">
      <c r="B569" s="13"/>
    </row>
    <row r="570" ht="14.25" customHeight="1">
      <c r="B570" s="13"/>
    </row>
    <row r="571" ht="14.25" customHeight="1">
      <c r="B571" s="13"/>
    </row>
    <row r="572" ht="14.25" customHeight="1">
      <c r="B572" s="13"/>
    </row>
    <row r="573" ht="14.25" customHeight="1">
      <c r="B573" s="13"/>
    </row>
    <row r="574" ht="14.25" customHeight="1">
      <c r="B574" s="13"/>
    </row>
    <row r="575" ht="14.25" customHeight="1">
      <c r="B575" s="13"/>
    </row>
    <row r="576" ht="14.25" customHeight="1">
      <c r="B576" s="13"/>
    </row>
    <row r="577" ht="14.25" customHeight="1">
      <c r="B577" s="13"/>
    </row>
    <row r="578" ht="14.25" customHeight="1">
      <c r="B578" s="13"/>
    </row>
    <row r="579" ht="14.25" customHeight="1">
      <c r="B579" s="13"/>
    </row>
    <row r="580" ht="14.25" customHeight="1">
      <c r="B580" s="13"/>
    </row>
    <row r="581" ht="14.25" customHeight="1">
      <c r="B581" s="13"/>
    </row>
    <row r="582" ht="14.25" customHeight="1">
      <c r="B582" s="13"/>
    </row>
    <row r="583" ht="14.25" customHeight="1">
      <c r="B583" s="13"/>
    </row>
    <row r="584" ht="14.25" customHeight="1">
      <c r="B584" s="13"/>
    </row>
    <row r="585" ht="14.25" customHeight="1">
      <c r="B585" s="13"/>
    </row>
    <row r="586" ht="14.25" customHeight="1">
      <c r="B586" s="13"/>
    </row>
    <row r="587" ht="14.25" customHeight="1">
      <c r="B587" s="13"/>
    </row>
    <row r="588" ht="14.25" customHeight="1">
      <c r="B588" s="13"/>
    </row>
    <row r="589" ht="14.25" customHeight="1">
      <c r="B589" s="13"/>
    </row>
    <row r="590" ht="14.25" customHeight="1">
      <c r="B590" s="13"/>
    </row>
    <row r="591" ht="14.25" customHeight="1">
      <c r="B591" s="13"/>
    </row>
    <row r="592" ht="14.25" customHeight="1">
      <c r="B592" s="13"/>
    </row>
    <row r="593" ht="14.25" customHeight="1">
      <c r="B593" s="13"/>
    </row>
    <row r="594" ht="14.25" customHeight="1">
      <c r="B594" s="13"/>
    </row>
    <row r="595" ht="14.25" customHeight="1">
      <c r="B595" s="13"/>
    </row>
    <row r="596" ht="14.25" customHeight="1">
      <c r="B596" s="13"/>
    </row>
    <row r="597" ht="14.25" customHeight="1">
      <c r="B597" s="13"/>
    </row>
    <row r="598" ht="14.25" customHeight="1">
      <c r="B598" s="13"/>
    </row>
    <row r="599" ht="14.25" customHeight="1">
      <c r="B599" s="13"/>
    </row>
    <row r="600" ht="14.25" customHeight="1">
      <c r="B600" s="13"/>
    </row>
    <row r="601" ht="14.25" customHeight="1">
      <c r="B601" s="13"/>
    </row>
    <row r="602" ht="14.25" customHeight="1">
      <c r="B602" s="13"/>
    </row>
    <row r="603" ht="14.25" customHeight="1">
      <c r="B603" s="13"/>
    </row>
    <row r="604" ht="14.25" customHeight="1">
      <c r="B604" s="13"/>
    </row>
    <row r="605" ht="14.25" customHeight="1">
      <c r="B605" s="13"/>
    </row>
    <row r="606" ht="14.25" customHeight="1">
      <c r="B606" s="13"/>
    </row>
    <row r="607" ht="14.25" customHeight="1">
      <c r="B607" s="13"/>
    </row>
    <row r="608" ht="14.25" customHeight="1">
      <c r="B608" s="13"/>
    </row>
    <row r="609" ht="14.25" customHeight="1">
      <c r="B609" s="13"/>
    </row>
    <row r="610" ht="14.25" customHeight="1">
      <c r="B610" s="13"/>
    </row>
    <row r="611" ht="14.25" customHeight="1">
      <c r="B611" s="13"/>
    </row>
    <row r="612" ht="14.25" customHeight="1">
      <c r="B612" s="13"/>
    </row>
    <row r="613" ht="14.25" customHeight="1">
      <c r="B613" s="13"/>
    </row>
    <row r="614" ht="14.25" customHeight="1">
      <c r="B614" s="13"/>
    </row>
    <row r="615" ht="14.25" customHeight="1">
      <c r="B615" s="13"/>
    </row>
    <row r="616" ht="14.25" customHeight="1">
      <c r="B616" s="13"/>
    </row>
    <row r="617" ht="14.25" customHeight="1">
      <c r="B617" s="13"/>
    </row>
    <row r="618" ht="14.25" customHeight="1">
      <c r="B618" s="13"/>
    </row>
    <row r="619" ht="14.25" customHeight="1">
      <c r="B619" s="13"/>
    </row>
    <row r="620" ht="14.25" customHeight="1">
      <c r="B620" s="13"/>
    </row>
    <row r="621" ht="14.25" customHeight="1">
      <c r="B621" s="13"/>
    </row>
    <row r="622" ht="14.25" customHeight="1">
      <c r="B622" s="13"/>
    </row>
    <row r="623" ht="14.25" customHeight="1">
      <c r="B623" s="13"/>
    </row>
    <row r="624" ht="14.25" customHeight="1">
      <c r="B624" s="13"/>
    </row>
    <row r="625" ht="14.25" customHeight="1">
      <c r="B625" s="13"/>
    </row>
    <row r="626" ht="14.25" customHeight="1">
      <c r="B626" s="13"/>
    </row>
    <row r="627" ht="14.25" customHeight="1">
      <c r="B627" s="13"/>
    </row>
    <row r="628" ht="14.25" customHeight="1">
      <c r="B628" s="13"/>
    </row>
    <row r="629" ht="14.25" customHeight="1">
      <c r="B629" s="13"/>
    </row>
    <row r="630" ht="14.25" customHeight="1">
      <c r="B630" s="13"/>
    </row>
    <row r="631" ht="14.25" customHeight="1">
      <c r="B631" s="13"/>
    </row>
    <row r="632" ht="14.25" customHeight="1">
      <c r="B632" s="13"/>
    </row>
    <row r="633" ht="14.25" customHeight="1">
      <c r="B633" s="13"/>
    </row>
    <row r="634" ht="14.25" customHeight="1">
      <c r="B634" s="13"/>
    </row>
    <row r="635" ht="14.25" customHeight="1">
      <c r="B635" s="13"/>
    </row>
    <row r="636" ht="14.25" customHeight="1">
      <c r="B636" s="13"/>
    </row>
    <row r="637" ht="14.25" customHeight="1">
      <c r="B637" s="13"/>
    </row>
    <row r="638" ht="14.25" customHeight="1">
      <c r="B638" s="13"/>
    </row>
    <row r="639" ht="14.25" customHeight="1">
      <c r="B639" s="13"/>
    </row>
    <row r="640" ht="14.25" customHeight="1">
      <c r="B640" s="13"/>
    </row>
    <row r="641" ht="14.25" customHeight="1">
      <c r="B641" s="13"/>
    </row>
    <row r="642" ht="14.25" customHeight="1">
      <c r="B642" s="13"/>
    </row>
    <row r="643" ht="14.25" customHeight="1">
      <c r="B643" s="13"/>
    </row>
    <row r="644" ht="14.25" customHeight="1">
      <c r="B644" s="13"/>
    </row>
    <row r="645" ht="14.25" customHeight="1">
      <c r="B645" s="13"/>
    </row>
    <row r="646" ht="14.25" customHeight="1">
      <c r="B646" s="13"/>
    </row>
    <row r="647" ht="14.25" customHeight="1">
      <c r="B647" s="13"/>
    </row>
    <row r="648" ht="14.25" customHeight="1">
      <c r="B648" s="13"/>
    </row>
    <row r="649" ht="14.25" customHeight="1">
      <c r="B649" s="13"/>
    </row>
    <row r="650" ht="14.25" customHeight="1">
      <c r="B650" s="13"/>
    </row>
    <row r="651" ht="14.25" customHeight="1">
      <c r="B651" s="13"/>
    </row>
    <row r="652" ht="14.25" customHeight="1">
      <c r="B652" s="13"/>
    </row>
    <row r="653" ht="14.25" customHeight="1">
      <c r="B653" s="13"/>
    </row>
    <row r="654" ht="14.25" customHeight="1">
      <c r="B654" s="13"/>
    </row>
    <row r="655" ht="14.25" customHeight="1">
      <c r="B655" s="13"/>
    </row>
    <row r="656" ht="14.25" customHeight="1">
      <c r="B656" s="13"/>
    </row>
    <row r="657" ht="14.25" customHeight="1">
      <c r="B657" s="13"/>
    </row>
    <row r="658" ht="14.25" customHeight="1">
      <c r="B658" s="13"/>
    </row>
    <row r="659" ht="14.25" customHeight="1">
      <c r="B659" s="13"/>
    </row>
    <row r="660" ht="14.25" customHeight="1">
      <c r="B660" s="13"/>
    </row>
    <row r="661" ht="14.25" customHeight="1">
      <c r="B661" s="13"/>
    </row>
    <row r="662" ht="14.25" customHeight="1">
      <c r="B662" s="13"/>
    </row>
    <row r="663" ht="14.25" customHeight="1">
      <c r="B663" s="13"/>
    </row>
    <row r="664" ht="14.25" customHeight="1">
      <c r="B664" s="13"/>
    </row>
    <row r="665" ht="14.25" customHeight="1">
      <c r="B665" s="13"/>
    </row>
    <row r="666" ht="14.25" customHeight="1">
      <c r="B666" s="13"/>
    </row>
    <row r="667" ht="14.25" customHeight="1">
      <c r="B667" s="13"/>
    </row>
    <row r="668" ht="14.25" customHeight="1">
      <c r="B668" s="13"/>
    </row>
    <row r="669" ht="14.25" customHeight="1">
      <c r="B669" s="13"/>
    </row>
    <row r="670" ht="14.25" customHeight="1">
      <c r="B670" s="13"/>
    </row>
    <row r="671" ht="14.25" customHeight="1">
      <c r="B671" s="13"/>
    </row>
    <row r="672" ht="14.25" customHeight="1">
      <c r="B672" s="13"/>
    </row>
    <row r="673" ht="14.25" customHeight="1">
      <c r="B673" s="13"/>
    </row>
    <row r="674" ht="14.25" customHeight="1">
      <c r="B674" s="13"/>
    </row>
    <row r="675" ht="14.25" customHeight="1">
      <c r="B675" s="13"/>
    </row>
    <row r="676" ht="14.25" customHeight="1">
      <c r="B676" s="13"/>
    </row>
    <row r="677" ht="14.25" customHeight="1">
      <c r="B677" s="13"/>
    </row>
    <row r="678" ht="14.25" customHeight="1">
      <c r="B678" s="13"/>
    </row>
    <row r="679" ht="14.25" customHeight="1">
      <c r="B679" s="13"/>
    </row>
    <row r="680" ht="14.25" customHeight="1">
      <c r="B680" s="13"/>
    </row>
    <row r="681" ht="14.25" customHeight="1">
      <c r="B681" s="13"/>
    </row>
    <row r="682" ht="14.25" customHeight="1">
      <c r="B682" s="13"/>
    </row>
    <row r="683" ht="14.25" customHeight="1">
      <c r="B683" s="13"/>
    </row>
    <row r="684" ht="14.25" customHeight="1">
      <c r="B684" s="13"/>
    </row>
    <row r="685" ht="14.25" customHeight="1">
      <c r="B685" s="13"/>
    </row>
    <row r="686" ht="14.25" customHeight="1">
      <c r="B686" s="13"/>
    </row>
    <row r="687" ht="14.25" customHeight="1">
      <c r="B687" s="13"/>
    </row>
    <row r="688" ht="14.25" customHeight="1">
      <c r="B688" s="13"/>
    </row>
    <row r="689" ht="14.25" customHeight="1">
      <c r="B689" s="13"/>
    </row>
    <row r="690" ht="14.25" customHeight="1">
      <c r="B690" s="13"/>
    </row>
    <row r="691" ht="14.25" customHeight="1">
      <c r="B691" s="13"/>
    </row>
    <row r="692" ht="14.25" customHeight="1">
      <c r="B692" s="13"/>
    </row>
    <row r="693" ht="14.25" customHeight="1">
      <c r="B693" s="13"/>
    </row>
    <row r="694" ht="14.25" customHeight="1">
      <c r="B694" s="13"/>
    </row>
    <row r="695" ht="14.25" customHeight="1">
      <c r="B695" s="13"/>
    </row>
    <row r="696" ht="14.25" customHeight="1">
      <c r="B696" s="13"/>
    </row>
    <row r="697" ht="14.25" customHeight="1">
      <c r="B697" s="13"/>
    </row>
    <row r="698" ht="14.25" customHeight="1">
      <c r="B698" s="13"/>
    </row>
    <row r="699" ht="14.25" customHeight="1">
      <c r="B699" s="13"/>
    </row>
    <row r="700" ht="14.25" customHeight="1">
      <c r="B700" s="13"/>
    </row>
    <row r="701" ht="14.25" customHeight="1">
      <c r="B701" s="13"/>
    </row>
    <row r="702" ht="14.25" customHeight="1">
      <c r="B702" s="13"/>
    </row>
    <row r="703" ht="14.25" customHeight="1">
      <c r="B703" s="13"/>
    </row>
    <row r="704" ht="14.25" customHeight="1">
      <c r="B704" s="13"/>
    </row>
    <row r="705" ht="14.25" customHeight="1">
      <c r="B705" s="13"/>
    </row>
    <row r="706" ht="14.25" customHeight="1">
      <c r="B706" s="13"/>
    </row>
    <row r="707" ht="14.25" customHeight="1">
      <c r="B707" s="13"/>
    </row>
    <row r="708" ht="14.25" customHeight="1">
      <c r="B708" s="13"/>
    </row>
    <row r="709" ht="14.25" customHeight="1">
      <c r="B709" s="13"/>
    </row>
    <row r="710" ht="14.25" customHeight="1">
      <c r="B710" s="13"/>
    </row>
    <row r="711" ht="14.25" customHeight="1">
      <c r="B711" s="13"/>
    </row>
    <row r="712" ht="14.25" customHeight="1">
      <c r="B712" s="13"/>
    </row>
    <row r="713" ht="14.25" customHeight="1">
      <c r="B713" s="13"/>
    </row>
    <row r="714" ht="14.25" customHeight="1">
      <c r="B714" s="13"/>
    </row>
    <row r="715" ht="14.25" customHeight="1">
      <c r="B715" s="13"/>
    </row>
    <row r="716" ht="14.25" customHeight="1">
      <c r="B716" s="13"/>
    </row>
    <row r="717" ht="14.25" customHeight="1">
      <c r="B717" s="13"/>
    </row>
    <row r="718" ht="14.25" customHeight="1">
      <c r="B718" s="13"/>
    </row>
    <row r="719" ht="14.25" customHeight="1">
      <c r="B719" s="13"/>
    </row>
    <row r="720" ht="14.25" customHeight="1">
      <c r="B720" s="13"/>
    </row>
    <row r="721" ht="14.25" customHeight="1">
      <c r="B721" s="13"/>
    </row>
    <row r="722" ht="14.25" customHeight="1">
      <c r="B722" s="13"/>
    </row>
    <row r="723" ht="14.25" customHeight="1">
      <c r="B723" s="13"/>
    </row>
    <row r="724" ht="14.25" customHeight="1">
      <c r="B724" s="13"/>
    </row>
    <row r="725" ht="14.25" customHeight="1">
      <c r="B725" s="13"/>
    </row>
    <row r="726" ht="14.25" customHeight="1">
      <c r="B726" s="13"/>
    </row>
    <row r="727" ht="14.25" customHeight="1">
      <c r="B727" s="13"/>
    </row>
    <row r="728" ht="14.25" customHeight="1">
      <c r="B728" s="13"/>
    </row>
    <row r="729" ht="14.25" customHeight="1">
      <c r="B729" s="13"/>
    </row>
    <row r="730" ht="14.25" customHeight="1">
      <c r="B730" s="13"/>
    </row>
    <row r="731" ht="14.25" customHeight="1">
      <c r="B731" s="13"/>
    </row>
    <row r="732" ht="14.25" customHeight="1">
      <c r="B732" s="13"/>
    </row>
    <row r="733" ht="14.25" customHeight="1">
      <c r="B733" s="13"/>
    </row>
    <row r="734" ht="14.25" customHeight="1">
      <c r="B734" s="13"/>
    </row>
    <row r="735" ht="14.25" customHeight="1">
      <c r="B735" s="13"/>
    </row>
    <row r="736" ht="14.25" customHeight="1">
      <c r="B736" s="13"/>
    </row>
    <row r="737" ht="14.25" customHeight="1">
      <c r="B737" s="13"/>
    </row>
    <row r="738" ht="14.25" customHeight="1">
      <c r="B738" s="13"/>
    </row>
    <row r="739" ht="14.25" customHeight="1">
      <c r="B739" s="13"/>
    </row>
    <row r="740" ht="14.25" customHeight="1">
      <c r="B740" s="13"/>
    </row>
    <row r="741" ht="14.25" customHeight="1">
      <c r="B741" s="13"/>
    </row>
    <row r="742" ht="14.25" customHeight="1">
      <c r="B742" s="13"/>
    </row>
    <row r="743" ht="14.25" customHeight="1">
      <c r="B743" s="13"/>
    </row>
    <row r="744" ht="14.25" customHeight="1">
      <c r="B744" s="13"/>
    </row>
    <row r="745" ht="14.25" customHeight="1">
      <c r="B745" s="13"/>
    </row>
    <row r="746" ht="14.25" customHeight="1">
      <c r="B746" s="13"/>
    </row>
    <row r="747" ht="14.25" customHeight="1">
      <c r="B747" s="13"/>
    </row>
    <row r="748" ht="14.25" customHeight="1">
      <c r="B748" s="13"/>
    </row>
    <row r="749" ht="14.25" customHeight="1">
      <c r="B749" s="13"/>
    </row>
    <row r="750" ht="14.25" customHeight="1">
      <c r="B750" s="13"/>
    </row>
    <row r="751" ht="14.25" customHeight="1">
      <c r="B751" s="13"/>
    </row>
    <row r="752" ht="14.25" customHeight="1">
      <c r="B752" s="13"/>
    </row>
    <row r="753" ht="14.25" customHeight="1">
      <c r="B753" s="13"/>
    </row>
    <row r="754" ht="14.25" customHeight="1">
      <c r="B754" s="13"/>
    </row>
    <row r="755" ht="14.25" customHeight="1">
      <c r="B755" s="13"/>
    </row>
    <row r="756" ht="14.25" customHeight="1">
      <c r="B756" s="13"/>
    </row>
    <row r="757" ht="14.25" customHeight="1">
      <c r="B757" s="13"/>
    </row>
    <row r="758" ht="14.25" customHeight="1">
      <c r="B758" s="13"/>
    </row>
    <row r="759" ht="14.25" customHeight="1">
      <c r="B759" s="13"/>
    </row>
    <row r="760" ht="14.25" customHeight="1">
      <c r="B760" s="13"/>
    </row>
    <row r="761" ht="14.25" customHeight="1">
      <c r="B761" s="13"/>
    </row>
    <row r="762" ht="14.25" customHeight="1">
      <c r="B762" s="13"/>
    </row>
    <row r="763" ht="14.25" customHeight="1">
      <c r="B763" s="13"/>
    </row>
    <row r="764" ht="14.25" customHeight="1">
      <c r="B764" s="13"/>
    </row>
    <row r="765" ht="14.25" customHeight="1">
      <c r="B765" s="13"/>
    </row>
    <row r="766" ht="14.25" customHeight="1">
      <c r="B766" s="13"/>
    </row>
    <row r="767" ht="14.25" customHeight="1">
      <c r="B767" s="13"/>
    </row>
    <row r="768" ht="14.25" customHeight="1">
      <c r="B768" s="13"/>
    </row>
    <row r="769" ht="14.25" customHeight="1">
      <c r="B769" s="13"/>
    </row>
    <row r="770" ht="14.25" customHeight="1">
      <c r="B770" s="13"/>
    </row>
    <row r="771" ht="14.25" customHeight="1">
      <c r="B771" s="13"/>
    </row>
    <row r="772" ht="14.25" customHeight="1">
      <c r="B772" s="13"/>
    </row>
    <row r="773" ht="14.25" customHeight="1">
      <c r="B773" s="13"/>
    </row>
    <row r="774" ht="14.25" customHeight="1">
      <c r="B774" s="13"/>
    </row>
    <row r="775" ht="14.25" customHeight="1">
      <c r="B775" s="13"/>
    </row>
    <row r="776" ht="14.25" customHeight="1">
      <c r="B776" s="13"/>
    </row>
    <row r="777" ht="14.25" customHeight="1">
      <c r="B777" s="13"/>
    </row>
    <row r="778" ht="14.25" customHeight="1">
      <c r="B778" s="13"/>
    </row>
    <row r="779" ht="14.25" customHeight="1">
      <c r="B779" s="13"/>
    </row>
    <row r="780" ht="14.25" customHeight="1">
      <c r="B780" s="13"/>
    </row>
    <row r="781" ht="14.25" customHeight="1">
      <c r="B781" s="13"/>
    </row>
    <row r="782" ht="14.25" customHeight="1">
      <c r="B782" s="13"/>
    </row>
    <row r="783" ht="14.25" customHeight="1">
      <c r="B783" s="13"/>
    </row>
    <row r="784" ht="14.25" customHeight="1">
      <c r="B784" s="13"/>
    </row>
    <row r="785" ht="14.25" customHeight="1">
      <c r="B785" s="13"/>
    </row>
    <row r="786" ht="14.25" customHeight="1">
      <c r="B786" s="13"/>
    </row>
    <row r="787" ht="14.25" customHeight="1">
      <c r="B787" s="13"/>
    </row>
    <row r="788" ht="14.25" customHeight="1">
      <c r="B788" s="13"/>
    </row>
    <row r="789" ht="14.25" customHeight="1">
      <c r="B789" s="13"/>
    </row>
    <row r="790" ht="14.25" customHeight="1">
      <c r="B790" s="13"/>
    </row>
    <row r="791" ht="14.25" customHeight="1">
      <c r="B791" s="13"/>
    </row>
    <row r="792" ht="14.25" customHeight="1">
      <c r="B792" s="13"/>
    </row>
    <row r="793" ht="14.25" customHeight="1">
      <c r="B793" s="13"/>
    </row>
    <row r="794" ht="14.25" customHeight="1">
      <c r="B794" s="13"/>
    </row>
    <row r="795" ht="14.25" customHeight="1">
      <c r="B795" s="13"/>
    </row>
    <row r="796" ht="14.25" customHeight="1">
      <c r="B796" s="13"/>
    </row>
    <row r="797" ht="14.25" customHeight="1">
      <c r="B797" s="13"/>
    </row>
    <row r="798" ht="14.25" customHeight="1">
      <c r="B798" s="13"/>
    </row>
    <row r="799" ht="14.25" customHeight="1">
      <c r="B799" s="13"/>
    </row>
    <row r="800" ht="14.25" customHeight="1">
      <c r="B800" s="13"/>
    </row>
    <row r="801" ht="14.25" customHeight="1">
      <c r="B801" s="13"/>
    </row>
    <row r="802" ht="14.25" customHeight="1">
      <c r="B802" s="13"/>
    </row>
    <row r="803" ht="14.25" customHeight="1">
      <c r="B803" s="13"/>
    </row>
    <row r="804" ht="14.25" customHeight="1">
      <c r="B804" s="13"/>
    </row>
    <row r="805" ht="14.25" customHeight="1">
      <c r="B805" s="13"/>
    </row>
    <row r="806" ht="14.25" customHeight="1">
      <c r="B806" s="13"/>
    </row>
    <row r="807" ht="14.25" customHeight="1">
      <c r="B807" s="13"/>
    </row>
    <row r="808" ht="14.25" customHeight="1">
      <c r="B808" s="13"/>
    </row>
    <row r="809" ht="14.25" customHeight="1">
      <c r="B809" s="13"/>
    </row>
    <row r="810" ht="14.25" customHeight="1">
      <c r="B810" s="13"/>
    </row>
    <row r="811" ht="14.25" customHeight="1">
      <c r="B811" s="13"/>
    </row>
    <row r="812" ht="14.25" customHeight="1">
      <c r="B812" s="13"/>
    </row>
    <row r="813" ht="14.25" customHeight="1">
      <c r="B813" s="13"/>
    </row>
    <row r="814" ht="14.25" customHeight="1">
      <c r="B814" s="13"/>
    </row>
    <row r="815" ht="14.25" customHeight="1">
      <c r="B815" s="13"/>
    </row>
    <row r="816" ht="14.25" customHeight="1">
      <c r="B816" s="13"/>
    </row>
    <row r="817" ht="14.25" customHeight="1">
      <c r="B817" s="13"/>
    </row>
    <row r="818" ht="14.25" customHeight="1">
      <c r="B818" s="13"/>
    </row>
    <row r="819" ht="14.25" customHeight="1">
      <c r="B819" s="13"/>
    </row>
    <row r="820" ht="14.25" customHeight="1">
      <c r="B820" s="13"/>
    </row>
    <row r="821" ht="14.25" customHeight="1">
      <c r="B821" s="13"/>
    </row>
    <row r="822" ht="14.25" customHeight="1">
      <c r="B822" s="13"/>
    </row>
    <row r="823" ht="14.25" customHeight="1">
      <c r="B823" s="13"/>
    </row>
    <row r="824" ht="14.25" customHeight="1">
      <c r="B824" s="13"/>
    </row>
    <row r="825" ht="14.25" customHeight="1">
      <c r="B825" s="13"/>
    </row>
    <row r="826" ht="14.25" customHeight="1">
      <c r="B826" s="13"/>
    </row>
    <row r="827" ht="14.25" customHeight="1">
      <c r="B827" s="13"/>
    </row>
    <row r="828" ht="14.25" customHeight="1">
      <c r="B828" s="13"/>
    </row>
    <row r="829" ht="14.25" customHeight="1">
      <c r="B829" s="13"/>
    </row>
    <row r="830" ht="14.25" customHeight="1">
      <c r="B830" s="13"/>
    </row>
    <row r="831" ht="14.25" customHeight="1">
      <c r="B831" s="13"/>
    </row>
    <row r="832" ht="14.25" customHeight="1">
      <c r="B832" s="13"/>
    </row>
    <row r="833" ht="14.25" customHeight="1">
      <c r="B833" s="13"/>
    </row>
    <row r="834" ht="14.25" customHeight="1">
      <c r="B834" s="13"/>
    </row>
    <row r="835" ht="14.25" customHeight="1">
      <c r="B835" s="13"/>
    </row>
    <row r="836" ht="14.25" customHeight="1">
      <c r="B836" s="13"/>
    </row>
    <row r="837" ht="14.25" customHeight="1">
      <c r="B837" s="13"/>
    </row>
    <row r="838" ht="14.25" customHeight="1">
      <c r="B838" s="13"/>
    </row>
    <row r="839" ht="14.25" customHeight="1">
      <c r="B839" s="13"/>
    </row>
    <row r="840" ht="14.25" customHeight="1">
      <c r="B840" s="13"/>
    </row>
    <row r="841" ht="14.25" customHeight="1">
      <c r="B841" s="13"/>
    </row>
    <row r="842" ht="14.25" customHeight="1">
      <c r="B842" s="13"/>
    </row>
    <row r="843" ht="14.25" customHeight="1">
      <c r="B843" s="13"/>
    </row>
    <row r="844" ht="14.25" customHeight="1">
      <c r="B844" s="13"/>
    </row>
    <row r="845" ht="14.25" customHeight="1">
      <c r="B845" s="13"/>
    </row>
    <row r="846" ht="14.25" customHeight="1">
      <c r="B846" s="13"/>
    </row>
    <row r="847" ht="14.25" customHeight="1">
      <c r="B847" s="13"/>
    </row>
    <row r="848" ht="14.25" customHeight="1">
      <c r="B848" s="13"/>
    </row>
    <row r="849" ht="14.25" customHeight="1">
      <c r="B849" s="13"/>
    </row>
    <row r="850" ht="14.25" customHeight="1">
      <c r="B850" s="13"/>
    </row>
    <row r="851" ht="14.25" customHeight="1">
      <c r="B851" s="13"/>
    </row>
    <row r="852" ht="14.25" customHeight="1">
      <c r="B852" s="13"/>
    </row>
    <row r="853" ht="14.25" customHeight="1">
      <c r="B853" s="13"/>
    </row>
    <row r="854" ht="14.25" customHeight="1">
      <c r="B854" s="13"/>
    </row>
    <row r="855" ht="14.25" customHeight="1">
      <c r="B855" s="13"/>
    </row>
    <row r="856" ht="14.25" customHeight="1">
      <c r="B856" s="13"/>
    </row>
    <row r="857" ht="14.25" customHeight="1">
      <c r="B857" s="13"/>
    </row>
    <row r="858" ht="14.25" customHeight="1">
      <c r="B858" s="13"/>
    </row>
    <row r="859" ht="14.25" customHeight="1">
      <c r="B859" s="13"/>
    </row>
    <row r="860" ht="14.25" customHeight="1">
      <c r="B860" s="13"/>
    </row>
    <row r="861" ht="14.25" customHeight="1">
      <c r="B861" s="13"/>
    </row>
    <row r="862" ht="14.25" customHeight="1">
      <c r="B862" s="13"/>
    </row>
    <row r="863" ht="14.25" customHeight="1">
      <c r="B863" s="13"/>
    </row>
    <row r="864" ht="14.25" customHeight="1">
      <c r="B864" s="13"/>
    </row>
    <row r="865" ht="14.25" customHeight="1">
      <c r="B865" s="13"/>
    </row>
    <row r="866" ht="14.25" customHeight="1">
      <c r="B866" s="13"/>
    </row>
    <row r="867" ht="14.25" customHeight="1">
      <c r="B867" s="13"/>
    </row>
    <row r="868" ht="14.25" customHeight="1">
      <c r="B868" s="13"/>
    </row>
    <row r="869" ht="14.25" customHeight="1">
      <c r="B869" s="13"/>
    </row>
    <row r="870" ht="14.25" customHeight="1">
      <c r="B870" s="13"/>
    </row>
    <row r="871" ht="14.25" customHeight="1">
      <c r="B871" s="13"/>
    </row>
    <row r="872" ht="14.25" customHeight="1">
      <c r="B872" s="13"/>
    </row>
    <row r="873" ht="14.25" customHeight="1">
      <c r="B873" s="13"/>
    </row>
    <row r="874" ht="14.25" customHeight="1">
      <c r="B874" s="13"/>
    </row>
    <row r="875" ht="14.25" customHeight="1">
      <c r="B875" s="13"/>
    </row>
    <row r="876" ht="14.25" customHeight="1">
      <c r="B876" s="13"/>
    </row>
    <row r="877" ht="14.25" customHeight="1">
      <c r="B877" s="13"/>
    </row>
    <row r="878" ht="14.25" customHeight="1">
      <c r="B878" s="13"/>
    </row>
    <row r="879" ht="14.25" customHeight="1">
      <c r="B879" s="13"/>
    </row>
    <row r="880" ht="14.25" customHeight="1">
      <c r="B880" s="13"/>
    </row>
    <row r="881" ht="14.25" customHeight="1">
      <c r="B881" s="13"/>
    </row>
    <row r="882" ht="14.25" customHeight="1">
      <c r="B882" s="13"/>
    </row>
    <row r="883" ht="14.25" customHeight="1">
      <c r="B883" s="13"/>
    </row>
    <row r="884" ht="14.25" customHeight="1">
      <c r="B884" s="13"/>
    </row>
    <row r="885" ht="14.25" customHeight="1">
      <c r="B885" s="13"/>
    </row>
    <row r="886" ht="14.25" customHeight="1">
      <c r="B886" s="13"/>
    </row>
    <row r="887" ht="14.25" customHeight="1">
      <c r="B887" s="13"/>
    </row>
    <row r="888" ht="14.25" customHeight="1">
      <c r="B888" s="13"/>
    </row>
    <row r="889" ht="14.25" customHeight="1">
      <c r="B889" s="13"/>
    </row>
    <row r="890" ht="14.25" customHeight="1">
      <c r="B890" s="13"/>
    </row>
    <row r="891" ht="14.25" customHeight="1">
      <c r="B891" s="13"/>
    </row>
    <row r="892" ht="14.25" customHeight="1">
      <c r="B892" s="13"/>
    </row>
    <row r="893" ht="14.25" customHeight="1">
      <c r="B893" s="13"/>
    </row>
    <row r="894" ht="14.25" customHeight="1">
      <c r="B894" s="13"/>
    </row>
    <row r="895" ht="14.25" customHeight="1">
      <c r="B895" s="13"/>
    </row>
    <row r="896" ht="14.25" customHeight="1">
      <c r="B896" s="13"/>
    </row>
    <row r="897" ht="14.25" customHeight="1">
      <c r="B897" s="13"/>
    </row>
    <row r="898" ht="14.25" customHeight="1">
      <c r="B898" s="13"/>
    </row>
    <row r="899" ht="14.25" customHeight="1">
      <c r="B899" s="13"/>
    </row>
    <row r="900" ht="14.25" customHeight="1">
      <c r="B900" s="13"/>
    </row>
    <row r="901" ht="14.25" customHeight="1">
      <c r="B901" s="13"/>
    </row>
    <row r="902" ht="14.25" customHeight="1">
      <c r="B902" s="13"/>
    </row>
    <row r="903" ht="14.25" customHeight="1">
      <c r="B903" s="13"/>
    </row>
    <row r="904" ht="14.25" customHeight="1">
      <c r="B904" s="13"/>
    </row>
    <row r="905" ht="14.25" customHeight="1">
      <c r="B905" s="13"/>
    </row>
    <row r="906" ht="14.25" customHeight="1">
      <c r="B906" s="13"/>
    </row>
    <row r="907" ht="14.25" customHeight="1">
      <c r="B907" s="13"/>
    </row>
    <row r="908" ht="14.25" customHeight="1">
      <c r="B908" s="13"/>
    </row>
    <row r="909" ht="14.25" customHeight="1">
      <c r="B909" s="13"/>
    </row>
    <row r="910" ht="14.25" customHeight="1">
      <c r="B910" s="13"/>
    </row>
    <row r="911" ht="14.25" customHeight="1">
      <c r="B911" s="13"/>
    </row>
    <row r="912" ht="14.25" customHeight="1">
      <c r="B912" s="13"/>
    </row>
    <row r="913" ht="14.25" customHeight="1">
      <c r="B913" s="13"/>
    </row>
    <row r="914" ht="14.25" customHeight="1">
      <c r="B914" s="13"/>
    </row>
    <row r="915" ht="14.25" customHeight="1">
      <c r="B915" s="13"/>
    </row>
    <row r="916" ht="14.25" customHeight="1">
      <c r="B916" s="13"/>
    </row>
    <row r="917" ht="14.25" customHeight="1">
      <c r="B917" s="13"/>
    </row>
    <row r="918" ht="14.25" customHeight="1">
      <c r="B918" s="13"/>
    </row>
    <row r="919" ht="14.25" customHeight="1">
      <c r="B919" s="13"/>
    </row>
    <row r="920" ht="14.25" customHeight="1">
      <c r="B920" s="13"/>
    </row>
    <row r="921" ht="14.25" customHeight="1">
      <c r="B921" s="13"/>
    </row>
    <row r="922" ht="14.25" customHeight="1">
      <c r="B922" s="13"/>
    </row>
    <row r="923" ht="14.25" customHeight="1">
      <c r="B923" s="13"/>
    </row>
    <row r="924" ht="14.25" customHeight="1">
      <c r="B924" s="13"/>
    </row>
    <row r="925" ht="14.25" customHeight="1">
      <c r="B925" s="13"/>
    </row>
    <row r="926" ht="14.25" customHeight="1">
      <c r="B926" s="13"/>
    </row>
    <row r="927" ht="14.25" customHeight="1">
      <c r="B927" s="13"/>
    </row>
    <row r="928" ht="14.25" customHeight="1">
      <c r="B928" s="13"/>
    </row>
    <row r="929" ht="14.25" customHeight="1">
      <c r="B929" s="13"/>
    </row>
    <row r="930" ht="14.25" customHeight="1">
      <c r="B930" s="13"/>
    </row>
    <row r="931" ht="14.25" customHeight="1">
      <c r="B931" s="13"/>
    </row>
    <row r="932" ht="14.25" customHeight="1">
      <c r="B932" s="13"/>
    </row>
    <row r="933" ht="14.25" customHeight="1">
      <c r="B933" s="13"/>
    </row>
    <row r="934" ht="14.25" customHeight="1">
      <c r="B934" s="13"/>
    </row>
    <row r="935" ht="14.25" customHeight="1">
      <c r="B935" s="13"/>
    </row>
    <row r="936" ht="14.25" customHeight="1">
      <c r="B936" s="13"/>
    </row>
    <row r="937" ht="14.25" customHeight="1">
      <c r="B937" s="13"/>
    </row>
    <row r="938" ht="14.25" customHeight="1">
      <c r="B938" s="13"/>
    </row>
    <row r="939" ht="14.25" customHeight="1">
      <c r="B939" s="13"/>
    </row>
    <row r="940" ht="14.25" customHeight="1">
      <c r="B940" s="13"/>
    </row>
    <row r="941" ht="14.25" customHeight="1">
      <c r="B941" s="13"/>
    </row>
    <row r="942" ht="14.25" customHeight="1">
      <c r="B942" s="13"/>
    </row>
    <row r="943" ht="14.25" customHeight="1">
      <c r="B943" s="13"/>
    </row>
    <row r="944" ht="14.25" customHeight="1">
      <c r="B944" s="13"/>
    </row>
    <row r="945" ht="14.25" customHeight="1">
      <c r="B945" s="13"/>
    </row>
    <row r="946" ht="14.25" customHeight="1">
      <c r="B946" s="13"/>
    </row>
    <row r="947" ht="14.25" customHeight="1">
      <c r="B947" s="13"/>
    </row>
    <row r="948" ht="14.25" customHeight="1">
      <c r="B948" s="13"/>
    </row>
    <row r="949" ht="14.25" customHeight="1">
      <c r="B949" s="13"/>
    </row>
    <row r="950" ht="14.25" customHeight="1">
      <c r="B950" s="13"/>
    </row>
    <row r="951" ht="14.25" customHeight="1">
      <c r="B951" s="13"/>
    </row>
    <row r="952" ht="14.25" customHeight="1">
      <c r="B952" s="13"/>
    </row>
    <row r="953" ht="14.25" customHeight="1">
      <c r="B953" s="13"/>
    </row>
    <row r="954" ht="14.25" customHeight="1">
      <c r="B954" s="13"/>
    </row>
    <row r="955" ht="14.25" customHeight="1">
      <c r="B955" s="13"/>
    </row>
    <row r="956" ht="14.25" customHeight="1">
      <c r="B956" s="13"/>
    </row>
    <row r="957" ht="14.25" customHeight="1">
      <c r="B957" s="13"/>
    </row>
    <row r="958" ht="14.25" customHeight="1">
      <c r="B958" s="13"/>
    </row>
    <row r="959" ht="14.25" customHeight="1">
      <c r="B959" s="13"/>
    </row>
    <row r="960" ht="14.25" customHeight="1">
      <c r="B960" s="13"/>
    </row>
    <row r="961" ht="14.25" customHeight="1">
      <c r="B961" s="13"/>
    </row>
    <row r="962" ht="14.25" customHeight="1">
      <c r="B962" s="13"/>
    </row>
    <row r="963" ht="14.25" customHeight="1">
      <c r="B963" s="13"/>
    </row>
    <row r="964" ht="14.25" customHeight="1">
      <c r="B964" s="13"/>
    </row>
    <row r="965" ht="14.25" customHeight="1">
      <c r="B965" s="13"/>
    </row>
    <row r="966" ht="14.25" customHeight="1">
      <c r="B966" s="13"/>
    </row>
    <row r="967" ht="14.25" customHeight="1">
      <c r="B967" s="13"/>
    </row>
    <row r="968" ht="14.25" customHeight="1">
      <c r="B968" s="13"/>
    </row>
    <row r="969" ht="14.25" customHeight="1">
      <c r="B969" s="13"/>
    </row>
    <row r="970" ht="14.25" customHeight="1">
      <c r="B970" s="13"/>
    </row>
    <row r="971" ht="14.25" customHeight="1">
      <c r="B971" s="13"/>
    </row>
    <row r="972" ht="14.25" customHeight="1">
      <c r="B972" s="13"/>
    </row>
    <row r="973" ht="14.25" customHeight="1">
      <c r="B973" s="13"/>
    </row>
    <row r="974" ht="14.25" customHeight="1">
      <c r="B974" s="13"/>
    </row>
    <row r="975" ht="14.25" customHeight="1">
      <c r="B975" s="13"/>
    </row>
    <row r="976" ht="14.25" customHeight="1">
      <c r="B976" s="13"/>
    </row>
    <row r="977" ht="14.25" customHeight="1">
      <c r="B977" s="13"/>
    </row>
    <row r="978" ht="14.25" customHeight="1">
      <c r="B978" s="13"/>
    </row>
    <row r="979" ht="14.25" customHeight="1">
      <c r="B979" s="13"/>
    </row>
    <row r="980" ht="14.25" customHeight="1">
      <c r="B980" s="13"/>
    </row>
    <row r="981" ht="14.25" customHeight="1">
      <c r="B981" s="13"/>
    </row>
    <row r="982" ht="14.25" customHeight="1">
      <c r="B982" s="13"/>
    </row>
    <row r="983" ht="14.25" customHeight="1">
      <c r="B983" s="13"/>
    </row>
    <row r="984" ht="14.25" customHeight="1">
      <c r="B984" s="13"/>
    </row>
    <row r="985" ht="14.25" customHeight="1">
      <c r="B985" s="13"/>
    </row>
    <row r="986" ht="14.25" customHeight="1">
      <c r="B986" s="13"/>
    </row>
    <row r="987" ht="14.25" customHeight="1">
      <c r="B987" s="13"/>
    </row>
    <row r="988" ht="14.25" customHeight="1">
      <c r="B988" s="13"/>
    </row>
    <row r="989" ht="14.25" customHeight="1">
      <c r="B989" s="13"/>
    </row>
    <row r="990" ht="14.25" customHeight="1">
      <c r="B990" s="13"/>
    </row>
    <row r="991" ht="14.25" customHeight="1">
      <c r="B991" s="13"/>
    </row>
    <row r="992" ht="14.25" customHeight="1">
      <c r="B992" s="13"/>
    </row>
    <row r="993" ht="14.25" customHeight="1">
      <c r="B993" s="13"/>
    </row>
    <row r="994" ht="14.25" customHeight="1">
      <c r="B994" s="13"/>
    </row>
    <row r="995" ht="14.25" customHeight="1">
      <c r="B995" s="13"/>
    </row>
    <row r="996" ht="14.25" customHeight="1">
      <c r="B996" s="13"/>
    </row>
    <row r="997" ht="14.25" customHeight="1">
      <c r="B997" s="13"/>
    </row>
    <row r="998" ht="14.25" customHeight="1">
      <c r="B998" s="13"/>
    </row>
    <row r="999" ht="14.25" customHeight="1">
      <c r="B999" s="13"/>
    </row>
    <row r="1000" ht="14.25" customHeight="1">
      <c r="B1000" s="13"/>
    </row>
  </sheetData>
  <printOptions/>
  <pageMargins bottom="0.75" footer="0.0" header="0.0" left="0.7" right="0.7" top="0.75"/>
  <pageSetup orientation="portrait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5.14"/>
    <col customWidth="1" min="2" max="7" width="35.0"/>
    <col customWidth="1" min="8" max="26" width="9.86"/>
  </cols>
  <sheetData>
    <row r="1" ht="14.25" customHeight="1">
      <c r="A1" s="18" t="s">
        <v>183</v>
      </c>
    </row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>
      <c r="A25" s="19" t="s">
        <v>184</v>
      </c>
    </row>
    <row r="26" ht="14.25" customHeight="1">
      <c r="A26" s="20"/>
      <c r="B26" s="20" t="s">
        <v>185</v>
      </c>
      <c r="C26" s="20" t="s">
        <v>186</v>
      </c>
      <c r="D26" s="20" t="s">
        <v>187</v>
      </c>
      <c r="E26" s="20" t="s">
        <v>188</v>
      </c>
      <c r="F26" s="20" t="s">
        <v>189</v>
      </c>
    </row>
    <row r="27" ht="14.25" customHeight="1">
      <c r="A27" s="8" t="s">
        <v>12</v>
      </c>
      <c r="B27" s="8">
        <v>0.876</v>
      </c>
      <c r="C27" s="8"/>
      <c r="D27" s="8"/>
      <c r="E27" s="8"/>
      <c r="F27" s="8"/>
    </row>
    <row r="28" ht="14.25" customHeight="1">
      <c r="A28" s="8" t="s">
        <v>13</v>
      </c>
      <c r="B28" s="8">
        <v>0.809</v>
      </c>
      <c r="C28" s="8"/>
      <c r="D28" s="8"/>
      <c r="E28" s="8"/>
      <c r="F28" s="8"/>
    </row>
    <row r="29" ht="14.25" customHeight="1">
      <c r="A29" s="8" t="s">
        <v>14</v>
      </c>
      <c r="B29" s="8">
        <v>0.872</v>
      </c>
      <c r="C29" s="8"/>
      <c r="D29" s="8"/>
      <c r="E29" s="8"/>
      <c r="F29" s="8"/>
    </row>
    <row r="30" ht="14.25" customHeight="1">
      <c r="A30" s="8" t="s">
        <v>15</v>
      </c>
      <c r="B30" s="8">
        <v>0.817</v>
      </c>
      <c r="C30" s="8"/>
      <c r="D30" s="8"/>
      <c r="E30" s="8"/>
      <c r="F30" s="8"/>
    </row>
    <row r="31" ht="14.25" customHeight="1">
      <c r="A31" s="8" t="s">
        <v>17</v>
      </c>
      <c r="B31" s="8"/>
      <c r="C31" s="8"/>
      <c r="D31" s="8"/>
      <c r="E31" s="8"/>
      <c r="F31" s="8"/>
    </row>
    <row r="32" ht="14.25" customHeight="1">
      <c r="A32" s="8" t="s">
        <v>17</v>
      </c>
      <c r="B32" s="8"/>
      <c r="C32" s="8">
        <v>0.717</v>
      </c>
      <c r="D32" s="8"/>
      <c r="E32" s="8"/>
      <c r="F32" s="8"/>
    </row>
    <row r="33" ht="14.25" customHeight="1">
      <c r="A33" s="8" t="s">
        <v>18</v>
      </c>
      <c r="B33" s="8"/>
      <c r="C33" s="8">
        <v>0.863</v>
      </c>
      <c r="D33" s="8"/>
      <c r="E33" s="8"/>
      <c r="F33" s="8"/>
    </row>
    <row r="34" ht="14.25" customHeight="1">
      <c r="A34" s="8" t="s">
        <v>19</v>
      </c>
      <c r="B34" s="8"/>
      <c r="C34" s="8">
        <v>0.693</v>
      </c>
      <c r="D34" s="8"/>
      <c r="E34" s="8"/>
      <c r="F34" s="8"/>
    </row>
    <row r="35" ht="14.25" customHeight="1">
      <c r="A35" s="8" t="s">
        <v>20</v>
      </c>
      <c r="B35" s="8"/>
      <c r="C35" s="8">
        <v>0.809</v>
      </c>
      <c r="D35" s="8"/>
      <c r="E35" s="8"/>
      <c r="F35" s="8"/>
    </row>
    <row r="36" ht="14.25" customHeight="1">
      <c r="A36" s="8" t="s">
        <v>7</v>
      </c>
      <c r="B36" s="8"/>
      <c r="C36" s="8"/>
      <c r="D36" s="8">
        <v>0.719</v>
      </c>
      <c r="E36" s="8"/>
      <c r="F36" s="8"/>
    </row>
    <row r="37" ht="14.25" customHeight="1">
      <c r="A37" s="8" t="s">
        <v>8</v>
      </c>
      <c r="B37" s="8"/>
      <c r="C37" s="8"/>
      <c r="D37" s="8">
        <v>0.688</v>
      </c>
      <c r="E37" s="8"/>
      <c r="F37" s="8"/>
    </row>
    <row r="38" ht="14.25" customHeight="1">
      <c r="A38" s="8" t="s">
        <v>9</v>
      </c>
      <c r="B38" s="8"/>
      <c r="C38" s="8"/>
      <c r="D38" s="8">
        <v>0.818</v>
      </c>
      <c r="E38" s="8"/>
      <c r="F38" s="8"/>
    </row>
    <row r="39" ht="14.25" customHeight="1">
      <c r="A39" s="8" t="s">
        <v>10</v>
      </c>
      <c r="B39" s="8"/>
      <c r="C39" s="8"/>
      <c r="D39" s="8">
        <v>0.72</v>
      </c>
      <c r="E39" s="8"/>
      <c r="F39" s="8"/>
    </row>
    <row r="40" ht="14.25" customHeight="1">
      <c r="A40" s="8" t="s">
        <v>27</v>
      </c>
      <c r="B40" s="8"/>
      <c r="C40" s="8"/>
      <c r="D40" s="8"/>
      <c r="E40" s="8">
        <v>0.884</v>
      </c>
      <c r="F40" s="8"/>
    </row>
    <row r="41" ht="14.25" customHeight="1">
      <c r="A41" s="8" t="s">
        <v>28</v>
      </c>
      <c r="B41" s="8"/>
      <c r="C41" s="8"/>
      <c r="D41" s="8"/>
      <c r="E41" s="8">
        <v>0.771</v>
      </c>
      <c r="F41" s="8"/>
    </row>
    <row r="42" ht="14.25" customHeight="1">
      <c r="A42" s="8" t="s">
        <v>29</v>
      </c>
      <c r="B42" s="8"/>
      <c r="C42" s="8"/>
      <c r="D42" s="8"/>
      <c r="E42" s="8">
        <v>0.695</v>
      </c>
      <c r="F42" s="8"/>
    </row>
    <row r="43" ht="14.25" customHeight="1">
      <c r="A43" s="8" t="s">
        <v>22</v>
      </c>
      <c r="B43" s="8"/>
      <c r="C43" s="8"/>
      <c r="D43" s="8"/>
      <c r="E43" s="8"/>
      <c r="F43" s="8">
        <v>0.841</v>
      </c>
    </row>
    <row r="44" ht="14.25" customHeight="1">
      <c r="A44" s="8" t="s">
        <v>23</v>
      </c>
      <c r="B44" s="8"/>
      <c r="C44" s="8"/>
      <c r="D44" s="8"/>
      <c r="E44" s="8"/>
      <c r="F44" s="8">
        <v>0.865</v>
      </c>
    </row>
    <row r="45" ht="14.25" customHeight="1">
      <c r="A45" s="8" t="s">
        <v>24</v>
      </c>
      <c r="B45" s="8"/>
      <c r="C45" s="8"/>
      <c r="D45" s="8"/>
      <c r="E45" s="8"/>
      <c r="F45" s="8">
        <v>0.654</v>
      </c>
    </row>
    <row r="46" ht="14.25" customHeight="1">
      <c r="A46" s="14"/>
      <c r="B46" s="14"/>
      <c r="C46" s="14"/>
      <c r="D46" s="14"/>
      <c r="E46" s="14"/>
      <c r="F46" s="14"/>
    </row>
    <row r="47" ht="14.25" customHeight="1">
      <c r="A47" s="19" t="s">
        <v>190</v>
      </c>
      <c r="B47" s="14"/>
      <c r="C47" s="14"/>
      <c r="D47" s="14"/>
      <c r="E47" s="14"/>
      <c r="F47" s="14"/>
    </row>
    <row r="48" ht="14.25" customHeight="1">
      <c r="A48" s="20"/>
      <c r="B48" s="20" t="s">
        <v>191</v>
      </c>
      <c r="C48" s="20" t="s">
        <v>192</v>
      </c>
      <c r="D48" s="20" t="s">
        <v>193</v>
      </c>
      <c r="E48" s="20" t="s">
        <v>194</v>
      </c>
      <c r="F48" s="14"/>
    </row>
    <row r="49" ht="14.25" customHeight="1">
      <c r="A49" s="8" t="s">
        <v>185</v>
      </c>
      <c r="B49" s="8">
        <v>0.865</v>
      </c>
      <c r="C49" s="8">
        <v>0.868</v>
      </c>
      <c r="D49" s="8">
        <v>0.908</v>
      </c>
      <c r="E49" s="8">
        <v>0.712</v>
      </c>
      <c r="F49" s="14"/>
    </row>
    <row r="50" ht="14.25" customHeight="1">
      <c r="A50" s="8" t="s">
        <v>186</v>
      </c>
      <c r="B50" s="8">
        <v>0.774</v>
      </c>
      <c r="C50" s="8">
        <v>0.783</v>
      </c>
      <c r="D50" s="8">
        <v>0.855</v>
      </c>
      <c r="E50" s="8">
        <v>0.598</v>
      </c>
      <c r="F50" s="14"/>
    </row>
    <row r="51" ht="14.25" customHeight="1">
      <c r="A51" s="8" t="s">
        <v>187</v>
      </c>
      <c r="B51" s="8">
        <v>0.726</v>
      </c>
      <c r="C51" s="8">
        <v>0.737</v>
      </c>
      <c r="D51" s="8">
        <v>0.827</v>
      </c>
      <c r="E51" s="8">
        <v>0.545</v>
      </c>
    </row>
    <row r="52" ht="14.25" customHeight="1">
      <c r="A52" s="8" t="s">
        <v>188</v>
      </c>
      <c r="B52" s="8">
        <v>0.692</v>
      </c>
      <c r="C52" s="8">
        <v>0.736</v>
      </c>
      <c r="D52" s="8">
        <v>0.829</v>
      </c>
      <c r="E52" s="8">
        <v>0.62</v>
      </c>
    </row>
    <row r="53" ht="14.25" customHeight="1">
      <c r="A53" s="8" t="s">
        <v>189</v>
      </c>
      <c r="B53" s="8">
        <v>0.696</v>
      </c>
      <c r="C53" s="8">
        <v>0.723</v>
      </c>
      <c r="D53" s="8">
        <v>0.833</v>
      </c>
      <c r="E53" s="8">
        <v>0.628</v>
      </c>
    </row>
    <row r="54" ht="14.25" customHeight="1"/>
    <row r="55" ht="14.25" customHeight="1">
      <c r="A55" s="19" t="s">
        <v>195</v>
      </c>
      <c r="G55" s="13"/>
    </row>
    <row r="56" ht="14.25" customHeight="1">
      <c r="A56" s="20"/>
      <c r="B56" s="20" t="s">
        <v>185</v>
      </c>
      <c r="C56" s="20" t="s">
        <v>186</v>
      </c>
      <c r="D56" s="20" t="s">
        <v>187</v>
      </c>
      <c r="E56" s="20" t="s">
        <v>188</v>
      </c>
      <c r="F56" s="20" t="s">
        <v>189</v>
      </c>
      <c r="G56" s="13"/>
    </row>
    <row r="57" ht="14.25" customHeight="1">
      <c r="A57" s="21" t="s">
        <v>185</v>
      </c>
      <c r="B57" s="20"/>
      <c r="C57" s="20"/>
      <c r="D57" s="20"/>
      <c r="E57" s="20"/>
      <c r="F57" s="20"/>
      <c r="G57" s="13"/>
    </row>
    <row r="58" ht="14.25" customHeight="1">
      <c r="A58" s="21" t="s">
        <v>186</v>
      </c>
      <c r="B58" s="20">
        <v>0.598</v>
      </c>
      <c r="C58" s="20"/>
      <c r="D58" s="20"/>
      <c r="E58" s="20"/>
      <c r="F58" s="20"/>
      <c r="G58" s="13"/>
    </row>
    <row r="59" ht="14.25" customHeight="1">
      <c r="A59" s="21" t="s">
        <v>187</v>
      </c>
      <c r="B59" s="20">
        <v>0.486</v>
      </c>
      <c r="C59" s="20">
        <v>0.759</v>
      </c>
      <c r="D59" s="20"/>
      <c r="E59" s="20"/>
      <c r="F59" s="20"/>
      <c r="G59" s="13"/>
    </row>
    <row r="60" ht="14.25" customHeight="1">
      <c r="A60" s="21" t="s">
        <v>188</v>
      </c>
      <c r="B60" s="20">
        <v>0.689</v>
      </c>
      <c r="C60" s="20">
        <v>0.611</v>
      </c>
      <c r="D60" s="20">
        <v>0.577</v>
      </c>
      <c r="E60" s="20"/>
      <c r="F60" s="20"/>
      <c r="G60" s="13"/>
    </row>
    <row r="61" ht="14.25" customHeight="1">
      <c r="A61" s="21" t="s">
        <v>189</v>
      </c>
      <c r="B61" s="20">
        <v>0.53</v>
      </c>
      <c r="C61" s="20">
        <v>0.632</v>
      </c>
      <c r="D61" s="20">
        <v>0.476</v>
      </c>
      <c r="E61" s="20">
        <v>0.882</v>
      </c>
      <c r="F61" s="20"/>
      <c r="G61" s="13"/>
    </row>
    <row r="62" ht="14.25" customHeight="1">
      <c r="A62" s="13"/>
      <c r="B62" s="13"/>
      <c r="C62" s="13"/>
      <c r="D62" s="13"/>
      <c r="E62" s="13"/>
      <c r="F62" s="13"/>
      <c r="G62" s="13"/>
    </row>
    <row r="63" ht="14.25" customHeight="1">
      <c r="A63" s="22" t="s">
        <v>196</v>
      </c>
      <c r="B63" s="13"/>
      <c r="C63" s="13"/>
      <c r="D63" s="13"/>
      <c r="E63" s="13"/>
      <c r="F63" s="13"/>
      <c r="G63" s="13"/>
    </row>
    <row r="64" ht="14.25" customHeight="1">
      <c r="A64" s="8"/>
      <c r="B64" s="20" t="s">
        <v>185</v>
      </c>
      <c r="C64" s="20" t="s">
        <v>186</v>
      </c>
      <c r="D64" s="20" t="s">
        <v>187</v>
      </c>
      <c r="E64" s="20" t="s">
        <v>188</v>
      </c>
      <c r="F64" s="20" t="s">
        <v>189</v>
      </c>
    </row>
    <row r="65" ht="14.25" customHeight="1">
      <c r="A65" s="8" t="s">
        <v>185</v>
      </c>
      <c r="B65" s="8">
        <v>0.844</v>
      </c>
      <c r="C65" s="8"/>
      <c r="D65" s="8"/>
      <c r="E65" s="8"/>
      <c r="F65" s="8"/>
    </row>
    <row r="66" ht="14.25" customHeight="1">
      <c r="A66" s="8" t="s">
        <v>186</v>
      </c>
      <c r="B66" s="8">
        <v>0.499</v>
      </c>
      <c r="C66" s="8">
        <v>0.774</v>
      </c>
      <c r="D66" s="8"/>
      <c r="E66" s="8"/>
      <c r="F66" s="8"/>
    </row>
    <row r="67" ht="14.25" customHeight="1">
      <c r="A67" s="8" t="s">
        <v>187</v>
      </c>
      <c r="B67" s="8">
        <v>0.416</v>
      </c>
      <c r="C67" s="8">
        <v>0.568</v>
      </c>
      <c r="D67" s="8">
        <v>0.738</v>
      </c>
      <c r="E67" s="8"/>
      <c r="F67" s="8"/>
    </row>
    <row r="68" ht="14.25" customHeight="1">
      <c r="A68" s="8" t="s">
        <v>188</v>
      </c>
      <c r="B68" s="8">
        <v>0.561</v>
      </c>
      <c r="C68" s="8">
        <v>0.459</v>
      </c>
      <c r="D68" s="8">
        <v>0.452</v>
      </c>
      <c r="E68" s="8">
        <v>0.787</v>
      </c>
      <c r="F68" s="8"/>
    </row>
    <row r="69" ht="14.25" customHeight="1">
      <c r="A69" s="8" t="s">
        <v>189</v>
      </c>
      <c r="B69" s="8">
        <v>0.42</v>
      </c>
      <c r="C69" s="8">
        <v>0.476</v>
      </c>
      <c r="D69" s="8">
        <v>0.362</v>
      </c>
      <c r="E69" s="8">
        <v>0.618</v>
      </c>
      <c r="F69" s="8">
        <v>0.792</v>
      </c>
    </row>
    <row r="70" ht="14.25" customHeight="1"/>
    <row r="71" ht="14.25" customHeight="1"/>
    <row r="72" ht="14.25" customHeight="1">
      <c r="A72" s="22" t="s">
        <v>197</v>
      </c>
    </row>
    <row r="73" ht="14.25" customHeight="1">
      <c r="A73" s="8"/>
      <c r="B73" s="20" t="s">
        <v>185</v>
      </c>
      <c r="C73" s="20" t="s">
        <v>186</v>
      </c>
      <c r="D73" s="20" t="s">
        <v>187</v>
      </c>
      <c r="E73" s="20" t="s">
        <v>188</v>
      </c>
      <c r="F73" s="20" t="s">
        <v>189</v>
      </c>
    </row>
    <row r="74" ht="14.25" customHeight="1">
      <c r="A74" s="8" t="s">
        <v>12</v>
      </c>
      <c r="B74" s="8">
        <v>0.876</v>
      </c>
      <c r="C74" s="8">
        <v>0.405</v>
      </c>
      <c r="D74" s="8">
        <v>0.325</v>
      </c>
      <c r="E74" s="8">
        <v>0.457</v>
      </c>
      <c r="F74" s="8">
        <v>0.332</v>
      </c>
    </row>
    <row r="75" ht="14.25" customHeight="1">
      <c r="A75" s="8" t="s">
        <v>13</v>
      </c>
      <c r="B75" s="8">
        <v>0.809</v>
      </c>
      <c r="C75" s="8">
        <v>0.352</v>
      </c>
      <c r="D75" s="8">
        <v>0.328</v>
      </c>
      <c r="E75" s="8">
        <v>0.402</v>
      </c>
      <c r="F75" s="8">
        <v>0.281</v>
      </c>
    </row>
    <row r="76" ht="14.25" customHeight="1">
      <c r="A76" s="8" t="s">
        <v>14</v>
      </c>
      <c r="B76" s="8">
        <v>0.872</v>
      </c>
      <c r="C76" s="8">
        <v>0.413</v>
      </c>
      <c r="D76" s="8">
        <v>0.35</v>
      </c>
      <c r="E76" s="8">
        <v>0.446</v>
      </c>
      <c r="F76" s="8">
        <v>0.383</v>
      </c>
    </row>
    <row r="77" ht="14.25" customHeight="1">
      <c r="A77" s="8" t="s">
        <v>15</v>
      </c>
      <c r="B77" s="8">
        <v>0.817</v>
      </c>
      <c r="C77" s="8">
        <v>0.499</v>
      </c>
      <c r="D77" s="8">
        <v>0.393</v>
      </c>
      <c r="E77" s="8">
        <v>0.572</v>
      </c>
      <c r="F77" s="8">
        <v>0.41</v>
      </c>
    </row>
    <row r="78" ht="14.25" customHeight="1">
      <c r="A78" s="8" t="s">
        <v>17</v>
      </c>
      <c r="B78" s="8">
        <v>0.404</v>
      </c>
      <c r="C78" s="8">
        <v>0.717</v>
      </c>
      <c r="D78" s="8">
        <v>0.388</v>
      </c>
      <c r="E78" s="8">
        <v>0.484</v>
      </c>
      <c r="F78" s="8">
        <v>0.543</v>
      </c>
    </row>
    <row r="79" ht="14.25" customHeight="1">
      <c r="A79" s="8" t="s">
        <v>18</v>
      </c>
      <c r="B79" s="8">
        <v>0.473</v>
      </c>
      <c r="C79" s="8">
        <v>0.863</v>
      </c>
      <c r="D79" s="8">
        <v>0.463</v>
      </c>
      <c r="E79" s="8">
        <v>0.335</v>
      </c>
      <c r="F79" s="8">
        <v>0.38</v>
      </c>
    </row>
    <row r="80" ht="14.25" customHeight="1">
      <c r="A80" s="8" t="s">
        <v>19</v>
      </c>
      <c r="B80" s="8">
        <v>0.317</v>
      </c>
      <c r="C80" s="8">
        <v>0.693</v>
      </c>
      <c r="D80" s="8">
        <v>0.429</v>
      </c>
      <c r="E80" s="8">
        <v>0.26</v>
      </c>
      <c r="F80" s="8">
        <v>0.183</v>
      </c>
    </row>
    <row r="81" ht="14.25" customHeight="1">
      <c r="A81" s="8" t="s">
        <v>20</v>
      </c>
      <c r="B81" s="8">
        <v>0.329</v>
      </c>
      <c r="C81" s="8">
        <v>0.809</v>
      </c>
      <c r="D81" s="8">
        <v>0.481</v>
      </c>
      <c r="E81" s="8">
        <v>0.318</v>
      </c>
      <c r="F81" s="8">
        <v>0.319</v>
      </c>
    </row>
    <row r="82" ht="14.25" customHeight="1">
      <c r="A82" s="8" t="s">
        <v>7</v>
      </c>
      <c r="B82" s="8">
        <v>0.447</v>
      </c>
      <c r="C82" s="8">
        <v>0.388</v>
      </c>
      <c r="D82" s="8">
        <v>0.719</v>
      </c>
      <c r="E82" s="8">
        <v>0.48</v>
      </c>
      <c r="F82" s="8">
        <v>0.325</v>
      </c>
    </row>
    <row r="83" ht="14.25" customHeight="1">
      <c r="A83" s="8" t="s">
        <v>8</v>
      </c>
      <c r="B83" s="8">
        <v>0.118</v>
      </c>
      <c r="C83" s="8">
        <v>0.357</v>
      </c>
      <c r="D83" s="8">
        <v>0.688</v>
      </c>
      <c r="E83" s="8">
        <v>0.15</v>
      </c>
      <c r="F83" s="8">
        <v>0.129</v>
      </c>
    </row>
    <row r="84" ht="14.25" customHeight="1">
      <c r="A84" s="8" t="s">
        <v>9</v>
      </c>
      <c r="B84" s="8">
        <v>0.334</v>
      </c>
      <c r="C84" s="8">
        <v>0.435</v>
      </c>
      <c r="D84" s="8">
        <v>0.818</v>
      </c>
      <c r="E84" s="8">
        <v>0.379</v>
      </c>
      <c r="F84" s="8">
        <v>0.376</v>
      </c>
    </row>
    <row r="85" ht="14.25" customHeight="1">
      <c r="A85" s="8" t="s">
        <v>10</v>
      </c>
      <c r="B85" s="8">
        <v>0.249</v>
      </c>
      <c r="C85" s="8">
        <v>0.496</v>
      </c>
      <c r="D85" s="8">
        <v>0.72</v>
      </c>
      <c r="E85" s="8">
        <v>0.244</v>
      </c>
      <c r="F85" s="8">
        <v>0.172</v>
      </c>
    </row>
    <row r="86" ht="14.25" customHeight="1">
      <c r="A86" s="8" t="s">
        <v>27</v>
      </c>
      <c r="B86" s="8">
        <v>0.615</v>
      </c>
      <c r="C86" s="8">
        <v>0.436</v>
      </c>
      <c r="D86" s="8">
        <v>0.466</v>
      </c>
      <c r="E86" s="8">
        <v>0.884</v>
      </c>
      <c r="F86" s="8">
        <v>0.544</v>
      </c>
    </row>
    <row r="87" ht="14.25" customHeight="1">
      <c r="A87" s="8" t="s">
        <v>28</v>
      </c>
      <c r="B87" s="8">
        <v>0.337</v>
      </c>
      <c r="C87" s="8">
        <v>0.3</v>
      </c>
      <c r="D87" s="8">
        <v>0.322</v>
      </c>
      <c r="E87" s="8">
        <v>0.771</v>
      </c>
      <c r="F87" s="8">
        <v>0.464</v>
      </c>
    </row>
    <row r="88" ht="14.25" customHeight="1">
      <c r="A88" s="8" t="s">
        <v>29</v>
      </c>
      <c r="B88" s="8">
        <v>0.317</v>
      </c>
      <c r="C88" s="8">
        <v>0.334</v>
      </c>
      <c r="D88" s="8">
        <v>0.245</v>
      </c>
      <c r="E88" s="8">
        <v>0.695</v>
      </c>
      <c r="F88" s="8">
        <v>0.447</v>
      </c>
    </row>
    <row r="89" ht="14.25" customHeight="1">
      <c r="A89" s="8" t="s">
        <v>22</v>
      </c>
      <c r="B89" s="8">
        <v>0.327</v>
      </c>
      <c r="C89" s="8">
        <v>0.373</v>
      </c>
      <c r="D89" s="8">
        <v>0.241</v>
      </c>
      <c r="E89" s="8">
        <v>0.539</v>
      </c>
      <c r="F89" s="8">
        <v>0.841</v>
      </c>
    </row>
    <row r="90" ht="14.25" customHeight="1">
      <c r="A90" s="8" t="s">
        <v>23</v>
      </c>
      <c r="B90" s="8">
        <v>0.407</v>
      </c>
      <c r="C90" s="8">
        <v>0.404</v>
      </c>
      <c r="D90" s="8">
        <v>0.339</v>
      </c>
      <c r="E90" s="8">
        <v>0.548</v>
      </c>
      <c r="F90" s="8">
        <v>0.865</v>
      </c>
    </row>
    <row r="91" ht="14.25" customHeight="1">
      <c r="A91" s="8" t="s">
        <v>24</v>
      </c>
      <c r="B91" s="8">
        <v>0.248</v>
      </c>
      <c r="C91" s="8">
        <v>0.354</v>
      </c>
      <c r="D91" s="8">
        <v>0.277</v>
      </c>
      <c r="E91" s="8">
        <v>0.363</v>
      </c>
      <c r="F91" s="8">
        <v>0.654</v>
      </c>
    </row>
    <row r="92" ht="14.25" customHeight="1"/>
    <row r="93" ht="14.25" customHeight="1">
      <c r="A93" s="23" t="s">
        <v>198</v>
      </c>
    </row>
    <row r="94" ht="14.25" customHeight="1"/>
    <row r="95" ht="14.25" customHeight="1">
      <c r="A95" s="19" t="s">
        <v>184</v>
      </c>
    </row>
    <row r="96" ht="14.25" customHeight="1">
      <c r="A96" s="8"/>
      <c r="B96" s="20" t="s">
        <v>145</v>
      </c>
    </row>
    <row r="97" ht="14.25" customHeight="1">
      <c r="A97" s="8" t="s">
        <v>3</v>
      </c>
      <c r="B97" s="8">
        <v>0.697</v>
      </c>
    </row>
    <row r="98" ht="14.25" customHeight="1">
      <c r="A98" s="8" t="s">
        <v>2</v>
      </c>
      <c r="B98" s="8">
        <v>0.696</v>
      </c>
    </row>
    <row r="99" ht="14.25" customHeight="1">
      <c r="A99" s="8" t="s">
        <v>1</v>
      </c>
      <c r="B99" s="8">
        <v>0.768</v>
      </c>
    </row>
    <row r="100" ht="14.25" customHeight="1">
      <c r="A100" s="8" t="s">
        <v>6</v>
      </c>
      <c r="B100" s="8">
        <v>0.755</v>
      </c>
    </row>
    <row r="101" ht="14.25" customHeight="1">
      <c r="A101" s="8" t="s">
        <v>4</v>
      </c>
      <c r="B101" s="8">
        <v>0.8</v>
      </c>
    </row>
    <row r="102" ht="14.25" customHeight="1">
      <c r="A102" s="8" t="s">
        <v>5</v>
      </c>
      <c r="B102" s="8">
        <v>0.73</v>
      </c>
    </row>
    <row r="103" ht="14.25" customHeight="1">
      <c r="A103" s="8" t="s">
        <v>41</v>
      </c>
      <c r="B103" s="8">
        <v>0.684</v>
      </c>
    </row>
    <row r="104" ht="14.25" customHeight="1">
      <c r="A104" s="8" t="s">
        <v>42</v>
      </c>
      <c r="B104" s="8">
        <v>0.744</v>
      </c>
    </row>
    <row r="105" ht="14.25" customHeight="1">
      <c r="A105" s="8" t="s">
        <v>43</v>
      </c>
      <c r="B105" s="8">
        <v>0.636</v>
      </c>
    </row>
    <row r="106" ht="14.25" customHeight="1">
      <c r="A106" s="8" t="s">
        <v>45</v>
      </c>
      <c r="B106" s="8">
        <v>0.86</v>
      </c>
    </row>
    <row r="107" ht="14.25" customHeight="1">
      <c r="A107" s="8" t="s">
        <v>46</v>
      </c>
      <c r="B107" s="8">
        <v>0.833</v>
      </c>
    </row>
    <row r="108" ht="14.25" customHeight="1"/>
    <row r="109" ht="14.25" customHeight="1">
      <c r="A109" s="19" t="s">
        <v>190</v>
      </c>
    </row>
    <row r="110" ht="14.25" customHeight="1">
      <c r="A110" s="8"/>
      <c r="B110" s="20" t="s">
        <v>191</v>
      </c>
      <c r="C110" s="20" t="s">
        <v>192</v>
      </c>
      <c r="D110" s="20" t="s">
        <v>193</v>
      </c>
      <c r="E110" s="20" t="s">
        <v>194</v>
      </c>
    </row>
    <row r="111" ht="14.25" customHeight="1">
      <c r="A111" s="8" t="s">
        <v>145</v>
      </c>
      <c r="B111" s="8">
        <v>0.838</v>
      </c>
      <c r="C111" s="8">
        <v>0.844</v>
      </c>
      <c r="D111" s="8">
        <v>0.88</v>
      </c>
      <c r="E111" s="8">
        <v>0.55</v>
      </c>
    </row>
    <row r="112" ht="14.25" customHeight="1"/>
    <row r="113" ht="14.25" customHeight="1">
      <c r="A113" s="19" t="s">
        <v>199</v>
      </c>
    </row>
    <row r="114" ht="14.25" customHeight="1">
      <c r="A114" s="8"/>
      <c r="B114" s="20" t="s">
        <v>200</v>
      </c>
    </row>
    <row r="115" ht="14.25" customHeight="1">
      <c r="A115" s="8" t="s">
        <v>41</v>
      </c>
      <c r="B115" s="8">
        <v>1.649</v>
      </c>
    </row>
    <row r="116" ht="14.25" customHeight="1">
      <c r="A116" s="8" t="s">
        <v>42</v>
      </c>
      <c r="B116" s="8">
        <v>1.817</v>
      </c>
    </row>
    <row r="117" ht="14.25" customHeight="1">
      <c r="A117" s="8" t="s">
        <v>43</v>
      </c>
      <c r="B117" s="8">
        <v>1.596</v>
      </c>
    </row>
    <row r="118" ht="14.25" customHeight="1">
      <c r="A118" s="8" t="s">
        <v>45</v>
      </c>
      <c r="B118" s="8">
        <v>2.06</v>
      </c>
    </row>
    <row r="119" ht="14.25" customHeight="1">
      <c r="A119" s="8" t="s">
        <v>46</v>
      </c>
      <c r="B119" s="8">
        <v>1.751</v>
      </c>
    </row>
    <row r="120" ht="14.25" customHeight="1"/>
    <row r="121" ht="14.25" customHeight="1"/>
    <row r="122" ht="14.25" customHeight="1">
      <c r="A122" s="19" t="s">
        <v>201</v>
      </c>
    </row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>
      <c r="A142" s="19" t="s">
        <v>202</v>
      </c>
    </row>
    <row r="143" ht="14.25" customHeight="1">
      <c r="A143" s="8"/>
      <c r="B143" s="20" t="s">
        <v>203</v>
      </c>
      <c r="C143" s="20" t="s">
        <v>204</v>
      </c>
      <c r="D143" s="20" t="s">
        <v>205</v>
      </c>
      <c r="E143" s="20" t="s">
        <v>206</v>
      </c>
      <c r="F143" s="20" t="s">
        <v>207</v>
      </c>
    </row>
    <row r="144" ht="14.25" customHeight="1">
      <c r="A144" s="8" t="s">
        <v>208</v>
      </c>
      <c r="B144" s="8">
        <v>0.135</v>
      </c>
      <c r="C144" s="8">
        <v>0.145</v>
      </c>
      <c r="D144" s="8">
        <v>0.171</v>
      </c>
      <c r="E144" s="8">
        <v>0.788</v>
      </c>
      <c r="F144" s="8">
        <v>0.215</v>
      </c>
    </row>
    <row r="145" ht="14.25" customHeight="1">
      <c r="A145" s="8" t="s">
        <v>209</v>
      </c>
      <c r="B145" s="8">
        <v>0.25</v>
      </c>
      <c r="C145" s="8">
        <v>0.243</v>
      </c>
      <c r="D145" s="8">
        <v>0.165</v>
      </c>
      <c r="E145" s="8">
        <v>1.521</v>
      </c>
      <c r="F145" s="8">
        <v>0.064</v>
      </c>
    </row>
    <row r="146" ht="14.25" customHeight="1">
      <c r="A146" s="8" t="s">
        <v>210</v>
      </c>
      <c r="B146" s="8">
        <v>0.131</v>
      </c>
      <c r="C146" s="8">
        <v>0.134</v>
      </c>
      <c r="D146" s="8">
        <v>0.136</v>
      </c>
      <c r="E146" s="8">
        <v>0.965</v>
      </c>
      <c r="F146" s="8">
        <v>0.167</v>
      </c>
    </row>
    <row r="147" ht="14.25" customHeight="1">
      <c r="A147" s="8" t="s">
        <v>211</v>
      </c>
      <c r="B147" s="8">
        <v>0.376</v>
      </c>
      <c r="C147" s="8">
        <v>0.372</v>
      </c>
      <c r="D147" s="8">
        <v>0.159</v>
      </c>
      <c r="E147" s="8">
        <v>2.371</v>
      </c>
      <c r="F147" s="8">
        <v>0.009</v>
      </c>
    </row>
    <row r="148" ht="14.25" customHeight="1">
      <c r="A148" s="8" t="s">
        <v>212</v>
      </c>
      <c r="B148" s="8">
        <v>0.378</v>
      </c>
      <c r="C148" s="8">
        <v>0.345</v>
      </c>
      <c r="D148" s="8">
        <v>0.142</v>
      </c>
      <c r="E148" s="8">
        <v>2.657</v>
      </c>
      <c r="F148" s="8">
        <v>0.004</v>
      </c>
    </row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14"/>
    <col customWidth="1" min="2" max="2" width="10.0"/>
    <col customWidth="1" min="3" max="3" width="13.0"/>
    <col customWidth="1" min="4" max="4" width="9.86"/>
    <col customWidth="1" min="5" max="5" width="14.0"/>
    <col customWidth="1" min="6" max="6" width="12.0"/>
    <col customWidth="1" min="7" max="9" width="9.86"/>
    <col customWidth="1" min="10" max="10" width="7.43"/>
    <col customWidth="1" min="11" max="26" width="9.86"/>
  </cols>
  <sheetData>
    <row r="1" ht="14.25" customHeight="1">
      <c r="A1" s="24" t="s">
        <v>213</v>
      </c>
      <c r="B1" s="25"/>
      <c r="C1" s="25"/>
      <c r="D1" s="25"/>
      <c r="E1" s="25"/>
      <c r="F1" s="25"/>
      <c r="G1" s="25"/>
      <c r="H1" s="25"/>
      <c r="I1" s="25"/>
      <c r="J1" s="26"/>
    </row>
    <row r="2" ht="14.25" customHeight="1">
      <c r="A2" s="27" t="s">
        <v>51</v>
      </c>
      <c r="B2" s="28" t="s">
        <v>214</v>
      </c>
      <c r="C2" s="28" t="s">
        <v>215</v>
      </c>
      <c r="D2" s="28" t="s">
        <v>216</v>
      </c>
      <c r="E2" s="28" t="s">
        <v>217</v>
      </c>
      <c r="F2" s="28" t="s">
        <v>218</v>
      </c>
      <c r="G2" s="29" t="s">
        <v>219</v>
      </c>
      <c r="H2" s="26"/>
      <c r="I2" s="29" t="s">
        <v>220</v>
      </c>
      <c r="J2" s="26"/>
    </row>
    <row r="3" ht="14.25" customHeight="1">
      <c r="A3" s="10"/>
      <c r="B3" s="28" t="s">
        <v>221</v>
      </c>
      <c r="C3" s="28" t="s">
        <v>221</v>
      </c>
      <c r="D3" s="28" t="s">
        <v>221</v>
      </c>
      <c r="E3" s="28" t="s">
        <v>221</v>
      </c>
      <c r="F3" s="28" t="s">
        <v>221</v>
      </c>
      <c r="G3" s="28" t="s">
        <v>221</v>
      </c>
      <c r="H3" s="28" t="s">
        <v>222</v>
      </c>
      <c r="I3" s="28" t="s">
        <v>221</v>
      </c>
      <c r="J3" s="28" t="s">
        <v>222</v>
      </c>
    </row>
    <row r="4" ht="14.25" customHeight="1">
      <c r="A4" s="30" t="s">
        <v>11</v>
      </c>
      <c r="B4" s="31">
        <v>93.0</v>
      </c>
      <c r="C4" s="32">
        <v>2.5</v>
      </c>
      <c r="D4" s="32">
        <v>5.0</v>
      </c>
      <c r="E4" s="33">
        <v>4.072580645161292</v>
      </c>
      <c r="F4" s="34">
        <v>0.6422411561592706</v>
      </c>
      <c r="G4" s="35">
        <v>-0.5582987906818448</v>
      </c>
      <c r="H4" s="35">
        <v>0.25002922438492653</v>
      </c>
      <c r="I4" s="35">
        <v>-0.32550425015668444</v>
      </c>
      <c r="J4" s="35">
        <v>0.4951585896008452</v>
      </c>
    </row>
    <row r="5" ht="14.25" customHeight="1">
      <c r="A5" s="30" t="s">
        <v>16</v>
      </c>
      <c r="B5" s="31">
        <v>93.0</v>
      </c>
      <c r="C5" s="32">
        <v>1.0</v>
      </c>
      <c r="D5" s="32">
        <v>5.0</v>
      </c>
      <c r="E5" s="33">
        <v>4.040322580645161</v>
      </c>
      <c r="F5" s="34">
        <v>0.8086575719819253</v>
      </c>
      <c r="G5" s="35">
        <v>-0.912205232039935</v>
      </c>
      <c r="H5" s="35">
        <v>0.25002922438492653</v>
      </c>
      <c r="I5" s="35">
        <v>0.9812586446178228</v>
      </c>
      <c r="J5" s="35">
        <v>0.4951585896008452</v>
      </c>
    </row>
    <row r="6" ht="14.25" customHeight="1">
      <c r="A6" s="30" t="s">
        <v>21</v>
      </c>
      <c r="B6" s="31">
        <v>93.0</v>
      </c>
      <c r="C6" s="32">
        <v>2.0</v>
      </c>
      <c r="D6" s="32">
        <v>5.0</v>
      </c>
      <c r="E6" s="33">
        <v>4.147849462365589</v>
      </c>
      <c r="F6" s="34">
        <v>0.6718693090151144</v>
      </c>
      <c r="G6" s="35">
        <v>-0.6610800660292239</v>
      </c>
      <c r="H6" s="35">
        <v>0.25002922438492653</v>
      </c>
      <c r="I6" s="35">
        <v>-0.13075181661180157</v>
      </c>
      <c r="J6" s="35">
        <v>0.4951585896008452</v>
      </c>
    </row>
    <row r="7" ht="14.25" customHeight="1">
      <c r="A7" s="30" t="s">
        <v>26</v>
      </c>
      <c r="B7" s="31">
        <v>93.0</v>
      </c>
      <c r="C7" s="36">
        <v>1.3333333333333333</v>
      </c>
      <c r="D7" s="36">
        <v>5.0</v>
      </c>
      <c r="E7" s="36">
        <v>3.7777777777777786</v>
      </c>
      <c r="F7" s="36">
        <v>0.7587386770372299</v>
      </c>
      <c r="G7" s="35">
        <v>-0.3834654596778704</v>
      </c>
      <c r="H7" s="35">
        <v>0.25002922438492653</v>
      </c>
      <c r="I7" s="35">
        <v>0.42763752439062097</v>
      </c>
      <c r="J7" s="35">
        <v>0.4951585896008452</v>
      </c>
    </row>
    <row r="8" ht="14.25" customHeight="1">
      <c r="A8" s="30" t="s">
        <v>30</v>
      </c>
      <c r="B8" s="31">
        <v>93.0</v>
      </c>
      <c r="C8" s="36">
        <v>1.0</v>
      </c>
      <c r="D8" s="36">
        <v>5.0</v>
      </c>
      <c r="E8" s="36">
        <v>3.7455197132616482</v>
      </c>
      <c r="F8" s="36">
        <v>0.7930827905780252</v>
      </c>
      <c r="G8" s="35">
        <v>-0.5747249154267204</v>
      </c>
      <c r="H8" s="35">
        <v>0.25002922438492653</v>
      </c>
      <c r="I8" s="35">
        <v>0.5413041661768018</v>
      </c>
      <c r="J8" s="35">
        <v>0.4951585896008452</v>
      </c>
    </row>
    <row r="9" ht="14.25" customHeight="1">
      <c r="A9" s="30" t="s">
        <v>223</v>
      </c>
      <c r="B9" s="31">
        <v>93.0</v>
      </c>
      <c r="C9" s="37"/>
      <c r="D9" s="37"/>
      <c r="E9" s="37"/>
      <c r="F9" s="37"/>
      <c r="G9" s="37"/>
      <c r="H9" s="37"/>
      <c r="I9" s="37"/>
      <c r="J9" s="37"/>
    </row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A1:J1"/>
    <mergeCell ref="A2:A3"/>
    <mergeCell ref="G2:H2"/>
    <mergeCell ref="I2:J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</cp:coreProperties>
</file>