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vdweegen\Desktop\"/>
    </mc:Choice>
  </mc:AlternateContent>
  <bookViews>
    <workbookView xWindow="0" yWindow="0" windowWidth="25200" windowHeight="1138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74" i="1" l="1"/>
  <c r="F273" i="1"/>
  <c r="F272" i="1"/>
  <c r="F271" i="1"/>
  <c r="F270" i="1"/>
  <c r="F269" i="1"/>
  <c r="F268" i="1"/>
  <c r="F267" i="1"/>
  <c r="F266" i="1"/>
  <c r="F265" i="1"/>
  <c r="F257" i="1"/>
  <c r="F256" i="1"/>
  <c r="F255" i="1"/>
  <c r="F254" i="1"/>
  <c r="F253" i="1"/>
  <c r="F252" i="1"/>
  <c r="F251" i="1"/>
  <c r="F247" i="1"/>
  <c r="F246" i="1"/>
  <c r="F245" i="1"/>
  <c r="F241" i="1"/>
  <c r="F240" i="1"/>
  <c r="F239" i="1"/>
  <c r="F236" i="1"/>
  <c r="F235" i="1"/>
  <c r="F231" i="1"/>
  <c r="F230" i="1"/>
  <c r="F229" i="1"/>
  <c r="F225" i="1"/>
  <c r="F224" i="1"/>
  <c r="F223" i="1"/>
  <c r="F220" i="1"/>
  <c r="F219" i="1"/>
  <c r="F214" i="1"/>
  <c r="F213" i="1"/>
  <c r="F212" i="1"/>
  <c r="F211" i="1"/>
  <c r="F206" i="1"/>
  <c r="F205" i="1"/>
  <c r="F204" i="1"/>
  <c r="F203" i="1"/>
  <c r="F199" i="1"/>
  <c r="F198" i="1"/>
  <c r="F197" i="1"/>
  <c r="F194" i="1"/>
  <c r="F193" i="1"/>
  <c r="F187" i="1"/>
  <c r="F186" i="1"/>
  <c r="F185" i="1"/>
  <c r="F184" i="1"/>
  <c r="F183" i="1"/>
  <c r="F180" i="1"/>
  <c r="F179" i="1"/>
  <c r="F175" i="1"/>
  <c r="F174" i="1"/>
  <c r="F173" i="1"/>
  <c r="F171" i="1"/>
  <c r="F168" i="1"/>
  <c r="F167" i="1"/>
  <c r="F163" i="1"/>
  <c r="F162" i="1"/>
  <c r="F161" i="1"/>
  <c r="F158" i="1"/>
  <c r="F157" i="1"/>
  <c r="F154" i="1"/>
  <c r="F153" i="1"/>
  <c r="H41" i="1"/>
  <c r="H40" i="1"/>
  <c r="H39" i="1"/>
  <c r="H38" i="1"/>
  <c r="H37" i="1"/>
  <c r="H36" i="1"/>
  <c r="H35" i="1"/>
  <c r="H34" i="1"/>
  <c r="H33" i="1"/>
  <c r="H32" i="1"/>
  <c r="H31" i="1"/>
  <c r="H30" i="1"/>
  <c r="H29" i="1"/>
  <c r="H28" i="1"/>
  <c r="H27" i="1"/>
</calcChain>
</file>

<file path=xl/sharedStrings.xml><?xml version="1.0" encoding="utf-8"?>
<sst xmlns="http://schemas.openxmlformats.org/spreadsheetml/2006/main" count="109" uniqueCount="32">
  <si>
    <t>Texture analysis of Laminaria digitata (Phaeophyceae) thallus reveals toughness gradient along lamina.</t>
  </si>
  <si>
    <t>end of worksheet</t>
  </si>
  <si>
    <t>Alexander Lubsch and Klaas Timmermans, 2017</t>
  </si>
  <si>
    <t>Data was created in April-May 2015, publication in 2017</t>
  </si>
  <si>
    <t>Acknowledgements</t>
  </si>
  <si>
    <t>We are grateful to Prof. Dr. Marc van der Maarel and Alle van Wijk, Faculty of Mathematics and Natural Sciences, Department of Aquatic Biotechnology and Bioproduct Engineering, University of Groningen, the Netherlands for making the texture analyser available. The NIOZ workshop, Edwin Keijser, Roel Bakker and Johan van Heerwaarden for their efforts, technical drawings and development of seaweed mountings and fittings to the texture analyser. The work and assistance in the laboratory by Mick Peerdeman and Willem Rennes is greatly acknowledged.</t>
  </si>
  <si>
    <t>Thickness</t>
  </si>
  <si>
    <t>break- and puncture load</t>
  </si>
  <si>
    <t>summary of raw data</t>
  </si>
  <si>
    <t>sorted after</t>
  </si>
  <si>
    <t>raw data:</t>
  </si>
  <si>
    <t>rel. distance</t>
  </si>
  <si>
    <t xml:space="preserve">time to  </t>
  </si>
  <si>
    <t>stretched</t>
  </si>
  <si>
    <t>mean</t>
  </si>
  <si>
    <t>tensile</t>
  </si>
  <si>
    <t>#</t>
  </si>
  <si>
    <t>sample</t>
  </si>
  <si>
    <t>length (cm)</t>
  </si>
  <si>
    <t>max width (cm)</t>
  </si>
  <si>
    <t>punch-outs</t>
  </si>
  <si>
    <t>distance (mm)</t>
  </si>
  <si>
    <t>thickness (mm)</t>
  </si>
  <si>
    <t>from stipe</t>
  </si>
  <si>
    <t>break load (g)</t>
  </si>
  <si>
    <t>break (s)</t>
  </si>
  <si>
    <t>before break (mm)</t>
  </si>
  <si>
    <t>puncture load (g)</t>
  </si>
  <si>
    <t>NO DATA</t>
  </si>
  <si>
    <t>Mean puncture load</t>
  </si>
  <si>
    <r>
      <t xml:space="preserve">puncture test were performed in duplets on </t>
    </r>
    <r>
      <rPr>
        <i/>
        <sz val="11"/>
        <color theme="1"/>
        <rFont val="Calibri"/>
        <family val="2"/>
        <scheme val="minor"/>
      </rPr>
      <t xml:space="preserve">L. digitata </t>
    </r>
    <r>
      <rPr>
        <sz val="11"/>
        <color theme="1"/>
        <rFont val="Calibri"/>
        <family val="2"/>
        <scheme val="minor"/>
      </rPr>
      <t>samples</t>
    </r>
  </si>
  <si>
    <t>subsample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</si>
</sst>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theme="1"/>
      <name val="Calibri"/>
      <family val="2"/>
      <scheme val="minor"/>
    </font>
    <font>
      <b/>
      <sz val="11"/>
      <color theme="1"/>
      <name val="Calibri"/>
      <family val="2"/>
      <scheme val="minor"/>
    </font>
    <font>
      <b/>
      <i/>
      <sz val="14"/>
      <color theme="1"/>
      <name val="Calibri"/>
      <family val="2"/>
      <scheme val="minor"/>
    </font>
    <font>
      <sz val="16"/>
      <color rgb="FFFF0000"/>
      <name val="Calibri"/>
      <family val="2"/>
      <scheme val="minor"/>
    </font>
    <font>
      <sz val="12"/>
      <color theme="1"/>
      <name val="Calibri"/>
      <family val="2"/>
      <scheme val="minor"/>
    </font>
    <font>
      <b/>
      <sz val="14"/>
      <color theme="1"/>
      <name val="Calibri"/>
      <family val="2"/>
      <scheme val="minor"/>
    </font>
    <font>
      <b/>
      <sz val="11"/>
      <color rgb="FFFF0000"/>
      <name val="Calibri"/>
      <family val="2"/>
      <scheme val="minor"/>
    </font>
    <font>
      <b/>
      <i/>
      <sz val="14"/>
      <color rgb="FFC00000"/>
      <name val="Calibri"/>
      <family val="2"/>
      <scheme val="minor"/>
    </font>
    <font>
      <i/>
      <sz val="11"/>
      <color rgb="FFFF0000"/>
      <name val="Calibri"/>
      <family val="2"/>
      <scheme val="minor"/>
    </font>
    <font>
      <b/>
      <sz val="11"/>
      <color theme="1"/>
      <name val="Calibri"/>
      <family val="2"/>
    </font>
    <font>
      <i/>
      <sz val="11"/>
      <color theme="1"/>
      <name val="Calibri"/>
      <family val="2"/>
      <scheme val="minor"/>
    </font>
    <font>
      <sz val="14"/>
      <color rgb="FFC00000"/>
      <name val="Calibri"/>
      <family val="2"/>
      <scheme val="minor"/>
    </font>
  </fonts>
  <fills count="3">
    <fill>
      <patternFill patternType="none"/>
    </fill>
    <fill>
      <patternFill patternType="gray125"/>
    </fill>
    <fill>
      <patternFill patternType="solid">
        <fgColor theme="2"/>
        <bgColor indexed="64"/>
      </patternFill>
    </fill>
  </fills>
  <borders count="2">
    <border>
      <left/>
      <right/>
      <top/>
      <bottom/>
      <diagonal/>
    </border>
    <border>
      <left/>
      <right/>
      <top/>
      <bottom style="thin">
        <color indexed="64"/>
      </bottom>
      <diagonal/>
    </border>
  </borders>
  <cellStyleXfs count="1">
    <xf numFmtId="0" fontId="0" fillId="0" borderId="0"/>
  </cellStyleXfs>
  <cellXfs count="46">
    <xf numFmtId="0" fontId="0" fillId="0" borderId="0" xfId="0"/>
    <xf numFmtId="0" fontId="2" fillId="0" borderId="0" xfId="0" applyFont="1"/>
    <xf numFmtId="0" fontId="0" fillId="0" borderId="0" xfId="0" applyAlignment="1">
      <alignment horizontal="center"/>
    </xf>
    <xf numFmtId="0" fontId="3" fillId="0" borderId="0" xfId="0" applyFont="1" applyAlignment="1">
      <alignment horizontal="right"/>
    </xf>
    <xf numFmtId="0" fontId="4" fillId="0" borderId="0" xfId="0" applyFont="1"/>
    <xf numFmtId="0" fontId="0" fillId="0" borderId="0" xfId="0" applyBorder="1" applyAlignment="1">
      <alignment horizontal="right"/>
    </xf>
    <xf numFmtId="0" fontId="1" fillId="0" borderId="0" xfId="0" applyFont="1" applyBorder="1" applyAlignment="1">
      <alignment horizontal="center"/>
    </xf>
    <xf numFmtId="0" fontId="4" fillId="0" borderId="0" xfId="0" applyFont="1" applyAlignment="1">
      <alignment horizontal="left"/>
    </xf>
    <xf numFmtId="0" fontId="1" fillId="0" borderId="0" xfId="0" applyFont="1" applyBorder="1" applyAlignment="1">
      <alignment horizontal="right"/>
    </xf>
    <xf numFmtId="2" fontId="0" fillId="0" borderId="0" xfId="0" applyNumberFormat="1" applyBorder="1" applyAlignment="1">
      <alignment horizontal="center"/>
    </xf>
    <xf numFmtId="0" fontId="0" fillId="0" borderId="0" xfId="0" applyFill="1" applyBorder="1"/>
    <xf numFmtId="0" fontId="0" fillId="0" borderId="0" xfId="0" applyBorder="1"/>
    <xf numFmtId="164" fontId="0" fillId="0" borderId="0" xfId="0" applyNumberFormat="1" applyBorder="1" applyAlignment="1">
      <alignment horizontal="center"/>
    </xf>
    <xf numFmtId="0" fontId="5" fillId="0" borderId="1" xfId="0" applyFont="1" applyBorder="1" applyAlignment="1">
      <alignment horizontal="center"/>
    </xf>
    <xf numFmtId="0" fontId="6" fillId="0" borderId="0" xfId="0" applyFont="1" applyAlignment="1">
      <alignment horizontal="left"/>
    </xf>
    <xf numFmtId="0" fontId="6" fillId="0" borderId="0" xfId="0" applyFont="1" applyAlignment="1"/>
    <xf numFmtId="0" fontId="7" fillId="0" borderId="0" xfId="0" applyFont="1"/>
    <xf numFmtId="0" fontId="1" fillId="0" borderId="0" xfId="0" applyFont="1" applyAlignment="1">
      <alignment horizontal="center"/>
    </xf>
    <xf numFmtId="0" fontId="8" fillId="0" borderId="0" xfId="0" applyFont="1" applyAlignment="1">
      <alignment horizontal="right"/>
    </xf>
    <xf numFmtId="0" fontId="0" fillId="0" borderId="0" xfId="0" applyAlignment="1">
      <alignment horizontal="right"/>
    </xf>
    <xf numFmtId="0" fontId="9" fillId="0" borderId="1" xfId="0" applyFont="1" applyBorder="1" applyAlignment="1">
      <alignment horizontal="right"/>
    </xf>
    <xf numFmtId="0" fontId="1" fillId="0" borderId="1" xfId="0" applyFont="1" applyBorder="1" applyAlignment="1">
      <alignment horizontal="center"/>
    </xf>
    <xf numFmtId="0" fontId="6" fillId="0" borderId="1" xfId="0" applyFont="1" applyBorder="1" applyAlignment="1">
      <alignment horizontal="left"/>
    </xf>
    <xf numFmtId="0" fontId="6" fillId="0" borderId="1" xfId="0" applyFont="1" applyBorder="1" applyAlignment="1"/>
    <xf numFmtId="0" fontId="1" fillId="0" borderId="0" xfId="0" applyFont="1"/>
    <xf numFmtId="164" fontId="0" fillId="0" borderId="0" xfId="0" applyNumberFormat="1" applyAlignment="1">
      <alignment horizontal="center"/>
    </xf>
    <xf numFmtId="1" fontId="0" fillId="0" borderId="0" xfId="0" applyNumberFormat="1" applyAlignment="1">
      <alignment horizontal="center"/>
    </xf>
    <xf numFmtId="2" fontId="0" fillId="0" borderId="0" xfId="0" applyNumberFormat="1" applyAlignment="1">
      <alignment horizontal="center"/>
    </xf>
    <xf numFmtId="164" fontId="0" fillId="0" borderId="0" xfId="0" applyNumberFormat="1" applyFont="1" applyAlignment="1">
      <alignment horizontal="center"/>
    </xf>
    <xf numFmtId="2" fontId="0" fillId="2" borderId="0" xfId="0" applyNumberFormat="1" applyFill="1" applyAlignment="1">
      <alignment horizontal="center"/>
    </xf>
    <xf numFmtId="164" fontId="0" fillId="0" borderId="0" xfId="0" applyNumberFormat="1"/>
    <xf numFmtId="0" fontId="0" fillId="0" borderId="0" xfId="0" applyFill="1"/>
    <xf numFmtId="0" fontId="1" fillId="0" borderId="0" xfId="0" applyFont="1" applyFill="1"/>
    <xf numFmtId="0" fontId="0" fillId="0" borderId="0" xfId="0" applyFill="1" applyAlignment="1">
      <alignment horizontal="center"/>
    </xf>
    <xf numFmtId="164" fontId="0" fillId="0" borderId="0" xfId="0" applyNumberFormat="1" applyFill="1" applyAlignment="1">
      <alignment horizontal="center"/>
    </xf>
    <xf numFmtId="2" fontId="0" fillId="0" borderId="0" xfId="0" applyNumberFormat="1" applyFill="1" applyAlignment="1">
      <alignment horizontal="center"/>
    </xf>
    <xf numFmtId="0" fontId="0" fillId="2" borderId="0" xfId="0" applyFill="1" applyAlignment="1">
      <alignment horizontal="center"/>
    </xf>
    <xf numFmtId="164" fontId="0" fillId="0" borderId="0" xfId="0" applyNumberFormat="1" applyFill="1"/>
    <xf numFmtId="0" fontId="1" fillId="0" borderId="0" xfId="0" applyFont="1" applyAlignment="1">
      <alignment horizontal="right"/>
    </xf>
    <xf numFmtId="0" fontId="5" fillId="0" borderId="0" xfId="0" applyFont="1"/>
    <xf numFmtId="0" fontId="1" fillId="0" borderId="1" xfId="0" applyFont="1" applyBorder="1" applyAlignment="1">
      <alignment horizontal="right"/>
    </xf>
    <xf numFmtId="0" fontId="1" fillId="0" borderId="1" xfId="0" applyFont="1" applyFill="1" applyBorder="1" applyAlignment="1">
      <alignment horizontal="center"/>
    </xf>
    <xf numFmtId="0" fontId="0" fillId="0" borderId="0" xfId="0" applyFont="1" applyAlignment="1">
      <alignment horizontal="right"/>
    </xf>
    <xf numFmtId="0" fontId="10" fillId="0" borderId="0" xfId="0" applyFont="1" applyFill="1" applyBorder="1" applyAlignment="1">
      <alignment horizontal="center"/>
    </xf>
    <xf numFmtId="0" fontId="0" fillId="0" borderId="0" xfId="0" applyFill="1" applyBorder="1" applyAlignment="1"/>
    <xf numFmtId="0" fontId="1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127000</xdr:colOff>
      <xdr:row>6</xdr:row>
      <xdr:rowOff>88900</xdr:rowOff>
    </xdr:from>
    <xdr:to>
      <xdr:col>8</xdr:col>
      <xdr:colOff>609600</xdr:colOff>
      <xdr:row>21</xdr:row>
      <xdr:rowOff>139700</xdr:rowOff>
    </xdr:to>
    <xdr:sp macro="" textlink="">
      <xdr:nvSpPr>
        <xdr:cNvPr id="2" name="TextBox 1"/>
        <xdr:cNvSpPr txBox="1"/>
      </xdr:nvSpPr>
      <xdr:spPr>
        <a:xfrm>
          <a:off x="127000" y="1393825"/>
          <a:ext cx="7759700" cy="3308350"/>
        </a:xfrm>
        <a:prstGeom prst="rect">
          <a:avLst/>
        </a:prstGeom>
        <a:solidFill>
          <a:schemeClr val="accent5">
            <a:lumMod val="40000"/>
            <a:lumOff val="60000"/>
          </a:schemeClr>
        </a:solidFill>
        <a:ln w="444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400" b="1" u="none"/>
            <a:t>Legend</a:t>
          </a:r>
        </a:p>
        <a:p>
          <a:endParaRPr lang="en-GB" sz="1200" b="1" u="none"/>
        </a:p>
        <a:p>
          <a:r>
            <a:rPr lang="en-GB" sz="1200"/>
            <a:t># / sample	   : number of the </a:t>
          </a:r>
          <a:r>
            <a:rPr lang="en-GB" sz="1200" i="1"/>
            <a:t>L.digitata</a:t>
          </a:r>
          <a:r>
            <a:rPr lang="en-GB" sz="1200"/>
            <a:t> sample</a:t>
          </a:r>
        </a:p>
        <a:p>
          <a:r>
            <a:rPr lang="en-GB" sz="1200"/>
            <a:t>length (cm)	   : length of the </a:t>
          </a:r>
          <a:r>
            <a:rPr lang="en-GB" sz="1200" i="1"/>
            <a:t>L. digitata </a:t>
          </a:r>
          <a:r>
            <a:rPr lang="en-GB" sz="1200"/>
            <a:t>sample</a:t>
          </a:r>
        </a:p>
        <a:p>
          <a:r>
            <a:rPr lang="en-GB" sz="1200"/>
            <a:t>max width (cm  ): maximum width of </a:t>
          </a:r>
          <a:r>
            <a:rPr lang="en-GB" sz="1200">
              <a:solidFill>
                <a:schemeClr val="dk1"/>
              </a:solidFill>
              <a:effectLst/>
              <a:latin typeface="+mn-lt"/>
              <a:ea typeface="+mn-ea"/>
              <a:cs typeface="+mn-cs"/>
            </a:rPr>
            <a:t>the </a:t>
          </a:r>
          <a:r>
            <a:rPr lang="en-GB" sz="1200" i="1">
              <a:solidFill>
                <a:schemeClr val="dk1"/>
              </a:solidFill>
              <a:effectLst/>
              <a:latin typeface="+mn-lt"/>
              <a:ea typeface="+mn-ea"/>
              <a:cs typeface="+mn-cs"/>
            </a:rPr>
            <a:t>L. digitata </a:t>
          </a:r>
          <a:r>
            <a:rPr lang="en-GB" sz="1200">
              <a:solidFill>
                <a:schemeClr val="dk1"/>
              </a:solidFill>
              <a:effectLst/>
              <a:latin typeface="+mn-lt"/>
              <a:ea typeface="+mn-ea"/>
              <a:cs typeface="+mn-cs"/>
            </a:rPr>
            <a:t>sample</a:t>
          </a:r>
        </a:p>
        <a:p>
          <a:r>
            <a:rPr lang="en-GB" sz="1200">
              <a:solidFill>
                <a:schemeClr val="dk1"/>
              </a:solidFill>
              <a:effectLst/>
              <a:latin typeface="+mn-lt"/>
              <a:ea typeface="+mn-ea"/>
              <a:cs typeface="+mn-cs"/>
            </a:rPr>
            <a:t>punch-outs	   : number of punch-outs per sample</a:t>
          </a:r>
        </a:p>
        <a:p>
          <a:r>
            <a:rPr lang="en-GB" sz="1200">
              <a:solidFill>
                <a:schemeClr val="dk1"/>
              </a:solidFill>
              <a:effectLst/>
              <a:latin typeface="+mn-lt"/>
              <a:ea typeface="+mn-ea"/>
              <a:cs typeface="+mn-cs"/>
            </a:rPr>
            <a:t>distance (mm)   </a:t>
          </a:r>
          <a:r>
            <a:rPr lang="en-GB" sz="1200" baseline="0">
              <a:solidFill>
                <a:schemeClr val="dk1"/>
              </a:solidFill>
              <a:effectLst/>
              <a:latin typeface="+mn-lt"/>
              <a:ea typeface="+mn-ea"/>
              <a:cs typeface="+mn-cs"/>
            </a:rPr>
            <a:t> </a:t>
          </a:r>
          <a:r>
            <a:rPr lang="en-GB" sz="1200">
              <a:solidFill>
                <a:schemeClr val="dk1"/>
              </a:solidFill>
              <a:effectLst/>
              <a:latin typeface="+mn-lt"/>
              <a:ea typeface="+mn-ea"/>
              <a:cs typeface="+mn-cs"/>
            </a:rPr>
            <a:t>: distance of punchout from stipe</a:t>
          </a:r>
        </a:p>
        <a:p>
          <a:r>
            <a:rPr lang="en-GB" sz="1200">
              <a:solidFill>
                <a:schemeClr val="dk1"/>
              </a:solidFill>
              <a:effectLst/>
              <a:latin typeface="+mn-lt"/>
              <a:ea typeface="+mn-ea"/>
              <a:cs typeface="+mn-cs"/>
            </a:rPr>
            <a:t>thickness (mm)  : thickness of </a:t>
          </a:r>
          <a:r>
            <a:rPr lang="en-GB" sz="1200" i="1">
              <a:solidFill>
                <a:schemeClr val="dk1"/>
              </a:solidFill>
              <a:effectLst/>
              <a:latin typeface="+mn-lt"/>
              <a:ea typeface="+mn-ea"/>
              <a:cs typeface="+mn-cs"/>
            </a:rPr>
            <a:t>L. digitata</a:t>
          </a:r>
          <a:r>
            <a:rPr lang="en-GB" sz="1200">
              <a:solidFill>
                <a:schemeClr val="dk1"/>
              </a:solidFill>
              <a:effectLst/>
              <a:latin typeface="+mn-lt"/>
              <a:ea typeface="+mn-ea"/>
              <a:cs typeface="+mn-cs"/>
            </a:rPr>
            <a:t> sample at punch-out location</a:t>
          </a:r>
        </a:p>
        <a:p>
          <a:r>
            <a:rPr lang="en-GB" sz="1200">
              <a:solidFill>
                <a:schemeClr val="dk1"/>
              </a:solidFill>
              <a:effectLst/>
              <a:latin typeface="+mn-lt"/>
              <a:ea typeface="+mn-ea"/>
              <a:cs typeface="+mn-cs"/>
            </a:rPr>
            <a:t>rel.distance</a:t>
          </a:r>
        </a:p>
        <a:p>
          <a:r>
            <a:rPr lang="en-GB" sz="1200" baseline="0">
              <a:solidFill>
                <a:schemeClr val="dk1"/>
              </a:solidFill>
              <a:effectLst/>
              <a:latin typeface="+mn-lt"/>
              <a:ea typeface="+mn-ea"/>
              <a:cs typeface="+mn-cs"/>
            </a:rPr>
            <a:t>from stipe	   : relative distance of punch-out from stipe</a:t>
          </a:r>
        </a:p>
        <a:p>
          <a:r>
            <a:rPr lang="en-GB" sz="1200" baseline="0">
              <a:solidFill>
                <a:schemeClr val="dk1"/>
              </a:solidFill>
              <a:effectLst/>
              <a:latin typeface="+mn-lt"/>
              <a:ea typeface="+mn-ea"/>
              <a:cs typeface="+mn-cs"/>
            </a:rPr>
            <a:t>breakload (g)	   : maximum applied breakload during tensile strength analysis</a:t>
          </a:r>
        </a:p>
        <a:p>
          <a:r>
            <a:rPr lang="en-GB" sz="1200" baseline="0">
              <a:solidFill>
                <a:schemeClr val="dk1"/>
              </a:solidFill>
              <a:effectLst/>
              <a:latin typeface="+mn-lt"/>
              <a:ea typeface="+mn-ea"/>
              <a:cs typeface="+mn-cs"/>
            </a:rPr>
            <a:t>time to break (s): time from start of analysis to rupture of </a:t>
          </a:r>
          <a:r>
            <a:rPr lang="en-GB" sz="1200" i="1" baseline="0">
              <a:solidFill>
                <a:schemeClr val="dk1"/>
              </a:solidFill>
              <a:effectLst/>
              <a:latin typeface="+mn-lt"/>
              <a:ea typeface="+mn-ea"/>
              <a:cs typeface="+mn-cs"/>
            </a:rPr>
            <a:t>L. digitata </a:t>
          </a:r>
          <a:r>
            <a:rPr lang="en-GB" sz="1200" baseline="0">
              <a:solidFill>
                <a:schemeClr val="dk1"/>
              </a:solidFill>
              <a:effectLst/>
              <a:latin typeface="+mn-lt"/>
              <a:ea typeface="+mn-ea"/>
              <a:cs typeface="+mn-cs"/>
            </a:rPr>
            <a:t>sample</a:t>
          </a:r>
        </a:p>
        <a:p>
          <a:r>
            <a:rPr lang="en-GB" sz="1200" baseline="0">
              <a:solidFill>
                <a:schemeClr val="dk1"/>
              </a:solidFill>
              <a:effectLst/>
              <a:latin typeface="+mn-lt"/>
              <a:ea typeface="+mn-ea"/>
              <a:cs typeface="+mn-cs"/>
            </a:rPr>
            <a:t>stretched before </a:t>
          </a:r>
        </a:p>
        <a:p>
          <a:r>
            <a:rPr lang="en-GB" sz="1200" baseline="0">
              <a:solidFill>
                <a:schemeClr val="dk1"/>
              </a:solidFill>
              <a:effectLst/>
              <a:latin typeface="+mn-lt"/>
              <a:ea typeface="+mn-ea"/>
              <a:cs typeface="+mn-cs"/>
            </a:rPr>
            <a:t>break (mm):	   : elongation/stretching of </a:t>
          </a:r>
          <a:r>
            <a:rPr lang="en-GB" sz="1200" i="1" baseline="0">
              <a:solidFill>
                <a:schemeClr val="dk1"/>
              </a:solidFill>
              <a:effectLst/>
              <a:latin typeface="+mn-lt"/>
              <a:ea typeface="+mn-ea"/>
              <a:cs typeface="+mn-cs"/>
            </a:rPr>
            <a:t>L.digitata</a:t>
          </a:r>
          <a:r>
            <a:rPr lang="en-GB" sz="1200" baseline="0">
              <a:solidFill>
                <a:schemeClr val="dk1"/>
              </a:solidFill>
              <a:effectLst/>
              <a:latin typeface="+mn-lt"/>
              <a:ea typeface="+mn-ea"/>
              <a:cs typeface="+mn-cs"/>
            </a:rPr>
            <a:t> sample from start to rupture</a:t>
          </a:r>
        </a:p>
        <a:p>
          <a:r>
            <a:rPr lang="en-GB" sz="1200" baseline="0">
              <a:solidFill>
                <a:schemeClr val="dk1"/>
              </a:solidFill>
              <a:effectLst/>
              <a:latin typeface="+mn-lt"/>
              <a:ea typeface="+mn-ea"/>
              <a:cs typeface="+mn-cs"/>
            </a:rPr>
            <a:t>mean puncture</a:t>
          </a:r>
        </a:p>
        <a:p>
          <a:r>
            <a:rPr lang="en-GB" sz="1200" baseline="0">
              <a:solidFill>
                <a:schemeClr val="dk1"/>
              </a:solidFill>
              <a:effectLst/>
              <a:latin typeface="+mn-lt"/>
              <a:ea typeface="+mn-ea"/>
              <a:cs typeface="+mn-cs"/>
            </a:rPr>
            <a:t>load (g)	   : mean breakload of 2 measurements to puncture/penetrate the </a:t>
          </a:r>
          <a:r>
            <a:rPr lang="en-GB" sz="1200" i="1" baseline="0">
              <a:solidFill>
                <a:schemeClr val="dk1"/>
              </a:solidFill>
              <a:effectLst/>
              <a:latin typeface="+mn-lt"/>
              <a:ea typeface="+mn-ea"/>
              <a:cs typeface="+mn-cs"/>
            </a:rPr>
            <a:t>L. digitata </a:t>
          </a:r>
          <a:r>
            <a:rPr lang="en-GB" sz="1200" i="0" baseline="0">
              <a:solidFill>
                <a:schemeClr val="dk1"/>
              </a:solidFill>
              <a:effectLst/>
              <a:latin typeface="+mn-lt"/>
              <a:ea typeface="+mn-ea"/>
              <a:cs typeface="+mn-cs"/>
            </a:rPr>
            <a:t>punch-out </a:t>
          </a:r>
          <a:r>
            <a:rPr lang="en-GB" sz="1200" baseline="0">
              <a:solidFill>
                <a:schemeClr val="dk1"/>
              </a:solidFill>
              <a:effectLst/>
              <a:latin typeface="+mn-lt"/>
              <a:ea typeface="+mn-ea"/>
              <a:cs typeface="+mn-cs"/>
            </a:rPr>
            <a:t>during analysis</a:t>
          </a:r>
          <a:endParaRPr lang="en-GB" sz="1200">
            <a:effectLs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290"/>
  <sheetViews>
    <sheetView tabSelected="1" workbookViewId="0">
      <selection sqref="A1:XFD1048576"/>
    </sheetView>
  </sheetViews>
  <sheetFormatPr defaultRowHeight="15" x14ac:dyDescent="0.25"/>
  <cols>
    <col min="1" max="1" width="12.5703125" customWidth="1"/>
    <col min="3" max="8" width="14.5703125" customWidth="1"/>
    <col min="9" max="9" width="15" style="2" customWidth="1"/>
    <col min="10" max="10" width="14.5703125" customWidth="1"/>
    <col min="11" max="11" width="19.140625" customWidth="1"/>
    <col min="12" max="12" width="16.42578125" customWidth="1"/>
    <col min="13" max="13" width="12.7109375" customWidth="1"/>
    <col min="14" max="14" width="14" customWidth="1"/>
    <col min="15" max="15" width="14.28515625" customWidth="1"/>
    <col min="16" max="16" width="11" customWidth="1"/>
    <col min="17" max="17" width="11.85546875" customWidth="1"/>
    <col min="18" max="18" width="15.85546875" customWidth="1"/>
    <col min="19" max="19" width="17.28515625" customWidth="1"/>
    <col min="21" max="21" width="14.85546875" customWidth="1"/>
    <col min="22" max="22" width="13.28515625" customWidth="1"/>
    <col min="23" max="23" width="15.42578125" customWidth="1"/>
    <col min="24" max="25" width="20.5703125" customWidth="1"/>
  </cols>
  <sheetData>
    <row r="1" spans="1:54" ht="21" x14ac:dyDescent="0.35">
      <c r="A1" s="1" t="s">
        <v>0</v>
      </c>
      <c r="BB1" s="3" t="s">
        <v>1</v>
      </c>
    </row>
    <row r="2" spans="1:54" ht="15.75" x14ac:dyDescent="0.25">
      <c r="A2" s="4" t="s">
        <v>2</v>
      </c>
    </row>
    <row r="3" spans="1:54" ht="15.75" x14ac:dyDescent="0.25">
      <c r="A3" s="4" t="s">
        <v>3</v>
      </c>
    </row>
    <row r="4" spans="1:54" ht="15.75" x14ac:dyDescent="0.25">
      <c r="A4" s="4" t="s">
        <v>4</v>
      </c>
      <c r="B4" s="5"/>
      <c r="C4" s="6"/>
      <c r="D4" s="6"/>
    </row>
    <row r="5" spans="1:54" ht="17.25" customHeight="1" x14ac:dyDescent="0.25">
      <c r="A5" s="7" t="s">
        <v>5</v>
      </c>
      <c r="B5" s="8"/>
      <c r="C5" s="9"/>
      <c r="D5" s="9"/>
    </row>
    <row r="6" spans="1:54" ht="17.25" customHeight="1" x14ac:dyDescent="0.25">
      <c r="A6" s="7"/>
      <c r="B6" s="8"/>
      <c r="C6" s="9"/>
      <c r="D6" s="9"/>
    </row>
    <row r="7" spans="1:54" ht="17.25" customHeight="1" x14ac:dyDescent="0.25">
      <c r="A7" s="7"/>
      <c r="B7" s="8"/>
      <c r="C7" s="9"/>
      <c r="D7" s="9"/>
    </row>
    <row r="8" spans="1:54" ht="17.25" customHeight="1" x14ac:dyDescent="0.25">
      <c r="A8" s="7"/>
      <c r="B8" s="8"/>
      <c r="C8" s="9"/>
      <c r="D8" s="9"/>
    </row>
    <row r="9" spans="1:54" ht="17.25" customHeight="1" x14ac:dyDescent="0.25">
      <c r="A9" s="7"/>
      <c r="B9" s="8"/>
      <c r="C9" s="9"/>
      <c r="D9" s="9"/>
    </row>
    <row r="10" spans="1:54" ht="17.25" customHeight="1" x14ac:dyDescent="0.25">
      <c r="A10" s="7"/>
      <c r="B10" s="8"/>
      <c r="C10" s="9"/>
      <c r="D10" s="9"/>
    </row>
    <row r="11" spans="1:54" ht="17.25" customHeight="1" x14ac:dyDescent="0.25">
      <c r="A11" s="7"/>
      <c r="B11" s="8"/>
      <c r="C11" s="9"/>
      <c r="D11" s="9"/>
    </row>
    <row r="12" spans="1:54" ht="17.25" customHeight="1" x14ac:dyDescent="0.25">
      <c r="A12" s="7"/>
      <c r="B12" s="8"/>
      <c r="C12" s="9"/>
      <c r="D12" s="9"/>
    </row>
    <row r="13" spans="1:54" ht="17.25" customHeight="1" x14ac:dyDescent="0.25">
      <c r="A13" s="7"/>
      <c r="B13" s="8"/>
      <c r="C13" s="9"/>
      <c r="D13" s="9"/>
    </row>
    <row r="14" spans="1:54" ht="17.25" customHeight="1" x14ac:dyDescent="0.25">
      <c r="A14" s="7"/>
      <c r="B14" s="8"/>
      <c r="C14" s="9"/>
      <c r="D14" s="9"/>
    </row>
    <row r="15" spans="1:54" ht="17.25" customHeight="1" x14ac:dyDescent="0.25">
      <c r="A15" s="7"/>
      <c r="B15" s="8"/>
      <c r="C15" s="9"/>
      <c r="D15" s="9"/>
    </row>
    <row r="16" spans="1:54" ht="17.25" customHeight="1" x14ac:dyDescent="0.25">
      <c r="A16" s="7"/>
      <c r="B16" s="8"/>
      <c r="C16" s="9"/>
      <c r="D16" s="9"/>
    </row>
    <row r="17" spans="1:25" ht="17.25" customHeight="1" x14ac:dyDescent="0.25">
      <c r="A17" s="7"/>
      <c r="B17" s="8"/>
      <c r="C17" s="9"/>
      <c r="D17" s="9"/>
    </row>
    <row r="18" spans="1:25" ht="17.25" customHeight="1" x14ac:dyDescent="0.25">
      <c r="A18" s="7"/>
      <c r="B18" s="8"/>
      <c r="C18" s="9"/>
      <c r="D18" s="9"/>
    </row>
    <row r="19" spans="1:25" ht="17.25" customHeight="1" x14ac:dyDescent="0.25">
      <c r="A19" s="7"/>
      <c r="B19" s="8"/>
      <c r="C19" s="9"/>
      <c r="D19" s="9"/>
    </row>
    <row r="20" spans="1:25" ht="17.25" customHeight="1" x14ac:dyDescent="0.25">
      <c r="A20" s="7"/>
      <c r="B20" s="8"/>
      <c r="C20" s="9"/>
      <c r="D20" s="9"/>
    </row>
    <row r="21" spans="1:25" x14ac:dyDescent="0.25">
      <c r="A21" s="10"/>
      <c r="B21" s="8"/>
      <c r="C21" s="9"/>
      <c r="D21" s="9"/>
    </row>
    <row r="22" spans="1:25" x14ac:dyDescent="0.25">
      <c r="A22" s="11"/>
      <c r="B22" s="8"/>
      <c r="C22" s="9"/>
      <c r="D22" s="9"/>
    </row>
    <row r="23" spans="1:25" ht="18.75" x14ac:dyDescent="0.3">
      <c r="A23" s="11"/>
      <c r="B23" s="8"/>
      <c r="C23" s="12"/>
      <c r="D23" s="12"/>
      <c r="N23" s="13" t="s">
        <v>6</v>
      </c>
      <c r="O23" s="13"/>
      <c r="Q23" s="13" t="s">
        <v>7</v>
      </c>
      <c r="R23" s="13"/>
      <c r="S23" s="13"/>
      <c r="U23" s="13" t="s">
        <v>8</v>
      </c>
      <c r="V23" s="13"/>
      <c r="W23" s="13"/>
      <c r="X23" s="13"/>
      <c r="Y23" s="13"/>
    </row>
    <row r="24" spans="1:25" x14ac:dyDescent="0.25">
      <c r="A24" s="11"/>
      <c r="B24" s="8"/>
      <c r="C24" s="12"/>
      <c r="D24" s="12"/>
      <c r="N24" s="14" t="s">
        <v>9</v>
      </c>
      <c r="Q24" s="15" t="s">
        <v>9</v>
      </c>
    </row>
    <row r="25" spans="1:25" ht="18.75" x14ac:dyDescent="0.3">
      <c r="A25" s="16" t="s">
        <v>10</v>
      </c>
      <c r="H25" s="17" t="s">
        <v>11</v>
      </c>
      <c r="I25" s="18"/>
      <c r="J25" s="6" t="s">
        <v>12</v>
      </c>
      <c r="K25" s="6" t="s">
        <v>13</v>
      </c>
      <c r="L25" s="17" t="s">
        <v>14</v>
      </c>
      <c r="N25" s="14" t="s">
        <v>11</v>
      </c>
      <c r="O25" s="19"/>
      <c r="Q25" s="15" t="s">
        <v>11</v>
      </c>
      <c r="R25" s="17" t="s">
        <v>15</v>
      </c>
      <c r="S25" s="17" t="s">
        <v>14</v>
      </c>
      <c r="V25" s="17" t="s">
        <v>11</v>
      </c>
      <c r="W25" s="18"/>
      <c r="X25" s="6" t="s">
        <v>13</v>
      </c>
      <c r="Y25" s="17" t="s">
        <v>14</v>
      </c>
    </row>
    <row r="26" spans="1:25" x14ac:dyDescent="0.25">
      <c r="A26" s="20" t="s">
        <v>16</v>
      </c>
      <c r="B26" s="21" t="s">
        <v>17</v>
      </c>
      <c r="C26" s="21" t="s">
        <v>18</v>
      </c>
      <c r="D26" s="21" t="s">
        <v>19</v>
      </c>
      <c r="E26" s="21" t="s">
        <v>20</v>
      </c>
      <c r="F26" s="21" t="s">
        <v>21</v>
      </c>
      <c r="G26" s="21" t="s">
        <v>22</v>
      </c>
      <c r="H26" s="21" t="s">
        <v>23</v>
      </c>
      <c r="I26" s="21" t="s">
        <v>24</v>
      </c>
      <c r="J26" s="21" t="s">
        <v>25</v>
      </c>
      <c r="K26" s="21" t="s">
        <v>26</v>
      </c>
      <c r="L26" s="21" t="s">
        <v>27</v>
      </c>
      <c r="M26" s="18"/>
      <c r="N26" s="22" t="s">
        <v>23</v>
      </c>
      <c r="O26" s="21" t="s">
        <v>22</v>
      </c>
      <c r="Q26" s="23" t="s">
        <v>23</v>
      </c>
      <c r="R26" s="21" t="s">
        <v>24</v>
      </c>
      <c r="S26" s="21" t="s">
        <v>27</v>
      </c>
      <c r="U26" s="21" t="s">
        <v>22</v>
      </c>
      <c r="V26" s="21" t="s">
        <v>23</v>
      </c>
      <c r="W26" s="21" t="s">
        <v>24</v>
      </c>
      <c r="X26" s="21" t="s">
        <v>26</v>
      </c>
      <c r="Y26" s="21" t="s">
        <v>27</v>
      </c>
    </row>
    <row r="27" spans="1:25" x14ac:dyDescent="0.25">
      <c r="A27" s="24">
        <v>1</v>
      </c>
      <c r="B27" s="2">
        <v>1</v>
      </c>
      <c r="C27" s="25">
        <v>26.2</v>
      </c>
      <c r="D27" s="25">
        <v>3.3</v>
      </c>
      <c r="E27" s="26">
        <v>1</v>
      </c>
      <c r="F27" s="26">
        <v>63</v>
      </c>
      <c r="G27" s="27">
        <v>0.33</v>
      </c>
      <c r="H27" s="27">
        <f>(F27/10)/C27</f>
        <v>0.24045801526717558</v>
      </c>
      <c r="I27" s="25">
        <v>325</v>
      </c>
      <c r="J27" s="28">
        <v>39.1</v>
      </c>
      <c r="K27" s="28">
        <v>11.76</v>
      </c>
      <c r="L27" s="27">
        <v>280.60000000000002</v>
      </c>
      <c r="M27" s="24"/>
      <c r="N27" s="29">
        <v>8.3333333333333329E-2</v>
      </c>
      <c r="O27" s="29">
        <v>0.52</v>
      </c>
      <c r="Q27" s="27">
        <v>8.8235294117647065E-2</v>
      </c>
      <c r="R27" s="2">
        <v>302.7</v>
      </c>
      <c r="S27" s="2">
        <v>310.5</v>
      </c>
      <c r="U27" s="27">
        <v>0.33</v>
      </c>
      <c r="V27" s="27">
        <v>0.24045801526717558</v>
      </c>
      <c r="W27" s="25">
        <v>325</v>
      </c>
      <c r="X27" s="28">
        <v>11.76</v>
      </c>
      <c r="Y27" s="27">
        <v>280.60000000000002</v>
      </c>
    </row>
    <row r="28" spans="1:25" x14ac:dyDescent="0.25">
      <c r="A28" s="24"/>
      <c r="B28" s="2">
        <v>1</v>
      </c>
      <c r="C28" s="30"/>
      <c r="E28" s="26">
        <v>2</v>
      </c>
      <c r="F28" s="26">
        <v>122</v>
      </c>
      <c r="G28" s="2">
        <v>0.25</v>
      </c>
      <c r="H28" s="27">
        <f>(F28/10)/C27</f>
        <v>0.46564885496183206</v>
      </c>
      <c r="I28" s="25">
        <v>262.39999999999998</v>
      </c>
      <c r="J28" s="28">
        <v>24.36</v>
      </c>
      <c r="K28" s="28">
        <v>7.29</v>
      </c>
      <c r="L28" s="27">
        <v>262.55</v>
      </c>
      <c r="N28" s="27">
        <v>8.8235294117647065E-2</v>
      </c>
      <c r="O28" s="27">
        <v>0.53</v>
      </c>
      <c r="Q28" s="27">
        <v>9.166666666666666E-2</v>
      </c>
      <c r="R28" s="2">
        <v>258.60000000000002</v>
      </c>
      <c r="S28" s="2">
        <v>341.29999999999995</v>
      </c>
      <c r="U28" s="2">
        <v>0.25</v>
      </c>
      <c r="V28" s="27">
        <v>0.46564885496183206</v>
      </c>
      <c r="W28" s="25">
        <v>262.39999999999998</v>
      </c>
      <c r="X28" s="28">
        <v>7.29</v>
      </c>
      <c r="Y28" s="27">
        <v>262.55</v>
      </c>
    </row>
    <row r="29" spans="1:25" x14ac:dyDescent="0.25">
      <c r="A29" s="24">
        <v>2</v>
      </c>
      <c r="B29" s="2">
        <v>2</v>
      </c>
      <c r="C29" s="25">
        <v>24.1</v>
      </c>
      <c r="D29" s="25">
        <v>3.9</v>
      </c>
      <c r="E29" s="26">
        <v>1</v>
      </c>
      <c r="F29" s="26">
        <v>50</v>
      </c>
      <c r="G29" s="27">
        <v>0.33</v>
      </c>
      <c r="H29" s="27">
        <f>(F29/10)/C29</f>
        <v>0.20746887966804978</v>
      </c>
      <c r="I29" s="25">
        <v>357</v>
      </c>
      <c r="J29" s="28">
        <v>44.5</v>
      </c>
      <c r="K29" s="28">
        <v>13.39</v>
      </c>
      <c r="L29" s="27">
        <v>354.35</v>
      </c>
      <c r="N29" s="27">
        <v>9.166666666666666E-2</v>
      </c>
      <c r="O29" s="27">
        <v>0.4</v>
      </c>
      <c r="Q29" s="27">
        <v>0.10679611650485436</v>
      </c>
      <c r="R29" s="2">
        <v>296.7</v>
      </c>
      <c r="S29" s="2">
        <v>349.95</v>
      </c>
      <c r="U29" s="27">
        <v>0.33</v>
      </c>
      <c r="V29" s="27">
        <v>0.20746887966804978</v>
      </c>
      <c r="W29" s="25">
        <v>357</v>
      </c>
      <c r="X29" s="28">
        <v>13.39</v>
      </c>
      <c r="Y29" s="27">
        <v>354.35</v>
      </c>
    </row>
    <row r="30" spans="1:25" x14ac:dyDescent="0.25">
      <c r="A30" s="24"/>
      <c r="B30" s="2">
        <v>2</v>
      </c>
      <c r="C30" s="30"/>
      <c r="E30" s="26">
        <v>2</v>
      </c>
      <c r="F30" s="26">
        <v>170</v>
      </c>
      <c r="G30" s="2">
        <v>0.21</v>
      </c>
      <c r="H30" s="27">
        <f>(F30/10)/C29</f>
        <v>0.70539419087136923</v>
      </c>
      <c r="I30" s="25">
        <v>329.5</v>
      </c>
      <c r="J30" s="28">
        <v>35.1</v>
      </c>
      <c r="K30" s="28">
        <v>20.55</v>
      </c>
      <c r="L30" s="27">
        <v>286</v>
      </c>
      <c r="M30" s="31"/>
      <c r="N30" s="29">
        <v>9.6153846153846159E-2</v>
      </c>
      <c r="O30" s="29">
        <v>0.32</v>
      </c>
      <c r="Q30" s="27">
        <v>0.125</v>
      </c>
      <c r="R30" s="2">
        <v>311.7</v>
      </c>
      <c r="S30" s="2">
        <v>367.95000000000005</v>
      </c>
      <c r="U30" s="2">
        <v>0.21</v>
      </c>
      <c r="V30" s="27">
        <v>0.70539419087136923</v>
      </c>
      <c r="W30" s="25">
        <v>329.5</v>
      </c>
      <c r="X30" s="28">
        <v>20.55</v>
      </c>
      <c r="Y30" s="27">
        <v>286</v>
      </c>
    </row>
    <row r="31" spans="1:25" x14ac:dyDescent="0.25">
      <c r="A31" s="24">
        <v>3</v>
      </c>
      <c r="B31" s="2">
        <v>3</v>
      </c>
      <c r="C31" s="25">
        <v>41.5</v>
      </c>
      <c r="D31" s="25">
        <v>6</v>
      </c>
      <c r="E31" s="26">
        <v>1</v>
      </c>
      <c r="F31" s="26">
        <v>63</v>
      </c>
      <c r="G31" s="27">
        <v>0.31</v>
      </c>
      <c r="H31" s="27">
        <f>(F31/10)/C31</f>
        <v>0.15180722891566265</v>
      </c>
      <c r="I31" s="25">
        <v>326.2</v>
      </c>
      <c r="J31" s="28">
        <v>36.200000000000003</v>
      </c>
      <c r="K31" s="28">
        <v>10.88</v>
      </c>
      <c r="L31" s="27">
        <v>320.8</v>
      </c>
      <c r="M31" s="31"/>
      <c r="N31" s="29">
        <v>9.7560975609756101E-2</v>
      </c>
      <c r="O31" s="29">
        <v>0.6</v>
      </c>
      <c r="Q31" s="27">
        <v>0.13131313131313133</v>
      </c>
      <c r="R31" s="2">
        <v>316.2</v>
      </c>
      <c r="S31" s="2">
        <v>459</v>
      </c>
      <c r="U31" s="27">
        <v>0.31</v>
      </c>
      <c r="V31" s="27">
        <v>0.15180722891566265</v>
      </c>
      <c r="W31" s="25">
        <v>326.2</v>
      </c>
      <c r="X31" s="28">
        <v>10.88</v>
      </c>
      <c r="Y31" s="27">
        <v>320.8</v>
      </c>
    </row>
    <row r="32" spans="1:25" x14ac:dyDescent="0.25">
      <c r="A32" s="24"/>
      <c r="B32" s="2">
        <v>3</v>
      </c>
      <c r="C32" s="30"/>
      <c r="E32" s="26">
        <v>2</v>
      </c>
      <c r="F32" s="26">
        <v>152</v>
      </c>
      <c r="G32" s="2">
        <v>0.42</v>
      </c>
      <c r="H32" s="27">
        <f>(F32/10)/C31</f>
        <v>0.36626506024096384</v>
      </c>
      <c r="I32" s="25">
        <v>376.5</v>
      </c>
      <c r="J32" s="28">
        <v>27.5</v>
      </c>
      <c r="K32" s="28">
        <v>8.23</v>
      </c>
      <c r="L32" s="27">
        <v>398.35</v>
      </c>
      <c r="M32" s="31"/>
      <c r="N32" s="27">
        <v>0.10679611650485436</v>
      </c>
      <c r="O32" s="27">
        <v>0.5</v>
      </c>
      <c r="Q32" s="27">
        <v>0.13303769401330376</v>
      </c>
      <c r="R32" s="2">
        <v>341.9</v>
      </c>
      <c r="S32" s="2">
        <v>316.85000000000002</v>
      </c>
      <c r="U32" s="2">
        <v>0.42</v>
      </c>
      <c r="V32" s="27">
        <v>0.36626506024096384</v>
      </c>
      <c r="W32" s="25">
        <v>376.5</v>
      </c>
      <c r="X32" s="28">
        <v>8.23</v>
      </c>
      <c r="Y32" s="27">
        <v>398.35</v>
      </c>
    </row>
    <row r="33" spans="1:25" x14ac:dyDescent="0.25">
      <c r="A33" s="24"/>
      <c r="B33" s="2">
        <v>3</v>
      </c>
      <c r="C33" s="30"/>
      <c r="E33" s="26">
        <v>3</v>
      </c>
      <c r="F33" s="26">
        <v>293</v>
      </c>
      <c r="G33" s="2">
        <v>0.36</v>
      </c>
      <c r="H33" s="27">
        <f>(F33/10)/C31</f>
        <v>0.7060240963855422</v>
      </c>
      <c r="I33" s="25">
        <v>326.5</v>
      </c>
      <c r="J33" s="28">
        <v>19.8</v>
      </c>
      <c r="K33" s="28">
        <v>5.92</v>
      </c>
      <c r="L33" s="27">
        <v>266.75</v>
      </c>
      <c r="M33" s="31"/>
      <c r="N33" s="29">
        <v>0.10869565217391304</v>
      </c>
      <c r="O33" s="29">
        <v>0.45</v>
      </c>
      <c r="Q33" s="27">
        <v>0.13750000000000001</v>
      </c>
      <c r="R33" s="2">
        <v>289.39999999999998</v>
      </c>
      <c r="S33" s="2">
        <v>247.35</v>
      </c>
      <c r="U33" s="2">
        <v>0.36</v>
      </c>
      <c r="V33" s="27">
        <v>0.7060240963855422</v>
      </c>
      <c r="W33" s="25">
        <v>326.5</v>
      </c>
      <c r="X33" s="28">
        <v>5.92</v>
      </c>
      <c r="Y33" s="27">
        <v>266.75</v>
      </c>
    </row>
    <row r="34" spans="1:25" x14ac:dyDescent="0.25">
      <c r="A34" s="24">
        <v>4</v>
      </c>
      <c r="B34" s="2">
        <v>4</v>
      </c>
      <c r="C34" s="25">
        <v>28.2</v>
      </c>
      <c r="D34" s="25">
        <v>4.5999999999999996</v>
      </c>
      <c r="E34" s="26">
        <v>1</v>
      </c>
      <c r="F34" s="26">
        <v>58</v>
      </c>
      <c r="G34" s="27">
        <v>0.3</v>
      </c>
      <c r="H34" s="27">
        <f>(F34/10)/C34</f>
        <v>0.20567375886524822</v>
      </c>
      <c r="I34" s="25">
        <v>291.60000000000002</v>
      </c>
      <c r="J34" s="28">
        <v>31.6</v>
      </c>
      <c r="K34" s="28">
        <v>9.49</v>
      </c>
      <c r="L34" s="27">
        <v>307.39999999999998</v>
      </c>
      <c r="M34" s="31"/>
      <c r="N34" s="29">
        <v>0.1111111111111111</v>
      </c>
      <c r="O34" s="29">
        <v>0.53</v>
      </c>
      <c r="Q34" s="27">
        <v>0.14354066985645933</v>
      </c>
      <c r="R34" s="2">
        <v>278.89999999999998</v>
      </c>
      <c r="S34" s="2">
        <v>318.45</v>
      </c>
      <c r="U34" s="27">
        <v>0.3</v>
      </c>
      <c r="V34" s="27">
        <v>0.20567375886524822</v>
      </c>
      <c r="W34" s="25">
        <v>291.60000000000002</v>
      </c>
      <c r="X34" s="28">
        <v>9.49</v>
      </c>
      <c r="Y34" s="27">
        <v>307.39999999999998</v>
      </c>
    </row>
    <row r="35" spans="1:25" x14ac:dyDescent="0.25">
      <c r="A35" s="24"/>
      <c r="B35" s="2">
        <v>4</v>
      </c>
      <c r="C35" s="30"/>
      <c r="E35" s="26">
        <v>2</v>
      </c>
      <c r="F35" s="26">
        <v>179</v>
      </c>
      <c r="G35" s="2">
        <v>0.22</v>
      </c>
      <c r="H35" s="27">
        <f>(F35/10)/C34</f>
        <v>0.63475177304964536</v>
      </c>
      <c r="I35" s="25">
        <v>296.5</v>
      </c>
      <c r="J35" s="28">
        <v>24.8</v>
      </c>
      <c r="K35" s="28">
        <v>7.43</v>
      </c>
      <c r="L35" s="27">
        <v>262.45000000000005</v>
      </c>
      <c r="M35" s="31"/>
      <c r="N35" s="29">
        <v>0.11363636363636363</v>
      </c>
      <c r="O35" s="29">
        <v>0.34</v>
      </c>
      <c r="Q35" s="27">
        <v>0.14669926650366749</v>
      </c>
      <c r="R35" s="2">
        <v>265.5</v>
      </c>
      <c r="S35" s="2">
        <v>283.14999999999998</v>
      </c>
      <c r="U35" s="2">
        <v>0.22</v>
      </c>
      <c r="V35" s="27">
        <v>0.63475177304964536</v>
      </c>
      <c r="W35" s="25">
        <v>296.5</v>
      </c>
      <c r="X35" s="28">
        <v>7.43</v>
      </c>
      <c r="Y35" s="27">
        <v>262.45000000000005</v>
      </c>
    </row>
    <row r="36" spans="1:25" x14ac:dyDescent="0.25">
      <c r="A36" s="24">
        <v>5</v>
      </c>
      <c r="B36" s="2">
        <v>5</v>
      </c>
      <c r="C36" s="25">
        <v>18</v>
      </c>
      <c r="D36" s="25">
        <v>5.0999999999999996</v>
      </c>
      <c r="E36" s="26">
        <v>1</v>
      </c>
      <c r="F36" s="26">
        <v>101</v>
      </c>
      <c r="G36" s="27">
        <v>0.25</v>
      </c>
      <c r="H36" s="27">
        <f>(F36/10)/C36</f>
        <v>0.56111111111111112</v>
      </c>
      <c r="I36" s="25">
        <v>355.1</v>
      </c>
      <c r="J36" s="28">
        <v>24.6</v>
      </c>
      <c r="K36" s="28">
        <v>7.36</v>
      </c>
      <c r="L36" s="27">
        <v>326.60000000000002</v>
      </c>
      <c r="M36" s="31"/>
      <c r="N36" s="27">
        <v>0.125</v>
      </c>
      <c r="O36" s="27">
        <v>0.45</v>
      </c>
      <c r="Q36" s="27">
        <v>0.14736842105263157</v>
      </c>
      <c r="R36" s="2">
        <v>281.7</v>
      </c>
      <c r="S36" s="2">
        <v>396.04999999999995</v>
      </c>
      <c r="U36" s="27">
        <v>0.25</v>
      </c>
      <c r="V36" s="27">
        <v>0.56111111111111112</v>
      </c>
      <c r="W36" s="25">
        <v>355.1</v>
      </c>
      <c r="X36" s="28">
        <v>7.36</v>
      </c>
      <c r="Y36" s="27">
        <v>326.60000000000002</v>
      </c>
    </row>
    <row r="37" spans="1:25" x14ac:dyDescent="0.25">
      <c r="A37" s="24">
        <v>6</v>
      </c>
      <c r="B37" s="2">
        <v>6</v>
      </c>
      <c r="C37" s="25">
        <v>49.5</v>
      </c>
      <c r="D37" s="25">
        <v>6.3</v>
      </c>
      <c r="E37" s="26">
        <v>1</v>
      </c>
      <c r="F37" s="26">
        <v>65</v>
      </c>
      <c r="G37" s="27">
        <v>0.48</v>
      </c>
      <c r="H37" s="27">
        <f>(F37/10)/C37</f>
        <v>0.13131313131313133</v>
      </c>
      <c r="I37" s="25">
        <v>316.2</v>
      </c>
      <c r="J37" s="28">
        <v>28.7</v>
      </c>
      <c r="K37" s="28">
        <v>8.61</v>
      </c>
      <c r="L37" s="27">
        <v>459</v>
      </c>
      <c r="M37" s="31"/>
      <c r="N37" s="27">
        <v>0.13131313131313133</v>
      </c>
      <c r="O37" s="27">
        <v>0.48</v>
      </c>
      <c r="Q37" s="27">
        <v>0.14778325123152708</v>
      </c>
      <c r="R37" s="2">
        <v>294.89999999999998</v>
      </c>
      <c r="S37" s="2">
        <v>319.35000000000002</v>
      </c>
      <c r="U37" s="27">
        <v>0.48</v>
      </c>
      <c r="V37" s="27">
        <v>0.13131313131313133</v>
      </c>
      <c r="W37" s="25">
        <v>316.2</v>
      </c>
      <c r="X37" s="28">
        <v>8.61</v>
      </c>
      <c r="Y37" s="27">
        <v>459</v>
      </c>
    </row>
    <row r="38" spans="1:25" x14ac:dyDescent="0.25">
      <c r="A38" s="24"/>
      <c r="B38" s="2">
        <v>6</v>
      </c>
      <c r="C38" s="30"/>
      <c r="E38" s="26">
        <v>2</v>
      </c>
      <c r="F38" s="26">
        <v>180</v>
      </c>
      <c r="G38" s="27">
        <v>0.42</v>
      </c>
      <c r="H38" s="27">
        <f>(F38/10)/C37</f>
        <v>0.36363636363636365</v>
      </c>
      <c r="I38" s="25">
        <v>448</v>
      </c>
      <c r="J38" s="28">
        <v>27.2</v>
      </c>
      <c r="K38" s="28">
        <v>8.1300000000000008</v>
      </c>
      <c r="L38" s="27">
        <v>442.45</v>
      </c>
      <c r="M38" s="31"/>
      <c r="N38" s="29">
        <v>0.13157894736842105</v>
      </c>
      <c r="O38" s="29">
        <v>0.35</v>
      </c>
      <c r="Q38" s="27">
        <v>0.15180722891566265</v>
      </c>
      <c r="R38" s="2">
        <v>326.2</v>
      </c>
      <c r="S38" s="2">
        <v>320.8</v>
      </c>
      <c r="U38" s="27">
        <v>0.42</v>
      </c>
      <c r="V38" s="27">
        <v>0.36363636363636365</v>
      </c>
      <c r="W38" s="25">
        <v>448</v>
      </c>
      <c r="X38" s="28">
        <v>8.1300000000000008</v>
      </c>
      <c r="Y38" s="27">
        <v>442.45</v>
      </c>
    </row>
    <row r="39" spans="1:25" x14ac:dyDescent="0.25">
      <c r="A39" s="24"/>
      <c r="B39" s="2">
        <v>6</v>
      </c>
      <c r="C39" s="30"/>
      <c r="E39" s="26">
        <v>3</v>
      </c>
      <c r="F39" s="26">
        <v>340</v>
      </c>
      <c r="G39" s="27">
        <v>0.28999999999999998</v>
      </c>
      <c r="H39" s="27">
        <f>(F39/10)/C37</f>
        <v>0.68686868686868685</v>
      </c>
      <c r="I39" s="25">
        <v>309.3</v>
      </c>
      <c r="J39" s="28">
        <v>18.8</v>
      </c>
      <c r="K39" s="28">
        <v>5.61</v>
      </c>
      <c r="L39" s="27">
        <v>344.1</v>
      </c>
      <c r="M39" s="31"/>
      <c r="N39" s="27">
        <v>0.13303769401330376</v>
      </c>
      <c r="O39" s="27">
        <v>0.52</v>
      </c>
      <c r="Q39" s="27">
        <v>0.155</v>
      </c>
      <c r="R39" s="2">
        <v>380.9</v>
      </c>
      <c r="S39" s="2">
        <v>442.54999999999995</v>
      </c>
      <c r="U39" s="27">
        <v>0.28999999999999998</v>
      </c>
      <c r="V39" s="27">
        <v>0.68686868686868685</v>
      </c>
      <c r="W39" s="25">
        <v>309.3</v>
      </c>
      <c r="X39" s="28">
        <v>5.61</v>
      </c>
      <c r="Y39" s="27">
        <v>344.1</v>
      </c>
    </row>
    <row r="40" spans="1:25" x14ac:dyDescent="0.25">
      <c r="A40" s="24">
        <v>7</v>
      </c>
      <c r="B40" s="2">
        <v>7</v>
      </c>
      <c r="C40" s="25">
        <v>35</v>
      </c>
      <c r="D40" s="25">
        <v>5.8</v>
      </c>
      <c r="E40" s="26">
        <v>1</v>
      </c>
      <c r="F40" s="26">
        <v>75</v>
      </c>
      <c r="G40" s="27">
        <v>0.34</v>
      </c>
      <c r="H40" s="27">
        <f>(F40/10)/C40</f>
        <v>0.21428571428571427</v>
      </c>
      <c r="I40" s="25">
        <v>403.3</v>
      </c>
      <c r="J40" s="28">
        <v>34.1</v>
      </c>
      <c r="K40" s="28">
        <v>10.23</v>
      </c>
      <c r="L40" s="27">
        <v>393.75</v>
      </c>
      <c r="M40" s="31"/>
      <c r="N40" s="27">
        <v>0.13750000000000001</v>
      </c>
      <c r="O40" s="27">
        <v>0.4</v>
      </c>
      <c r="Q40" s="27">
        <v>0.15748031496062992</v>
      </c>
      <c r="R40" s="2">
        <v>320.8</v>
      </c>
      <c r="S40" s="2">
        <v>321.5</v>
      </c>
      <c r="U40" s="27">
        <v>0.34</v>
      </c>
      <c r="V40" s="27">
        <v>0.21428571428571427</v>
      </c>
      <c r="W40" s="25">
        <v>403.3</v>
      </c>
      <c r="X40" s="28">
        <v>10.23</v>
      </c>
      <c r="Y40" s="27">
        <v>393.75</v>
      </c>
    </row>
    <row r="41" spans="1:25" x14ac:dyDescent="0.25">
      <c r="A41" s="24"/>
      <c r="B41" s="2">
        <v>7</v>
      </c>
      <c r="C41" s="30"/>
      <c r="E41" s="26">
        <v>2</v>
      </c>
      <c r="F41" s="26">
        <v>233</v>
      </c>
      <c r="G41" s="27">
        <v>0.24</v>
      </c>
      <c r="H41" s="27">
        <f>(F41/10)/C40</f>
        <v>0.6657142857142857</v>
      </c>
      <c r="I41" s="25">
        <v>342</v>
      </c>
      <c r="J41" s="28">
        <v>21.4</v>
      </c>
      <c r="K41" s="28">
        <v>6.4</v>
      </c>
      <c r="L41" s="27">
        <v>304.25</v>
      </c>
      <c r="M41" s="31"/>
      <c r="N41" s="29">
        <v>0.14285714285714285</v>
      </c>
      <c r="O41" s="29">
        <v>0.44</v>
      </c>
      <c r="Q41" s="27">
        <v>0.16666666666666666</v>
      </c>
      <c r="R41" s="2">
        <v>295.7</v>
      </c>
      <c r="S41" s="2">
        <v>376.9</v>
      </c>
      <c r="U41" s="27">
        <v>0.24</v>
      </c>
      <c r="V41" s="27">
        <v>0.6657142857142857</v>
      </c>
      <c r="W41" s="25">
        <v>342</v>
      </c>
      <c r="X41" s="28">
        <v>6.4</v>
      </c>
      <c r="Y41" s="27">
        <v>304.25</v>
      </c>
    </row>
    <row r="42" spans="1:25" x14ac:dyDescent="0.25">
      <c r="A42" s="32">
        <v>8</v>
      </c>
      <c r="B42" s="33">
        <v>8</v>
      </c>
      <c r="C42" s="34">
        <v>41</v>
      </c>
      <c r="D42" s="34">
        <v>5.9</v>
      </c>
      <c r="E42" s="33">
        <v>1</v>
      </c>
      <c r="F42" s="33">
        <v>40</v>
      </c>
      <c r="G42" s="35">
        <v>0.6</v>
      </c>
      <c r="H42" s="35">
        <v>9.7560975609756101E-2</v>
      </c>
      <c r="I42" s="36" t="s">
        <v>28</v>
      </c>
      <c r="J42" s="36"/>
      <c r="K42" s="36"/>
      <c r="L42" s="36"/>
      <c r="M42" s="31"/>
      <c r="N42" s="27">
        <v>0.14354066985645933</v>
      </c>
      <c r="O42" s="27">
        <v>0.44</v>
      </c>
      <c r="Q42" s="27">
        <v>0.16901408450704225</v>
      </c>
      <c r="R42" s="2">
        <v>246.1</v>
      </c>
      <c r="S42" s="2">
        <v>230.14999999999998</v>
      </c>
      <c r="U42" s="27">
        <v>0.4</v>
      </c>
      <c r="V42" s="27">
        <v>9.166666666666666E-2</v>
      </c>
      <c r="W42" s="25">
        <v>258.60000000000002</v>
      </c>
      <c r="X42" s="28">
        <v>10.81</v>
      </c>
      <c r="Y42" s="27">
        <v>341.29999999999995</v>
      </c>
    </row>
    <row r="43" spans="1:25" x14ac:dyDescent="0.25">
      <c r="A43" s="32"/>
      <c r="B43" s="33">
        <v>8</v>
      </c>
      <c r="C43" s="37"/>
      <c r="D43" s="31"/>
      <c r="E43" s="33">
        <v>2</v>
      </c>
      <c r="F43" s="33">
        <v>100</v>
      </c>
      <c r="G43" s="35">
        <v>0.43</v>
      </c>
      <c r="H43" s="35">
        <v>0.24390243902439024</v>
      </c>
      <c r="I43" s="36" t="s">
        <v>28</v>
      </c>
      <c r="J43" s="36"/>
      <c r="K43" s="36"/>
      <c r="L43" s="36"/>
      <c r="N43" s="27">
        <v>0.14669926650366749</v>
      </c>
      <c r="O43" s="27">
        <v>0.4</v>
      </c>
      <c r="Q43" s="27">
        <v>0.17</v>
      </c>
      <c r="R43" s="2">
        <v>320.8</v>
      </c>
      <c r="S43" s="2">
        <v>340.9</v>
      </c>
      <c r="U43" s="27">
        <v>0.38</v>
      </c>
      <c r="V43" s="27">
        <v>0.28666666666666668</v>
      </c>
      <c r="W43" s="25">
        <v>410.4</v>
      </c>
      <c r="X43" s="28">
        <v>8.41</v>
      </c>
      <c r="Y43" s="27">
        <v>397.29999999999995</v>
      </c>
    </row>
    <row r="44" spans="1:25" x14ac:dyDescent="0.25">
      <c r="A44" s="32"/>
      <c r="B44" s="33">
        <v>8</v>
      </c>
      <c r="C44" s="37"/>
      <c r="D44" s="31"/>
      <c r="E44" s="33">
        <v>3</v>
      </c>
      <c r="F44" s="33">
        <v>150</v>
      </c>
      <c r="G44" s="35">
        <v>0.32</v>
      </c>
      <c r="H44" s="35">
        <v>0.36585365853658536</v>
      </c>
      <c r="I44" s="36" t="s">
        <v>28</v>
      </c>
      <c r="J44" s="36"/>
      <c r="K44" s="36"/>
      <c r="L44" s="36"/>
      <c r="N44" s="27">
        <v>0.14736842105263157</v>
      </c>
      <c r="O44" s="27">
        <v>0.42</v>
      </c>
      <c r="Q44" s="27">
        <v>0.17241379310344829</v>
      </c>
      <c r="R44" s="2">
        <v>231.9</v>
      </c>
      <c r="S44" s="2">
        <v>253.4</v>
      </c>
      <c r="U44" s="27">
        <v>0.32</v>
      </c>
      <c r="V44" s="27">
        <v>0.48666666666666669</v>
      </c>
      <c r="W44" s="25">
        <v>385.1</v>
      </c>
      <c r="X44" s="28">
        <v>7.51</v>
      </c>
      <c r="Y44" s="27">
        <v>357.9</v>
      </c>
    </row>
    <row r="45" spans="1:25" x14ac:dyDescent="0.25">
      <c r="A45" s="32"/>
      <c r="B45" s="33">
        <v>8</v>
      </c>
      <c r="C45" s="37"/>
      <c r="D45" s="31"/>
      <c r="E45" s="33">
        <v>4</v>
      </c>
      <c r="F45" s="33">
        <v>200</v>
      </c>
      <c r="G45" s="35">
        <v>0.22</v>
      </c>
      <c r="H45" s="35">
        <v>0.48780487804878048</v>
      </c>
      <c r="I45" s="36" t="s">
        <v>28</v>
      </c>
      <c r="J45" s="36"/>
      <c r="K45" s="36"/>
      <c r="L45" s="36"/>
      <c r="N45" s="27">
        <v>0.14778325123152708</v>
      </c>
      <c r="O45" s="27">
        <v>0.48</v>
      </c>
      <c r="Q45" s="27">
        <v>0.17241379310344829</v>
      </c>
      <c r="R45" s="2">
        <v>234.9</v>
      </c>
      <c r="S45" s="2">
        <v>256.85000000000002</v>
      </c>
      <c r="U45" s="27">
        <v>0.28000000000000003</v>
      </c>
      <c r="V45" s="27">
        <v>0.74</v>
      </c>
      <c r="W45" s="25">
        <v>278.3</v>
      </c>
      <c r="X45" s="28">
        <v>5.44</v>
      </c>
      <c r="Y45" s="27">
        <v>268.79999999999995</v>
      </c>
    </row>
    <row r="46" spans="1:25" x14ac:dyDescent="0.25">
      <c r="A46" s="32"/>
      <c r="B46" s="33">
        <v>8</v>
      </c>
      <c r="C46" s="37"/>
      <c r="D46" s="31"/>
      <c r="E46" s="33">
        <v>5</v>
      </c>
      <c r="F46" s="33">
        <v>300</v>
      </c>
      <c r="G46" s="35">
        <v>0.24</v>
      </c>
      <c r="H46" s="35">
        <v>0.73170731707317072</v>
      </c>
      <c r="I46" s="36" t="s">
        <v>28</v>
      </c>
      <c r="J46" s="36"/>
      <c r="K46" s="36"/>
      <c r="L46" s="36"/>
      <c r="N46" s="27">
        <v>0.15180722891566265</v>
      </c>
      <c r="O46" s="27">
        <v>0.31</v>
      </c>
      <c r="Q46" s="27">
        <v>0.20202020202020202</v>
      </c>
      <c r="R46" s="2">
        <v>316.10000000000002</v>
      </c>
      <c r="S46" s="2">
        <v>269.35000000000002</v>
      </c>
      <c r="U46" s="27">
        <v>0.28000000000000003</v>
      </c>
      <c r="V46" s="27">
        <v>0.8783333333333333</v>
      </c>
      <c r="W46" s="25">
        <v>279.7</v>
      </c>
      <c r="X46" s="28">
        <v>5.56</v>
      </c>
      <c r="Y46" s="27">
        <v>288.60000000000002</v>
      </c>
    </row>
    <row r="47" spans="1:25" x14ac:dyDescent="0.25">
      <c r="A47" s="32">
        <v>9</v>
      </c>
      <c r="B47" s="33">
        <v>9</v>
      </c>
      <c r="C47" s="34">
        <v>45</v>
      </c>
      <c r="D47" s="34">
        <v>6.2</v>
      </c>
      <c r="E47" s="33">
        <v>1</v>
      </c>
      <c r="F47" s="33">
        <v>50</v>
      </c>
      <c r="G47" s="35">
        <v>0.53</v>
      </c>
      <c r="H47" s="35">
        <v>0.1111111111111111</v>
      </c>
      <c r="I47" s="36" t="s">
        <v>28</v>
      </c>
      <c r="J47" s="36"/>
      <c r="K47" s="36"/>
      <c r="L47" s="36"/>
      <c r="N47" s="27">
        <v>0.155</v>
      </c>
      <c r="O47" s="27">
        <v>0.49</v>
      </c>
      <c r="Q47" s="27">
        <v>0.20567375886524822</v>
      </c>
      <c r="R47" s="2">
        <v>291.60000000000002</v>
      </c>
      <c r="S47" s="2">
        <v>307.39999999999998</v>
      </c>
      <c r="U47" s="27">
        <v>0.23</v>
      </c>
      <c r="V47" s="27">
        <v>0.17</v>
      </c>
      <c r="W47" s="25">
        <v>320.8</v>
      </c>
      <c r="X47" s="28">
        <v>13.27</v>
      </c>
      <c r="Y47" s="27">
        <v>340.9</v>
      </c>
    </row>
    <row r="48" spans="1:25" x14ac:dyDescent="0.25">
      <c r="A48" s="32"/>
      <c r="B48" s="33">
        <v>9</v>
      </c>
      <c r="C48" s="37"/>
      <c r="D48" s="31"/>
      <c r="E48" s="33">
        <v>2</v>
      </c>
      <c r="F48" s="33">
        <v>100</v>
      </c>
      <c r="G48" s="35">
        <v>0.51</v>
      </c>
      <c r="H48" s="35">
        <v>0.22222222222222221</v>
      </c>
      <c r="I48" s="36" t="s">
        <v>28</v>
      </c>
      <c r="J48" s="36"/>
      <c r="K48" s="36"/>
      <c r="L48" s="36"/>
      <c r="N48" s="27">
        <v>0.15748031496062992</v>
      </c>
      <c r="O48" s="2">
        <v>0.39</v>
      </c>
      <c r="Q48" s="27">
        <v>0.20588235294117646</v>
      </c>
      <c r="R48" s="2">
        <v>483.4</v>
      </c>
      <c r="S48" s="2">
        <v>447.54999999999995</v>
      </c>
      <c r="U48" s="27">
        <v>0.33</v>
      </c>
      <c r="V48" s="27">
        <v>0.60666666666666669</v>
      </c>
      <c r="W48" s="25">
        <v>318.89999999999998</v>
      </c>
      <c r="X48" s="28">
        <v>6.22</v>
      </c>
      <c r="Y48" s="27">
        <v>332.5</v>
      </c>
    </row>
    <row r="49" spans="1:25" x14ac:dyDescent="0.25">
      <c r="A49" s="32"/>
      <c r="B49" s="33">
        <v>9</v>
      </c>
      <c r="C49" s="37"/>
      <c r="D49" s="31"/>
      <c r="E49" s="33">
        <v>3</v>
      </c>
      <c r="F49" s="33">
        <v>150</v>
      </c>
      <c r="G49" s="35">
        <v>0.42</v>
      </c>
      <c r="H49" s="35">
        <v>0.33333333333333331</v>
      </c>
      <c r="I49" s="36" t="s">
        <v>28</v>
      </c>
      <c r="J49" s="36"/>
      <c r="K49" s="36"/>
      <c r="L49" s="36"/>
      <c r="N49" s="27">
        <v>0.16666666666666666</v>
      </c>
      <c r="O49" s="27">
        <v>0.4</v>
      </c>
      <c r="Q49" s="27">
        <v>0.20746887966804978</v>
      </c>
      <c r="R49" s="2">
        <v>357</v>
      </c>
      <c r="S49" s="2">
        <v>354.35</v>
      </c>
      <c r="U49" s="27">
        <v>0.4</v>
      </c>
      <c r="V49" s="27">
        <v>0.13750000000000001</v>
      </c>
      <c r="W49" s="25">
        <v>289.39999999999998</v>
      </c>
      <c r="X49" s="28">
        <v>10.37</v>
      </c>
      <c r="Y49" s="27">
        <v>247.35</v>
      </c>
    </row>
    <row r="50" spans="1:25" x14ac:dyDescent="0.25">
      <c r="A50" s="32"/>
      <c r="B50" s="33">
        <v>9</v>
      </c>
      <c r="C50" s="37"/>
      <c r="D50" s="31"/>
      <c r="E50" s="33">
        <v>4</v>
      </c>
      <c r="F50" s="33">
        <v>200</v>
      </c>
      <c r="G50" s="35">
        <v>0.35</v>
      </c>
      <c r="H50" s="35">
        <v>0.44444444444444442</v>
      </c>
      <c r="I50" s="36" t="s">
        <v>28</v>
      </c>
      <c r="J50" s="36"/>
      <c r="K50" s="36"/>
      <c r="L50" s="36"/>
      <c r="N50" s="29">
        <v>0.16666666666666666</v>
      </c>
      <c r="O50" s="29">
        <v>0.5</v>
      </c>
      <c r="Q50" s="27">
        <v>0.21428571428571427</v>
      </c>
      <c r="R50" s="2">
        <v>403.3</v>
      </c>
      <c r="S50" s="2">
        <v>393.75</v>
      </c>
      <c r="U50" s="27">
        <v>0.22</v>
      </c>
      <c r="V50" s="27">
        <v>0.4375</v>
      </c>
      <c r="W50" s="25">
        <v>355.2</v>
      </c>
      <c r="X50" s="28">
        <v>7.06</v>
      </c>
      <c r="Y50" s="27">
        <v>369.6</v>
      </c>
    </row>
    <row r="51" spans="1:25" x14ac:dyDescent="0.25">
      <c r="A51" s="31"/>
      <c r="B51" s="33">
        <v>9</v>
      </c>
      <c r="C51" s="37"/>
      <c r="D51" s="31"/>
      <c r="E51" s="33">
        <v>5</v>
      </c>
      <c r="F51" s="33">
        <v>250</v>
      </c>
      <c r="G51" s="35">
        <v>0.3</v>
      </c>
      <c r="H51" s="35">
        <v>0.55555555555555558</v>
      </c>
      <c r="I51" s="36" t="s">
        <v>28</v>
      </c>
      <c r="J51" s="36"/>
      <c r="K51" s="36"/>
      <c r="L51" s="36"/>
      <c r="N51" s="27">
        <v>0.16901408450704225</v>
      </c>
      <c r="O51" s="27">
        <v>0.3</v>
      </c>
      <c r="Q51" s="27">
        <v>0.21582733812949639</v>
      </c>
      <c r="R51" s="2">
        <v>247.9</v>
      </c>
      <c r="S51" s="2">
        <v>254.5</v>
      </c>
      <c r="U51" s="27">
        <v>0.21</v>
      </c>
      <c r="V51" s="27">
        <v>0.73750000000000004</v>
      </c>
      <c r="W51" s="25">
        <v>289.8</v>
      </c>
      <c r="X51" s="28">
        <v>6.32</v>
      </c>
      <c r="Y51" s="27">
        <v>279.55</v>
      </c>
    </row>
    <row r="52" spans="1:25" x14ac:dyDescent="0.25">
      <c r="A52" s="31"/>
      <c r="B52" s="33">
        <v>9</v>
      </c>
      <c r="C52" s="37"/>
      <c r="D52" s="31"/>
      <c r="E52" s="33">
        <v>6</v>
      </c>
      <c r="F52" s="33">
        <v>300</v>
      </c>
      <c r="G52" s="35">
        <v>0.25</v>
      </c>
      <c r="H52" s="35">
        <v>0.66666666666666663</v>
      </c>
      <c r="I52" s="36" t="s">
        <v>28</v>
      </c>
      <c r="J52" s="36"/>
      <c r="K52" s="36"/>
      <c r="L52" s="36"/>
      <c r="N52" s="27">
        <v>0.17</v>
      </c>
      <c r="O52" s="27">
        <v>0.23</v>
      </c>
      <c r="Q52" s="27">
        <v>0.24045801526717558</v>
      </c>
      <c r="R52" s="2">
        <v>325</v>
      </c>
      <c r="S52" s="2">
        <v>280.60000000000002</v>
      </c>
      <c r="U52" s="27">
        <v>0.45</v>
      </c>
      <c r="V52" s="27">
        <v>0.125</v>
      </c>
      <c r="W52" s="25">
        <v>311.7</v>
      </c>
      <c r="X52" s="28">
        <v>11.4</v>
      </c>
      <c r="Y52" s="27">
        <v>367.95000000000005</v>
      </c>
    </row>
    <row r="53" spans="1:25" x14ac:dyDescent="0.25">
      <c r="A53" s="32">
        <v>10</v>
      </c>
      <c r="B53" s="33">
        <v>10</v>
      </c>
      <c r="C53" s="34">
        <v>38</v>
      </c>
      <c r="D53" s="34">
        <v>5.5</v>
      </c>
      <c r="E53" s="33">
        <v>1</v>
      </c>
      <c r="F53" s="33">
        <v>50</v>
      </c>
      <c r="G53" s="35">
        <v>0.35</v>
      </c>
      <c r="H53" s="35">
        <v>0.13157894736842105</v>
      </c>
      <c r="I53" s="36" t="s">
        <v>28</v>
      </c>
      <c r="J53" s="36"/>
      <c r="K53" s="36"/>
      <c r="L53" s="36"/>
      <c r="N53" s="27">
        <v>0.17241379310344829</v>
      </c>
      <c r="O53" s="27">
        <v>0.3</v>
      </c>
      <c r="Q53" s="27">
        <v>0.24590163934426232</v>
      </c>
      <c r="R53" s="2">
        <v>326.5</v>
      </c>
      <c r="S53" s="2">
        <v>297.8</v>
      </c>
      <c r="U53" s="27">
        <v>0.37</v>
      </c>
      <c r="V53" s="27">
        <v>0.375</v>
      </c>
      <c r="W53" s="25">
        <v>437.5</v>
      </c>
      <c r="X53" s="28">
        <v>9.92</v>
      </c>
      <c r="Y53" s="27">
        <v>460.05</v>
      </c>
    </row>
    <row r="54" spans="1:25" x14ac:dyDescent="0.25">
      <c r="A54" s="32"/>
      <c r="B54" s="33">
        <v>10</v>
      </c>
      <c r="C54" s="37"/>
      <c r="D54" s="37"/>
      <c r="E54" s="33">
        <v>2</v>
      </c>
      <c r="F54" s="33">
        <v>100</v>
      </c>
      <c r="G54" s="35">
        <v>0.33</v>
      </c>
      <c r="H54" s="35">
        <v>0.26315789473684209</v>
      </c>
      <c r="I54" s="36" t="s">
        <v>28</v>
      </c>
      <c r="J54" s="36"/>
      <c r="K54" s="36"/>
      <c r="L54" s="36"/>
      <c r="N54" s="27">
        <v>0.17241379310344829</v>
      </c>
      <c r="O54" s="27">
        <v>0.27</v>
      </c>
      <c r="Q54" s="27">
        <v>0.24793388429752067</v>
      </c>
      <c r="R54" s="2">
        <v>245.2</v>
      </c>
      <c r="S54" s="2">
        <v>251.4</v>
      </c>
      <c r="U54" s="27">
        <v>0.24</v>
      </c>
      <c r="V54" s="27">
        <v>0.625</v>
      </c>
      <c r="W54" s="25">
        <v>400.7</v>
      </c>
      <c r="X54" s="28">
        <v>6.83</v>
      </c>
      <c r="Y54" s="27">
        <v>387.5</v>
      </c>
    </row>
    <row r="55" spans="1:25" x14ac:dyDescent="0.25">
      <c r="A55" s="32"/>
      <c r="B55" s="33">
        <v>10</v>
      </c>
      <c r="C55" s="37"/>
      <c r="D55" s="37"/>
      <c r="E55" s="33">
        <v>3</v>
      </c>
      <c r="F55" s="33">
        <v>150</v>
      </c>
      <c r="G55" s="35">
        <v>0.25</v>
      </c>
      <c r="H55" s="35">
        <v>0.39473684210526316</v>
      </c>
      <c r="I55" s="36" t="s">
        <v>28</v>
      </c>
      <c r="J55" s="36"/>
      <c r="K55" s="36"/>
      <c r="L55" s="36"/>
      <c r="N55" s="29">
        <v>0.17241379310344829</v>
      </c>
      <c r="O55" s="29">
        <v>0.3</v>
      </c>
      <c r="Q55" s="27">
        <v>0.25316455696202533</v>
      </c>
      <c r="R55" s="2">
        <v>326.5</v>
      </c>
      <c r="S55" s="2">
        <v>298.75</v>
      </c>
      <c r="U55" s="27">
        <v>0.28999999999999998</v>
      </c>
      <c r="V55" s="27">
        <v>0.85833333333333328</v>
      </c>
      <c r="W55" s="25">
        <v>328.2</v>
      </c>
      <c r="X55" s="28">
        <v>7.4</v>
      </c>
      <c r="Y55" s="27">
        <v>344.75</v>
      </c>
    </row>
    <row r="56" spans="1:25" x14ac:dyDescent="0.25">
      <c r="A56" s="32"/>
      <c r="B56" s="33">
        <v>10</v>
      </c>
      <c r="C56" s="37"/>
      <c r="D56" s="37"/>
      <c r="E56" s="33">
        <v>4</v>
      </c>
      <c r="F56" s="33">
        <v>200</v>
      </c>
      <c r="G56" s="35">
        <v>0.25</v>
      </c>
      <c r="H56" s="35">
        <v>0.52631578947368418</v>
      </c>
      <c r="I56" s="36" t="s">
        <v>28</v>
      </c>
      <c r="J56" s="36"/>
      <c r="K56" s="36"/>
      <c r="L56" s="36"/>
      <c r="N56" s="29">
        <v>0.19230769230769232</v>
      </c>
      <c r="O56" s="29">
        <v>0.32</v>
      </c>
      <c r="Q56" s="27">
        <v>0.28666666666666668</v>
      </c>
      <c r="R56" s="2">
        <v>410.4</v>
      </c>
      <c r="S56" s="2">
        <v>397.29999999999995</v>
      </c>
      <c r="U56" s="27">
        <v>0.5</v>
      </c>
      <c r="V56" s="27">
        <v>0.10679611650485436</v>
      </c>
      <c r="W56" s="25">
        <v>296.7</v>
      </c>
      <c r="X56" s="28">
        <v>9.17</v>
      </c>
      <c r="Y56" s="27">
        <v>349.95000000000005</v>
      </c>
    </row>
    <row r="57" spans="1:25" x14ac:dyDescent="0.25">
      <c r="A57" s="32"/>
      <c r="B57" s="33">
        <v>10</v>
      </c>
      <c r="C57" s="37"/>
      <c r="D57" s="37"/>
      <c r="E57" s="33">
        <v>5</v>
      </c>
      <c r="F57" s="33">
        <v>250</v>
      </c>
      <c r="G57" s="35">
        <v>0.23</v>
      </c>
      <c r="H57" s="35">
        <v>0.65789473684210531</v>
      </c>
      <c r="I57" s="36" t="s">
        <v>28</v>
      </c>
      <c r="J57" s="36"/>
      <c r="K57" s="36"/>
      <c r="L57" s="36"/>
      <c r="N57" s="27">
        <v>0.20202020202020202</v>
      </c>
      <c r="O57" s="27">
        <v>0.31</v>
      </c>
      <c r="Q57" s="27">
        <v>0.34558823529411764</v>
      </c>
      <c r="R57" s="2">
        <v>569.9</v>
      </c>
      <c r="S57" s="2">
        <v>565.75</v>
      </c>
      <c r="U57" s="27">
        <v>0.42</v>
      </c>
      <c r="V57" s="27">
        <v>0.35922330097087379</v>
      </c>
      <c r="W57" s="25">
        <v>410.6</v>
      </c>
      <c r="X57" s="28">
        <v>6.74</v>
      </c>
      <c r="Y57" s="27">
        <v>447.4</v>
      </c>
    </row>
    <row r="58" spans="1:25" x14ac:dyDescent="0.25">
      <c r="A58" s="31"/>
      <c r="B58" s="33">
        <v>10</v>
      </c>
      <c r="C58" s="37"/>
      <c r="D58" s="31"/>
      <c r="E58" s="33">
        <v>6</v>
      </c>
      <c r="F58" s="33">
        <v>300</v>
      </c>
      <c r="G58" s="35">
        <v>0.23</v>
      </c>
      <c r="H58" s="35">
        <v>0.78947368421052633</v>
      </c>
      <c r="I58" s="36" t="s">
        <v>28</v>
      </c>
      <c r="J58" s="36"/>
      <c r="K58" s="36"/>
      <c r="L58" s="36"/>
      <c r="N58" s="27">
        <v>0.20567375886524822</v>
      </c>
      <c r="O58" s="27">
        <v>0.3</v>
      </c>
      <c r="Q58" s="27">
        <v>0.35922330097087379</v>
      </c>
      <c r="R58" s="2">
        <v>410.6</v>
      </c>
      <c r="S58" s="2">
        <v>447.4</v>
      </c>
      <c r="U58" s="27">
        <v>0.3</v>
      </c>
      <c r="V58" s="27">
        <v>0.59223300970873782</v>
      </c>
      <c r="W58" s="25">
        <v>366.2</v>
      </c>
      <c r="X58" s="28">
        <v>5.54</v>
      </c>
      <c r="Y58" s="27">
        <v>336</v>
      </c>
    </row>
    <row r="59" spans="1:25" x14ac:dyDescent="0.25">
      <c r="A59" s="32">
        <v>11</v>
      </c>
      <c r="B59" s="33">
        <v>11</v>
      </c>
      <c r="C59" s="34">
        <v>46</v>
      </c>
      <c r="D59" s="34">
        <v>6.3</v>
      </c>
      <c r="E59" s="33">
        <v>1</v>
      </c>
      <c r="F59" s="33">
        <v>50</v>
      </c>
      <c r="G59" s="35">
        <v>0.45</v>
      </c>
      <c r="H59" s="35">
        <v>0.10869565217391304</v>
      </c>
      <c r="I59" s="36" t="s">
        <v>28</v>
      </c>
      <c r="J59" s="36"/>
      <c r="K59" s="36"/>
      <c r="L59" s="36"/>
      <c r="N59" s="27">
        <v>0.20588235294117646</v>
      </c>
      <c r="O59" s="27">
        <v>0.55000000000000004</v>
      </c>
      <c r="Q59" s="27">
        <v>0.36363636363636365</v>
      </c>
      <c r="R59" s="2">
        <v>448</v>
      </c>
      <c r="S59" s="2">
        <v>442.45</v>
      </c>
      <c r="U59" s="27">
        <v>0.28000000000000003</v>
      </c>
      <c r="V59" s="27">
        <v>0.80582524271844658</v>
      </c>
      <c r="W59" s="25">
        <v>270.60000000000002</v>
      </c>
      <c r="X59" s="28">
        <v>4.4400000000000004</v>
      </c>
      <c r="Y59" s="27">
        <v>318.05</v>
      </c>
    </row>
    <row r="60" spans="1:25" x14ac:dyDescent="0.25">
      <c r="A60" s="32"/>
      <c r="B60" s="33">
        <v>11</v>
      </c>
      <c r="C60" s="37"/>
      <c r="D60" s="37"/>
      <c r="E60" s="33">
        <v>2</v>
      </c>
      <c r="F60" s="33">
        <v>100</v>
      </c>
      <c r="G60" s="35">
        <v>0.43</v>
      </c>
      <c r="H60" s="35">
        <v>0.21739130434782608</v>
      </c>
      <c r="I60" s="36" t="s">
        <v>28</v>
      </c>
      <c r="J60" s="36"/>
      <c r="K60" s="36"/>
      <c r="L60" s="36"/>
      <c r="N60" s="27">
        <v>0.20746887966804978</v>
      </c>
      <c r="O60" s="27">
        <v>0.33</v>
      </c>
      <c r="Q60" s="27">
        <v>0.36626506024096384</v>
      </c>
      <c r="R60" s="2">
        <v>376.5</v>
      </c>
      <c r="S60" s="2">
        <v>398.35</v>
      </c>
      <c r="U60" s="27">
        <v>0.3</v>
      </c>
      <c r="V60" s="27">
        <v>0.17241379310344829</v>
      </c>
      <c r="W60" s="25">
        <v>231.9</v>
      </c>
      <c r="X60" s="28">
        <v>12.68</v>
      </c>
      <c r="Y60" s="27">
        <v>253.4</v>
      </c>
    </row>
    <row r="61" spans="1:25" x14ac:dyDescent="0.25">
      <c r="A61" s="31"/>
      <c r="B61" s="33">
        <v>11</v>
      </c>
      <c r="C61" s="37"/>
      <c r="D61" s="31"/>
      <c r="E61" s="33">
        <v>3</v>
      </c>
      <c r="F61" s="33">
        <v>150</v>
      </c>
      <c r="G61" s="35">
        <v>0.3</v>
      </c>
      <c r="H61" s="35">
        <v>0.32608695652173914</v>
      </c>
      <c r="I61" s="36" t="s">
        <v>28</v>
      </c>
      <c r="J61" s="36"/>
      <c r="K61" s="36"/>
      <c r="L61" s="36"/>
      <c r="N61" s="27">
        <v>0.21428571428571427</v>
      </c>
      <c r="O61" s="27">
        <v>0.34</v>
      </c>
      <c r="Q61" s="27">
        <v>0.375</v>
      </c>
      <c r="R61" s="2">
        <v>437.5</v>
      </c>
      <c r="S61" s="2">
        <v>460.05</v>
      </c>
      <c r="U61" s="27">
        <v>0.24</v>
      </c>
      <c r="V61" s="27">
        <v>0.63103448275862073</v>
      </c>
      <c r="W61" s="25">
        <v>267</v>
      </c>
      <c r="X61" s="28">
        <v>7.02</v>
      </c>
      <c r="Y61" s="27">
        <v>301.14999999999998</v>
      </c>
    </row>
    <row r="62" spans="1:25" x14ac:dyDescent="0.25">
      <c r="A62" s="31"/>
      <c r="B62" s="33">
        <v>11</v>
      </c>
      <c r="C62" s="37"/>
      <c r="D62" s="31"/>
      <c r="E62" s="33">
        <v>4</v>
      </c>
      <c r="F62" s="33">
        <v>200</v>
      </c>
      <c r="G62" s="35">
        <v>0.24</v>
      </c>
      <c r="H62" s="35">
        <v>0.43478260869565216</v>
      </c>
      <c r="I62" s="36" t="s">
        <v>28</v>
      </c>
      <c r="J62" s="36"/>
      <c r="K62" s="36"/>
      <c r="L62" s="36"/>
      <c r="N62" s="27">
        <v>0.21582733812949639</v>
      </c>
      <c r="O62" s="27">
        <v>0.28999999999999998</v>
      </c>
      <c r="Q62" s="27">
        <v>0.4375</v>
      </c>
      <c r="R62" s="2">
        <v>355.2</v>
      </c>
      <c r="S62" s="2">
        <v>369.6</v>
      </c>
      <c r="U62" s="27">
        <v>0.3</v>
      </c>
      <c r="V62" s="27">
        <v>0.16901408450704225</v>
      </c>
      <c r="W62" s="25">
        <v>246.1</v>
      </c>
      <c r="X62" s="28">
        <v>7.96</v>
      </c>
      <c r="Y62" s="27">
        <v>230.14999999999998</v>
      </c>
    </row>
    <row r="63" spans="1:25" x14ac:dyDescent="0.25">
      <c r="A63" s="31"/>
      <c r="B63" s="33">
        <v>11</v>
      </c>
      <c r="C63" s="37"/>
      <c r="D63" s="31"/>
      <c r="E63" s="33">
        <v>5</v>
      </c>
      <c r="F63" s="33">
        <v>250</v>
      </c>
      <c r="G63" s="35">
        <v>0.2</v>
      </c>
      <c r="H63" s="35">
        <v>0.54347826086956519</v>
      </c>
      <c r="I63" s="36" t="s">
        <v>28</v>
      </c>
      <c r="J63" s="36"/>
      <c r="K63" s="36"/>
      <c r="L63" s="36"/>
      <c r="N63" s="29">
        <v>0.21739130434782608</v>
      </c>
      <c r="O63" s="29">
        <v>0.43</v>
      </c>
      <c r="Q63" s="27">
        <v>0.44210526315789472</v>
      </c>
      <c r="R63" s="2">
        <v>374.4</v>
      </c>
      <c r="S63" s="2">
        <v>437.75</v>
      </c>
      <c r="U63" s="27">
        <v>0.26</v>
      </c>
      <c r="V63" s="27">
        <v>0.47887323943661969</v>
      </c>
      <c r="W63" s="25">
        <v>266.39999999999998</v>
      </c>
      <c r="X63" s="28">
        <v>8.1</v>
      </c>
      <c r="Y63" s="27">
        <v>250.2</v>
      </c>
    </row>
    <row r="64" spans="1:25" x14ac:dyDescent="0.25">
      <c r="A64" s="31"/>
      <c r="B64" s="33">
        <v>11</v>
      </c>
      <c r="C64" s="37"/>
      <c r="D64" s="31"/>
      <c r="E64" s="33">
        <v>6</v>
      </c>
      <c r="F64" s="33">
        <v>300</v>
      </c>
      <c r="G64" s="35">
        <v>0.2</v>
      </c>
      <c r="H64" s="35">
        <v>0.65217391304347827</v>
      </c>
      <c r="I64" s="36" t="s">
        <v>28</v>
      </c>
      <c r="J64" s="36"/>
      <c r="K64" s="36"/>
      <c r="L64" s="36"/>
      <c r="N64" s="29">
        <v>0.22222222222222221</v>
      </c>
      <c r="O64" s="29">
        <v>0.51</v>
      </c>
      <c r="Q64" s="27">
        <v>0.46564885496183206</v>
      </c>
      <c r="R64" s="2">
        <v>262.39999999999998</v>
      </c>
      <c r="S64" s="2">
        <v>262.55</v>
      </c>
      <c r="U64" s="27">
        <v>0.2</v>
      </c>
      <c r="V64" s="27">
        <v>0.78028169014084503</v>
      </c>
      <c r="W64" s="25">
        <v>265.7</v>
      </c>
      <c r="X64" s="28">
        <v>6.2</v>
      </c>
      <c r="Y64" s="27">
        <v>272.89999999999998</v>
      </c>
    </row>
    <row r="65" spans="1:25" x14ac:dyDescent="0.25">
      <c r="A65" s="32">
        <v>12</v>
      </c>
      <c r="B65" s="33">
        <v>12</v>
      </c>
      <c r="C65" s="34">
        <v>60</v>
      </c>
      <c r="D65" s="34">
        <v>7.5</v>
      </c>
      <c r="E65" s="33">
        <v>1</v>
      </c>
      <c r="F65" s="33">
        <v>50</v>
      </c>
      <c r="G65" s="35">
        <v>0.52</v>
      </c>
      <c r="H65" s="35">
        <v>8.3333333333333329E-2</v>
      </c>
      <c r="I65" s="36" t="s">
        <v>28</v>
      </c>
      <c r="J65" s="36"/>
      <c r="K65" s="36"/>
      <c r="L65" s="36"/>
      <c r="N65" s="29">
        <v>0.22727272727272727</v>
      </c>
      <c r="O65" s="29">
        <v>0.31</v>
      </c>
      <c r="Q65" s="27">
        <v>0.47058823529411764</v>
      </c>
      <c r="R65" s="2">
        <v>556.4</v>
      </c>
      <c r="S65" s="2">
        <v>527.15</v>
      </c>
      <c r="U65" s="27">
        <v>0.4</v>
      </c>
      <c r="V65" s="27">
        <v>0.16666666666666666</v>
      </c>
      <c r="W65" s="25">
        <v>295.7</v>
      </c>
      <c r="X65" s="28">
        <v>9.44</v>
      </c>
      <c r="Y65" s="27">
        <v>376.9</v>
      </c>
    </row>
    <row r="66" spans="1:25" x14ac:dyDescent="0.25">
      <c r="A66" s="32"/>
      <c r="B66" s="33">
        <v>12</v>
      </c>
      <c r="C66" s="37"/>
      <c r="D66" s="31"/>
      <c r="E66" s="33">
        <v>2</v>
      </c>
      <c r="F66" s="33">
        <v>100</v>
      </c>
      <c r="G66" s="35">
        <v>0.5</v>
      </c>
      <c r="H66" s="35">
        <v>0.16666666666666666</v>
      </c>
      <c r="I66" s="36" t="s">
        <v>28</v>
      </c>
      <c r="J66" s="36"/>
      <c r="K66" s="36"/>
      <c r="L66" s="36"/>
      <c r="N66" s="27">
        <v>0.24045801526717558</v>
      </c>
      <c r="O66" s="27">
        <v>0.33</v>
      </c>
      <c r="Q66" s="27">
        <v>0.47887323943661969</v>
      </c>
      <c r="R66" s="2">
        <v>266.39999999999998</v>
      </c>
      <c r="S66" s="2">
        <v>250.2</v>
      </c>
      <c r="U66" s="27">
        <v>0.26</v>
      </c>
      <c r="V66" s="27">
        <v>0.5</v>
      </c>
      <c r="W66" s="25">
        <v>355.8</v>
      </c>
      <c r="X66" s="28">
        <v>6.64</v>
      </c>
      <c r="Y66" s="27">
        <v>336.15</v>
      </c>
    </row>
    <row r="67" spans="1:25" x14ac:dyDescent="0.25">
      <c r="A67" s="32"/>
      <c r="B67" s="33">
        <v>12</v>
      </c>
      <c r="C67" s="37"/>
      <c r="D67" s="31"/>
      <c r="E67" s="33">
        <v>3</v>
      </c>
      <c r="F67" s="33">
        <v>150</v>
      </c>
      <c r="G67" s="35">
        <v>0.49</v>
      </c>
      <c r="H67" s="35">
        <v>0.25</v>
      </c>
      <c r="I67" s="36" t="s">
        <v>28</v>
      </c>
      <c r="J67" s="36"/>
      <c r="K67" s="36"/>
      <c r="L67" s="36"/>
      <c r="N67" s="29">
        <v>0.24390243902439024</v>
      </c>
      <c r="O67" s="29">
        <v>0.43</v>
      </c>
      <c r="Q67" s="27">
        <v>0.48666666666666669</v>
      </c>
      <c r="R67" s="2">
        <v>385.1</v>
      </c>
      <c r="S67" s="2">
        <v>357.9</v>
      </c>
      <c r="U67" s="27">
        <v>0.26</v>
      </c>
      <c r="V67" s="27">
        <v>0.81944444444444442</v>
      </c>
      <c r="W67" s="25">
        <v>255.9</v>
      </c>
      <c r="X67" s="28">
        <v>5.87</v>
      </c>
      <c r="Y67" s="27">
        <v>300.85000000000002</v>
      </c>
    </row>
    <row r="68" spans="1:25" x14ac:dyDescent="0.25">
      <c r="A68" s="31"/>
      <c r="B68" s="33">
        <v>12</v>
      </c>
      <c r="C68" s="37"/>
      <c r="D68" s="31"/>
      <c r="E68" s="33">
        <v>4</v>
      </c>
      <c r="F68" s="33">
        <v>200</v>
      </c>
      <c r="G68" s="35">
        <v>0.39</v>
      </c>
      <c r="H68" s="35">
        <v>0.33333333333333331</v>
      </c>
      <c r="I68" s="36" t="s">
        <v>28</v>
      </c>
      <c r="J68" s="36"/>
      <c r="K68" s="36"/>
      <c r="L68" s="36"/>
      <c r="N68" s="27">
        <v>0.24590163934426232</v>
      </c>
      <c r="O68" s="2">
        <v>0.33</v>
      </c>
      <c r="Q68" s="27">
        <v>0.5</v>
      </c>
      <c r="R68" s="2">
        <v>355.8</v>
      </c>
      <c r="S68" s="2">
        <v>336.15</v>
      </c>
      <c r="U68" s="27">
        <v>0.27</v>
      </c>
      <c r="V68" s="27">
        <v>0.17241379310344829</v>
      </c>
      <c r="W68" s="25">
        <v>234.9</v>
      </c>
      <c r="X68" s="28">
        <v>9.84</v>
      </c>
      <c r="Y68" s="27">
        <v>256.85000000000002</v>
      </c>
    </row>
    <row r="69" spans="1:25" x14ac:dyDescent="0.25">
      <c r="A69" s="31"/>
      <c r="B69" s="33">
        <v>12</v>
      </c>
      <c r="C69" s="37"/>
      <c r="D69" s="31"/>
      <c r="E69" s="33">
        <v>5</v>
      </c>
      <c r="F69" s="33">
        <v>250</v>
      </c>
      <c r="G69" s="35">
        <v>0.3</v>
      </c>
      <c r="H69" s="35">
        <v>0.41666666666666669</v>
      </c>
      <c r="I69" s="36" t="s">
        <v>28</v>
      </c>
      <c r="J69" s="36"/>
      <c r="K69" s="36"/>
      <c r="L69" s="36"/>
      <c r="N69" s="27">
        <v>0.24793388429752067</v>
      </c>
      <c r="O69" s="2">
        <v>0.33</v>
      </c>
      <c r="Q69" s="27">
        <v>0.56111111111111112</v>
      </c>
      <c r="R69" s="2">
        <v>355.1</v>
      </c>
      <c r="S69" s="2">
        <v>326.60000000000002</v>
      </c>
      <c r="U69" s="27">
        <v>0.2</v>
      </c>
      <c r="V69" s="27">
        <v>0.64482758620689651</v>
      </c>
      <c r="W69" s="25">
        <v>235.3</v>
      </c>
      <c r="X69" s="28">
        <v>4.4400000000000004</v>
      </c>
      <c r="Y69" s="27">
        <v>264.7</v>
      </c>
    </row>
    <row r="70" spans="1:25" x14ac:dyDescent="0.25">
      <c r="A70" s="31"/>
      <c r="B70" s="33">
        <v>12</v>
      </c>
      <c r="C70" s="37"/>
      <c r="D70" s="31"/>
      <c r="E70" s="33">
        <v>6</v>
      </c>
      <c r="F70" s="33">
        <v>300</v>
      </c>
      <c r="G70" s="35">
        <v>0.27</v>
      </c>
      <c r="H70" s="35">
        <v>0.5</v>
      </c>
      <c r="I70" s="36" t="s">
        <v>28</v>
      </c>
      <c r="J70" s="36"/>
      <c r="K70" s="36"/>
      <c r="L70" s="36"/>
      <c r="N70" s="29">
        <v>0.25</v>
      </c>
      <c r="O70" s="29">
        <v>0.49</v>
      </c>
      <c r="Q70" s="27">
        <v>0.57499999999999996</v>
      </c>
      <c r="R70" s="2">
        <v>392.9</v>
      </c>
      <c r="S70" s="2">
        <v>346.54999999999995</v>
      </c>
      <c r="U70" s="27">
        <v>0.42</v>
      </c>
      <c r="V70" s="27">
        <v>0.14736842105263157</v>
      </c>
      <c r="W70" s="25">
        <v>281.7</v>
      </c>
      <c r="X70" s="28">
        <v>10.49</v>
      </c>
      <c r="Y70" s="27">
        <v>396.04999999999995</v>
      </c>
    </row>
    <row r="71" spans="1:25" x14ac:dyDescent="0.25">
      <c r="A71" s="31"/>
      <c r="B71" s="33">
        <v>12</v>
      </c>
      <c r="C71" s="37"/>
      <c r="D71" s="31"/>
      <c r="E71" s="33">
        <v>7</v>
      </c>
      <c r="F71" s="33">
        <v>350</v>
      </c>
      <c r="G71" s="35">
        <v>0.23</v>
      </c>
      <c r="H71" s="35">
        <v>0.58333333333333337</v>
      </c>
      <c r="I71" s="36" t="s">
        <v>28</v>
      </c>
      <c r="J71" s="36"/>
      <c r="K71" s="36"/>
      <c r="L71" s="36"/>
      <c r="N71" s="27">
        <v>0.25316455696202533</v>
      </c>
      <c r="O71" s="27">
        <v>0.27</v>
      </c>
      <c r="Q71" s="27">
        <v>0.59223300970873782</v>
      </c>
      <c r="R71" s="2">
        <v>366.2</v>
      </c>
      <c r="S71" s="2">
        <v>336</v>
      </c>
      <c r="U71" s="27">
        <v>0.33</v>
      </c>
      <c r="V71" s="27">
        <v>0.44210526315789472</v>
      </c>
      <c r="W71" s="25">
        <v>374.4</v>
      </c>
      <c r="X71" s="28">
        <v>7.32</v>
      </c>
      <c r="Y71" s="27">
        <v>437.75</v>
      </c>
    </row>
    <row r="72" spans="1:25" x14ac:dyDescent="0.25">
      <c r="A72" s="31"/>
      <c r="B72" s="33">
        <v>12</v>
      </c>
      <c r="C72" s="37"/>
      <c r="D72" s="31"/>
      <c r="E72" s="33">
        <v>8</v>
      </c>
      <c r="F72" s="33">
        <v>400</v>
      </c>
      <c r="G72" s="35">
        <v>0.22</v>
      </c>
      <c r="H72" s="35">
        <v>0.66666666666666663</v>
      </c>
      <c r="I72" s="36" t="s">
        <v>28</v>
      </c>
      <c r="J72" s="36"/>
      <c r="K72" s="36"/>
      <c r="L72" s="36"/>
      <c r="N72" s="29">
        <v>0.26315789473684209</v>
      </c>
      <c r="O72" s="29">
        <v>0.33</v>
      </c>
      <c r="Q72" s="27">
        <v>0.6029411764705882</v>
      </c>
      <c r="R72" s="2">
        <v>484.5</v>
      </c>
      <c r="S72" s="2">
        <v>433.15</v>
      </c>
      <c r="U72" s="27">
        <v>0.24</v>
      </c>
      <c r="V72" s="27">
        <v>0.75</v>
      </c>
      <c r="W72" s="25">
        <v>303.2</v>
      </c>
      <c r="X72" s="28">
        <v>6.28</v>
      </c>
      <c r="Y72" s="27">
        <v>299.25</v>
      </c>
    </row>
    <row r="73" spans="1:25" x14ac:dyDescent="0.25">
      <c r="A73" s="31"/>
      <c r="B73" s="33">
        <v>12</v>
      </c>
      <c r="C73" s="37"/>
      <c r="D73" s="31"/>
      <c r="E73" s="33">
        <v>9</v>
      </c>
      <c r="F73" s="33">
        <v>450</v>
      </c>
      <c r="G73" s="35">
        <v>0.21</v>
      </c>
      <c r="H73" s="35">
        <v>0.75</v>
      </c>
      <c r="I73" s="36" t="s">
        <v>28</v>
      </c>
      <c r="J73" s="36"/>
      <c r="K73" s="36"/>
      <c r="L73" s="36"/>
      <c r="N73" s="29">
        <v>0.2857142857142857</v>
      </c>
      <c r="O73" s="29">
        <v>0.26</v>
      </c>
      <c r="Q73" s="27">
        <v>0.60666666666666669</v>
      </c>
      <c r="R73" s="2">
        <v>318.89999999999998</v>
      </c>
      <c r="S73" s="2">
        <v>332.5</v>
      </c>
      <c r="U73" s="27">
        <v>0.49</v>
      </c>
      <c r="V73" s="27">
        <v>0.155</v>
      </c>
      <c r="W73" s="25">
        <v>380.9</v>
      </c>
      <c r="X73" s="28">
        <v>10.17</v>
      </c>
      <c r="Y73" s="27">
        <v>442.54999999999995</v>
      </c>
    </row>
    <row r="74" spans="1:25" x14ac:dyDescent="0.25">
      <c r="A74" s="32">
        <v>13</v>
      </c>
      <c r="B74" s="33">
        <v>13</v>
      </c>
      <c r="C74" s="34">
        <v>35</v>
      </c>
      <c r="D74" s="34">
        <v>5.6</v>
      </c>
      <c r="E74" s="33">
        <v>1</v>
      </c>
      <c r="F74" s="33">
        <v>50</v>
      </c>
      <c r="G74" s="35">
        <v>0.44</v>
      </c>
      <c r="H74" s="35">
        <v>0.14285714285714285</v>
      </c>
      <c r="I74" s="36" t="s">
        <v>28</v>
      </c>
      <c r="J74" s="36"/>
      <c r="K74" s="36"/>
      <c r="L74" s="36"/>
      <c r="N74" s="27">
        <v>0.28666666666666668</v>
      </c>
      <c r="O74" s="27">
        <v>0.38</v>
      </c>
      <c r="Q74" s="27">
        <v>0.625</v>
      </c>
      <c r="R74" s="2">
        <v>400.7</v>
      </c>
      <c r="S74" s="2">
        <v>387.5</v>
      </c>
      <c r="U74" s="27">
        <v>0.28999999999999998</v>
      </c>
      <c r="V74" s="27">
        <v>0.57499999999999996</v>
      </c>
      <c r="W74" s="25">
        <v>392.9</v>
      </c>
      <c r="X74" s="28">
        <v>5.81</v>
      </c>
      <c r="Y74" s="27">
        <v>346.54999999999995</v>
      </c>
    </row>
    <row r="75" spans="1:25" x14ac:dyDescent="0.25">
      <c r="A75" s="32"/>
      <c r="B75" s="33">
        <v>13</v>
      </c>
      <c r="C75" s="37"/>
      <c r="D75" s="31"/>
      <c r="E75" s="33">
        <v>2</v>
      </c>
      <c r="F75" s="33">
        <v>100</v>
      </c>
      <c r="G75" s="35">
        <v>0.26</v>
      </c>
      <c r="H75" s="35">
        <v>0.2857142857142857</v>
      </c>
      <c r="I75" s="36" t="s">
        <v>28</v>
      </c>
      <c r="J75" s="36"/>
      <c r="K75" s="36"/>
      <c r="L75" s="36"/>
      <c r="N75" s="29">
        <v>0.28846153846153844</v>
      </c>
      <c r="O75" s="29">
        <v>0.3</v>
      </c>
      <c r="Q75" s="27">
        <v>0.63103448275862073</v>
      </c>
      <c r="R75" s="2">
        <v>267</v>
      </c>
      <c r="S75" s="2">
        <v>301.14999999999998</v>
      </c>
      <c r="U75" s="27">
        <v>0.25</v>
      </c>
      <c r="V75" s="27">
        <v>0.83750000000000002</v>
      </c>
      <c r="W75" s="25">
        <v>315.3</v>
      </c>
      <c r="X75" s="28">
        <v>6.09</v>
      </c>
      <c r="Y75" s="27">
        <v>297.05</v>
      </c>
    </row>
    <row r="76" spans="1:25" x14ac:dyDescent="0.25">
      <c r="A76" s="32"/>
      <c r="B76" s="33">
        <v>13</v>
      </c>
      <c r="C76" s="37"/>
      <c r="D76" s="31"/>
      <c r="E76" s="33">
        <v>3</v>
      </c>
      <c r="F76" s="33">
        <v>150</v>
      </c>
      <c r="G76" s="35">
        <v>0.2</v>
      </c>
      <c r="H76" s="35">
        <v>0.42857142857142855</v>
      </c>
      <c r="I76" s="36" t="s">
        <v>28</v>
      </c>
      <c r="J76" s="36"/>
      <c r="K76" s="36"/>
      <c r="L76" s="36"/>
      <c r="N76" s="29">
        <v>0.32608695652173914</v>
      </c>
      <c r="O76" s="29">
        <v>0.3</v>
      </c>
      <c r="Q76" s="27">
        <v>0.63475177304964536</v>
      </c>
      <c r="R76" s="2">
        <v>296.5</v>
      </c>
      <c r="S76" s="2">
        <v>262.45000000000005</v>
      </c>
      <c r="U76" s="27">
        <v>0.53</v>
      </c>
      <c r="V76" s="27">
        <v>8.8235294117647065E-2</v>
      </c>
      <c r="W76" s="25">
        <v>302.7</v>
      </c>
      <c r="X76" s="28">
        <v>10.25</v>
      </c>
      <c r="Y76" s="27">
        <v>310.5</v>
      </c>
    </row>
    <row r="77" spans="1:25" x14ac:dyDescent="0.25">
      <c r="A77" s="32"/>
      <c r="B77" s="33">
        <v>13</v>
      </c>
      <c r="C77" s="37"/>
      <c r="D77" s="31"/>
      <c r="E77" s="33">
        <v>4</v>
      </c>
      <c r="F77" s="33">
        <v>200</v>
      </c>
      <c r="G77" s="35">
        <v>0.18</v>
      </c>
      <c r="H77" s="35">
        <v>0.5714285714285714</v>
      </c>
      <c r="I77" s="36" t="s">
        <v>28</v>
      </c>
      <c r="J77" s="36"/>
      <c r="K77" s="36"/>
      <c r="L77" s="36"/>
      <c r="N77" s="29">
        <v>0.33333333333333331</v>
      </c>
      <c r="O77" s="29">
        <v>0.42</v>
      </c>
      <c r="Q77" s="27">
        <v>0.64482758620689651</v>
      </c>
      <c r="R77" s="2">
        <v>235.3</v>
      </c>
      <c r="S77" s="2">
        <v>264.7</v>
      </c>
      <c r="U77" s="27">
        <v>0.55000000000000004</v>
      </c>
      <c r="V77" s="27">
        <v>0.20588235294117646</v>
      </c>
      <c r="W77" s="25">
        <v>483.4</v>
      </c>
      <c r="X77" s="28">
        <v>9.27</v>
      </c>
      <c r="Y77" s="27">
        <v>447.54999999999995</v>
      </c>
    </row>
    <row r="78" spans="1:25" x14ac:dyDescent="0.25">
      <c r="A78" s="31"/>
      <c r="B78" s="33">
        <v>13</v>
      </c>
      <c r="C78" s="37"/>
      <c r="D78" s="31"/>
      <c r="E78" s="33">
        <v>5</v>
      </c>
      <c r="F78" s="33">
        <v>250</v>
      </c>
      <c r="G78" s="35">
        <v>0.23</v>
      </c>
      <c r="H78" s="35">
        <v>0.7142857142857143</v>
      </c>
      <c r="I78" s="36" t="s">
        <v>28</v>
      </c>
      <c r="J78" s="36"/>
      <c r="K78" s="36"/>
      <c r="L78" s="36"/>
      <c r="N78" s="29">
        <v>0.33333333333333331</v>
      </c>
      <c r="O78" s="29">
        <v>0.39</v>
      </c>
      <c r="Q78" s="27">
        <v>0.6657142857142857</v>
      </c>
      <c r="R78" s="2">
        <v>342</v>
      </c>
      <c r="S78" s="2">
        <v>304.25</v>
      </c>
      <c r="U78" s="27">
        <v>0.46</v>
      </c>
      <c r="V78" s="27">
        <v>0.34558823529411764</v>
      </c>
      <c r="W78" s="25">
        <v>569.9</v>
      </c>
      <c r="X78" s="28">
        <v>9.25</v>
      </c>
      <c r="Y78" s="27">
        <v>565.75</v>
      </c>
    </row>
    <row r="79" spans="1:25" x14ac:dyDescent="0.25">
      <c r="A79" s="32">
        <v>14</v>
      </c>
      <c r="B79" s="33">
        <v>14</v>
      </c>
      <c r="C79" s="34">
        <v>44</v>
      </c>
      <c r="D79" s="34">
        <v>6.1</v>
      </c>
      <c r="E79" s="33">
        <v>1</v>
      </c>
      <c r="F79" s="33">
        <v>50</v>
      </c>
      <c r="G79" s="35">
        <v>0.34</v>
      </c>
      <c r="H79" s="35">
        <v>0.11363636363636363</v>
      </c>
      <c r="I79" s="36" t="s">
        <v>28</v>
      </c>
      <c r="J79" s="36"/>
      <c r="K79" s="36"/>
      <c r="L79" s="36"/>
      <c r="N79" s="29">
        <v>0.34090909090909088</v>
      </c>
      <c r="O79" s="29">
        <v>0.3</v>
      </c>
      <c r="Q79" s="27">
        <v>0.68686868686868685</v>
      </c>
      <c r="R79" s="2">
        <v>309.3</v>
      </c>
      <c r="S79" s="2">
        <v>344.1</v>
      </c>
      <c r="U79" s="27">
        <v>0.44</v>
      </c>
      <c r="V79" s="27">
        <v>0.47058823529411764</v>
      </c>
      <c r="W79" s="25">
        <v>556.4</v>
      </c>
      <c r="X79" s="28">
        <v>8.81</v>
      </c>
      <c r="Y79" s="27">
        <v>527.15</v>
      </c>
    </row>
    <row r="80" spans="1:25" x14ac:dyDescent="0.25">
      <c r="A80" s="32"/>
      <c r="B80" s="33">
        <v>14</v>
      </c>
      <c r="C80" s="37"/>
      <c r="D80" s="31"/>
      <c r="E80" s="33">
        <v>2</v>
      </c>
      <c r="F80" s="33">
        <v>100</v>
      </c>
      <c r="G80" s="35">
        <v>0.31</v>
      </c>
      <c r="H80" s="35">
        <v>0.22727272727272727</v>
      </c>
      <c r="I80" s="36" t="s">
        <v>28</v>
      </c>
      <c r="J80" s="36"/>
      <c r="K80" s="36"/>
      <c r="L80" s="36"/>
      <c r="N80" s="29">
        <v>0.34482758620689657</v>
      </c>
      <c r="O80" s="29">
        <v>0.3</v>
      </c>
      <c r="Q80" s="27">
        <v>0.69852941176470584</v>
      </c>
      <c r="R80" s="2">
        <v>431.4</v>
      </c>
      <c r="S80" s="2">
        <v>358.9</v>
      </c>
      <c r="U80" s="27">
        <v>0.34</v>
      </c>
      <c r="V80" s="27">
        <v>0.6029411764705882</v>
      </c>
      <c r="W80" s="25">
        <v>484.5</v>
      </c>
      <c r="X80" s="28">
        <v>6.79</v>
      </c>
      <c r="Y80" s="27">
        <v>433.15</v>
      </c>
    </row>
    <row r="81" spans="1:25" x14ac:dyDescent="0.25">
      <c r="A81" s="32"/>
      <c r="B81" s="33">
        <v>14</v>
      </c>
      <c r="C81" s="37"/>
      <c r="D81" s="31"/>
      <c r="E81" s="33">
        <v>3</v>
      </c>
      <c r="F81" s="33">
        <v>150</v>
      </c>
      <c r="G81" s="35">
        <v>0.3</v>
      </c>
      <c r="H81" s="35">
        <v>0.34090909090909088</v>
      </c>
      <c r="I81" s="36" t="s">
        <v>28</v>
      </c>
      <c r="J81" s="36"/>
      <c r="K81" s="36"/>
      <c r="L81" s="36"/>
      <c r="N81" s="27">
        <v>0.34558823529411764</v>
      </c>
      <c r="O81" s="27">
        <v>0.46</v>
      </c>
      <c r="Q81" s="27">
        <v>0.70539419087136923</v>
      </c>
      <c r="R81" s="2">
        <v>329.5</v>
      </c>
      <c r="S81" s="2">
        <v>286</v>
      </c>
      <c r="U81" s="27">
        <v>0.28999999999999998</v>
      </c>
      <c r="V81" s="27">
        <v>0.69852941176470584</v>
      </c>
      <c r="W81" s="25">
        <v>431.4</v>
      </c>
      <c r="X81" s="28">
        <v>5.16</v>
      </c>
      <c r="Y81" s="27">
        <v>358.9</v>
      </c>
    </row>
    <row r="82" spans="1:25" x14ac:dyDescent="0.25">
      <c r="A82" s="32"/>
      <c r="B82" s="33">
        <v>14</v>
      </c>
      <c r="C82" s="37"/>
      <c r="D82" s="31"/>
      <c r="E82" s="33">
        <v>4</v>
      </c>
      <c r="F82" s="33">
        <v>200</v>
      </c>
      <c r="G82" s="35">
        <v>0.2</v>
      </c>
      <c r="H82" s="35">
        <v>0.45454545454545453</v>
      </c>
      <c r="I82" s="36" t="s">
        <v>28</v>
      </c>
      <c r="J82" s="36"/>
      <c r="K82" s="36"/>
      <c r="L82" s="36"/>
      <c r="N82" s="27">
        <v>0.35922330097087379</v>
      </c>
      <c r="O82" s="27">
        <v>0.42</v>
      </c>
      <c r="Q82" s="27">
        <v>0.7060240963855422</v>
      </c>
      <c r="R82" s="2">
        <v>326.5</v>
      </c>
      <c r="S82" s="2">
        <v>266.75</v>
      </c>
      <c r="U82" s="27">
        <v>0.3</v>
      </c>
      <c r="V82" s="27">
        <v>0.83823529411764708</v>
      </c>
      <c r="W82" s="25">
        <v>391.4</v>
      </c>
      <c r="X82" s="28">
        <v>6.17</v>
      </c>
      <c r="Y82" s="27">
        <v>342.7</v>
      </c>
    </row>
    <row r="83" spans="1:25" x14ac:dyDescent="0.25">
      <c r="A83" s="31"/>
      <c r="B83" s="33">
        <v>14</v>
      </c>
      <c r="C83" s="37"/>
      <c r="D83" s="31"/>
      <c r="E83" s="33">
        <v>5</v>
      </c>
      <c r="F83" s="33">
        <v>250</v>
      </c>
      <c r="G83" s="35">
        <v>0.17</v>
      </c>
      <c r="H83" s="35">
        <v>0.56818181818181823</v>
      </c>
      <c r="I83" s="36" t="s">
        <v>28</v>
      </c>
      <c r="J83" s="36"/>
      <c r="K83" s="36"/>
      <c r="L83" s="36"/>
      <c r="N83" s="27">
        <v>0.36363636363636365</v>
      </c>
      <c r="O83" s="27">
        <v>0.42</v>
      </c>
      <c r="Q83" s="27">
        <v>0.73750000000000004</v>
      </c>
      <c r="R83" s="2">
        <v>289.8</v>
      </c>
      <c r="S83" s="2">
        <v>279.55</v>
      </c>
      <c r="U83" s="27">
        <v>0.27</v>
      </c>
      <c r="V83" s="27">
        <v>0.25316455696202533</v>
      </c>
      <c r="W83" s="2">
        <v>326.5</v>
      </c>
      <c r="X83" s="28">
        <v>8.48</v>
      </c>
      <c r="Y83" s="27">
        <v>298.75</v>
      </c>
    </row>
    <row r="84" spans="1:25" x14ac:dyDescent="0.25">
      <c r="A84" s="31"/>
      <c r="B84" s="33">
        <v>14</v>
      </c>
      <c r="C84" s="37"/>
      <c r="D84" s="31"/>
      <c r="E84" s="33">
        <v>6</v>
      </c>
      <c r="F84" s="33">
        <v>300</v>
      </c>
      <c r="G84" s="35">
        <v>0.17</v>
      </c>
      <c r="H84" s="35">
        <v>0.68181818181818177</v>
      </c>
      <c r="I84" s="36" t="s">
        <v>28</v>
      </c>
      <c r="J84" s="36"/>
      <c r="K84" s="36"/>
      <c r="L84" s="36"/>
      <c r="N84" s="29">
        <v>0.36585365853658536</v>
      </c>
      <c r="O84" s="29">
        <v>0.32</v>
      </c>
      <c r="Q84" s="27">
        <v>0.74</v>
      </c>
      <c r="R84" s="2">
        <v>278.3</v>
      </c>
      <c r="S84" s="2">
        <v>268.79999999999995</v>
      </c>
      <c r="U84" s="27">
        <v>0.31</v>
      </c>
      <c r="V84" s="27">
        <v>0.20202020202020202</v>
      </c>
      <c r="W84" s="2">
        <v>316.10000000000002</v>
      </c>
      <c r="X84" s="28">
        <v>7.3</v>
      </c>
      <c r="Y84" s="27">
        <v>269.35000000000002</v>
      </c>
    </row>
    <row r="85" spans="1:25" x14ac:dyDescent="0.25">
      <c r="A85" s="31"/>
      <c r="B85" s="33">
        <v>14</v>
      </c>
      <c r="C85" s="37"/>
      <c r="D85" s="31"/>
      <c r="E85" s="33">
        <v>7</v>
      </c>
      <c r="F85" s="33">
        <v>350</v>
      </c>
      <c r="G85" s="35">
        <v>0.22</v>
      </c>
      <c r="H85" s="35">
        <v>0.79545454545454541</v>
      </c>
      <c r="I85" s="36" t="s">
        <v>28</v>
      </c>
      <c r="J85" s="36"/>
      <c r="K85" s="36"/>
      <c r="L85" s="36"/>
      <c r="N85" s="27">
        <v>0.36626506024096384</v>
      </c>
      <c r="O85" s="2">
        <v>0.42</v>
      </c>
      <c r="Q85" s="27">
        <v>0.75</v>
      </c>
      <c r="R85" s="2">
        <v>303.2</v>
      </c>
      <c r="S85" s="2">
        <v>299.25</v>
      </c>
      <c r="U85" s="27">
        <v>0.52</v>
      </c>
      <c r="V85" s="27">
        <v>0.13303769401330376</v>
      </c>
      <c r="W85" s="2">
        <v>341.9</v>
      </c>
      <c r="X85" s="28">
        <v>8.09</v>
      </c>
      <c r="Y85" s="27">
        <v>316.85000000000002</v>
      </c>
    </row>
    <row r="86" spans="1:25" x14ac:dyDescent="0.25">
      <c r="A86" s="32">
        <v>15</v>
      </c>
      <c r="B86" s="33">
        <v>15</v>
      </c>
      <c r="C86" s="34">
        <v>52</v>
      </c>
      <c r="D86" s="34">
        <v>6.5</v>
      </c>
      <c r="E86" s="33">
        <v>1</v>
      </c>
      <c r="F86" s="33">
        <v>50</v>
      </c>
      <c r="G86" s="35">
        <v>0.32</v>
      </c>
      <c r="H86" s="35">
        <v>9.6153846153846159E-2</v>
      </c>
      <c r="I86" s="36" t="s">
        <v>28</v>
      </c>
      <c r="J86" s="36"/>
      <c r="K86" s="36"/>
      <c r="L86" s="36"/>
      <c r="N86" s="27">
        <v>0.375</v>
      </c>
      <c r="O86" s="27">
        <v>0.37</v>
      </c>
      <c r="Q86" s="27">
        <v>0.78028169014084503</v>
      </c>
      <c r="R86" s="2">
        <v>265.7</v>
      </c>
      <c r="S86" s="2">
        <v>272.89999999999998</v>
      </c>
      <c r="U86" s="27">
        <v>0.28999999999999998</v>
      </c>
      <c r="V86" s="27">
        <v>0.21582733812949639</v>
      </c>
      <c r="W86" s="2">
        <v>247.9</v>
      </c>
      <c r="X86" s="28">
        <v>8.1999999999999993</v>
      </c>
      <c r="Y86" s="27">
        <v>254.5</v>
      </c>
    </row>
    <row r="87" spans="1:25" x14ac:dyDescent="0.25">
      <c r="A87" s="31"/>
      <c r="B87" s="33">
        <v>15</v>
      </c>
      <c r="C87" s="37"/>
      <c r="D87" s="31"/>
      <c r="E87" s="33">
        <v>2</v>
      </c>
      <c r="F87" s="33">
        <v>100</v>
      </c>
      <c r="G87" s="35">
        <v>0.32</v>
      </c>
      <c r="H87" s="35">
        <v>0.19230769230769232</v>
      </c>
      <c r="I87" s="36" t="s">
        <v>28</v>
      </c>
      <c r="J87" s="36"/>
      <c r="K87" s="36"/>
      <c r="L87" s="36"/>
      <c r="N87" s="29">
        <v>0.38461538461538464</v>
      </c>
      <c r="O87" s="29">
        <v>0.23</v>
      </c>
      <c r="Q87" s="27">
        <v>0.80582524271844658</v>
      </c>
      <c r="R87" s="2">
        <v>270.60000000000002</v>
      </c>
      <c r="S87" s="2">
        <v>318.05</v>
      </c>
      <c r="U87" s="27">
        <v>0.48</v>
      </c>
      <c r="V87" s="27">
        <v>0.14778325123152708</v>
      </c>
      <c r="W87" s="2">
        <v>294.89999999999998</v>
      </c>
      <c r="X87" s="28">
        <v>8.41</v>
      </c>
      <c r="Y87" s="27">
        <v>319.35000000000002</v>
      </c>
    </row>
    <row r="88" spans="1:25" x14ac:dyDescent="0.25">
      <c r="A88" s="31"/>
      <c r="B88" s="33">
        <v>15</v>
      </c>
      <c r="C88" s="37"/>
      <c r="D88" s="31"/>
      <c r="E88" s="33">
        <v>3</v>
      </c>
      <c r="F88" s="33">
        <v>150</v>
      </c>
      <c r="G88" s="35">
        <v>0.3</v>
      </c>
      <c r="H88" s="35">
        <v>0.28846153846153844</v>
      </c>
      <c r="I88" s="36" t="s">
        <v>28</v>
      </c>
      <c r="J88" s="36"/>
      <c r="K88" s="36"/>
      <c r="L88" s="36"/>
      <c r="N88" s="29">
        <v>0.39473684210526316</v>
      </c>
      <c r="O88" s="29">
        <v>0.25</v>
      </c>
      <c r="Q88" s="27">
        <v>0.81944444444444442</v>
      </c>
      <c r="R88" s="2">
        <v>255.9</v>
      </c>
      <c r="S88" s="2">
        <v>300.85000000000002</v>
      </c>
      <c r="U88" s="27">
        <v>0.44</v>
      </c>
      <c r="V88" s="27">
        <v>0.14354066985645933</v>
      </c>
      <c r="W88" s="2">
        <v>278.89999999999998</v>
      </c>
      <c r="X88" s="28">
        <v>9.0399999999999991</v>
      </c>
      <c r="Y88" s="27">
        <v>318.45</v>
      </c>
    </row>
    <row r="89" spans="1:25" x14ac:dyDescent="0.25">
      <c r="A89" s="31"/>
      <c r="B89" s="33">
        <v>15</v>
      </c>
      <c r="C89" s="37"/>
      <c r="D89" s="31"/>
      <c r="E89" s="33">
        <v>4</v>
      </c>
      <c r="F89" s="33">
        <v>200</v>
      </c>
      <c r="G89" s="35">
        <v>0.23</v>
      </c>
      <c r="H89" s="35">
        <v>0.38461538461538464</v>
      </c>
      <c r="I89" s="36" t="s">
        <v>28</v>
      </c>
      <c r="J89" s="36"/>
      <c r="K89" s="36"/>
      <c r="L89" s="36"/>
      <c r="N89" s="29">
        <v>0.41666666666666669</v>
      </c>
      <c r="O89" s="29">
        <v>0.3</v>
      </c>
      <c r="Q89" s="27">
        <v>0.83750000000000002</v>
      </c>
      <c r="R89" s="2">
        <v>315.3</v>
      </c>
      <c r="S89" s="2">
        <v>297.05</v>
      </c>
      <c r="U89" s="27">
        <v>0.4</v>
      </c>
      <c r="V89" s="27">
        <v>0.14669926650366749</v>
      </c>
      <c r="W89" s="2">
        <v>265.5</v>
      </c>
      <c r="X89" s="28">
        <v>7.71</v>
      </c>
      <c r="Y89" s="27">
        <v>283.14999999999998</v>
      </c>
    </row>
    <row r="90" spans="1:25" x14ac:dyDescent="0.25">
      <c r="A90" s="31"/>
      <c r="B90" s="33">
        <v>15</v>
      </c>
      <c r="C90" s="37"/>
      <c r="D90" s="31"/>
      <c r="E90" s="33">
        <v>5</v>
      </c>
      <c r="F90" s="33">
        <v>250</v>
      </c>
      <c r="G90" s="35">
        <v>0.3</v>
      </c>
      <c r="H90" s="35">
        <v>0.48076923076923078</v>
      </c>
      <c r="I90" s="36" t="s">
        <v>28</v>
      </c>
      <c r="J90" s="36"/>
      <c r="K90" s="36"/>
      <c r="L90" s="36"/>
      <c r="N90" s="29">
        <v>0.42857142857142855</v>
      </c>
      <c r="O90" s="29">
        <v>0.2</v>
      </c>
      <c r="Q90" s="27">
        <v>0.83823529411764708</v>
      </c>
      <c r="R90" s="2">
        <v>391.4</v>
      </c>
      <c r="S90" s="2">
        <v>342.7</v>
      </c>
      <c r="U90" s="2">
        <v>0.33</v>
      </c>
      <c r="V90" s="27">
        <v>0.24590163934426232</v>
      </c>
      <c r="W90" s="2">
        <v>326.5</v>
      </c>
      <c r="X90" s="28">
        <v>6.61</v>
      </c>
      <c r="Y90" s="27">
        <v>297.8</v>
      </c>
    </row>
    <row r="91" spans="1:25" x14ac:dyDescent="0.25">
      <c r="A91" s="31"/>
      <c r="B91" s="33">
        <v>15</v>
      </c>
      <c r="C91" s="37"/>
      <c r="D91" s="31"/>
      <c r="E91" s="33">
        <v>6</v>
      </c>
      <c r="F91" s="33">
        <v>300</v>
      </c>
      <c r="G91" s="35">
        <v>0.2</v>
      </c>
      <c r="H91" s="35">
        <v>0.57692307692307687</v>
      </c>
      <c r="I91" s="36" t="s">
        <v>28</v>
      </c>
      <c r="J91" s="36"/>
      <c r="K91" s="36"/>
      <c r="L91" s="36"/>
      <c r="N91" s="29">
        <v>0.43478260869565216</v>
      </c>
      <c r="O91" s="29">
        <v>0.24</v>
      </c>
      <c r="Q91" s="27">
        <v>0.85833333333333328</v>
      </c>
      <c r="R91" s="2">
        <v>328.2</v>
      </c>
      <c r="S91" s="2">
        <v>344.75</v>
      </c>
      <c r="U91" s="2">
        <v>0.33</v>
      </c>
      <c r="V91" s="27">
        <v>0.24793388429752067</v>
      </c>
      <c r="W91" s="2">
        <v>245.2</v>
      </c>
      <c r="X91" s="28">
        <v>7.24</v>
      </c>
      <c r="Y91" s="27">
        <v>251.4</v>
      </c>
    </row>
    <row r="92" spans="1:25" x14ac:dyDescent="0.25">
      <c r="A92" s="32"/>
      <c r="B92" s="33">
        <v>15</v>
      </c>
      <c r="C92" s="37"/>
      <c r="D92" s="31"/>
      <c r="E92" s="33">
        <v>7</v>
      </c>
      <c r="F92" s="33">
        <v>350</v>
      </c>
      <c r="G92" s="35">
        <v>0.2</v>
      </c>
      <c r="H92" s="35">
        <v>0.67307692307692313</v>
      </c>
      <c r="I92" s="36" t="s">
        <v>28</v>
      </c>
      <c r="J92" s="36"/>
      <c r="K92" s="36"/>
      <c r="L92" s="36"/>
      <c r="N92" s="27">
        <v>0.4375</v>
      </c>
      <c r="O92" s="27">
        <v>0.22</v>
      </c>
      <c r="Q92" s="27">
        <v>0.8783333333333333</v>
      </c>
      <c r="R92" s="2">
        <v>279.7</v>
      </c>
      <c r="S92" s="2">
        <v>288.60000000000002</v>
      </c>
      <c r="U92" s="2">
        <v>0.39</v>
      </c>
      <c r="V92" s="27">
        <v>0.15748031496062992</v>
      </c>
      <c r="W92" s="2">
        <v>320.8</v>
      </c>
      <c r="X92" s="28">
        <v>8.1199999999999992</v>
      </c>
      <c r="Y92" s="27">
        <v>321.5</v>
      </c>
    </row>
    <row r="93" spans="1:25" x14ac:dyDescent="0.25">
      <c r="A93" s="32">
        <v>16</v>
      </c>
      <c r="B93" s="33">
        <v>16</v>
      </c>
      <c r="C93" s="34">
        <v>29</v>
      </c>
      <c r="D93" s="34">
        <v>3.3</v>
      </c>
      <c r="E93" s="33">
        <v>1</v>
      </c>
      <c r="F93" s="33">
        <v>50</v>
      </c>
      <c r="G93" s="35">
        <v>0.3</v>
      </c>
      <c r="H93" s="35">
        <v>0.17241379310344829</v>
      </c>
      <c r="I93" s="36" t="s">
        <v>28</v>
      </c>
      <c r="J93" s="36"/>
      <c r="K93" s="36"/>
      <c r="L93" s="36"/>
      <c r="N93" s="27">
        <v>0.44210526315789472</v>
      </c>
      <c r="O93" s="27">
        <v>0.33</v>
      </c>
    </row>
    <row r="94" spans="1:25" x14ac:dyDescent="0.25">
      <c r="A94" s="32"/>
      <c r="B94" s="33">
        <v>16</v>
      </c>
      <c r="C94" s="37"/>
      <c r="D94" s="31"/>
      <c r="E94" s="33">
        <v>2</v>
      </c>
      <c r="F94" s="33">
        <v>100</v>
      </c>
      <c r="G94" s="35">
        <v>0.3</v>
      </c>
      <c r="H94" s="35">
        <v>0.34482758620689657</v>
      </c>
      <c r="I94" s="36" t="s">
        <v>28</v>
      </c>
      <c r="J94" s="36"/>
      <c r="K94" s="36"/>
      <c r="L94" s="36"/>
      <c r="N94" s="29">
        <v>0.44444444444444442</v>
      </c>
      <c r="O94" s="29">
        <v>0.35</v>
      </c>
    </row>
    <row r="95" spans="1:25" x14ac:dyDescent="0.25">
      <c r="A95" s="32"/>
      <c r="B95" s="33">
        <v>16</v>
      </c>
      <c r="C95" s="37"/>
      <c r="D95" s="31"/>
      <c r="E95" s="33">
        <v>3</v>
      </c>
      <c r="F95" s="33">
        <v>150</v>
      </c>
      <c r="G95" s="35">
        <v>0.19</v>
      </c>
      <c r="H95" s="35">
        <v>0.51724137931034486</v>
      </c>
      <c r="I95" s="36" t="s">
        <v>28</v>
      </c>
      <c r="J95" s="36"/>
      <c r="K95" s="36"/>
      <c r="L95" s="36"/>
      <c r="N95" s="29">
        <v>0.45454545454545453</v>
      </c>
      <c r="O95" s="29">
        <v>0.2</v>
      </c>
    </row>
    <row r="96" spans="1:25" x14ac:dyDescent="0.25">
      <c r="A96" s="31"/>
      <c r="B96" s="33">
        <v>16</v>
      </c>
      <c r="C96" s="37"/>
      <c r="D96" s="31"/>
      <c r="E96" s="33">
        <v>4</v>
      </c>
      <c r="F96" s="33">
        <v>200</v>
      </c>
      <c r="G96" s="35">
        <v>0.17</v>
      </c>
      <c r="H96" s="35">
        <v>0.68965517241379315</v>
      </c>
      <c r="I96" s="36" t="s">
        <v>28</v>
      </c>
      <c r="J96" s="36"/>
      <c r="K96" s="36"/>
      <c r="L96" s="36"/>
      <c r="N96" s="27">
        <v>0.46564885496183206</v>
      </c>
      <c r="O96" s="2">
        <v>0.25</v>
      </c>
    </row>
    <row r="97" spans="1:15" x14ac:dyDescent="0.25">
      <c r="A97" s="24">
        <v>17</v>
      </c>
      <c r="B97" s="2">
        <v>17</v>
      </c>
      <c r="C97" s="25">
        <v>60</v>
      </c>
      <c r="D97" s="25">
        <v>7.4</v>
      </c>
      <c r="E97" s="2">
        <v>1</v>
      </c>
      <c r="F97" s="2">
        <v>55</v>
      </c>
      <c r="G97" s="27">
        <v>0.4</v>
      </c>
      <c r="H97" s="27">
        <v>9.166666666666666E-2</v>
      </c>
      <c r="I97" s="25">
        <v>258.60000000000002</v>
      </c>
      <c r="J97" s="28">
        <v>35.9</v>
      </c>
      <c r="K97" s="28">
        <v>10.81</v>
      </c>
      <c r="L97" s="27">
        <v>341.29999999999995</v>
      </c>
      <c r="N97" s="27">
        <v>0.47058823529411764</v>
      </c>
      <c r="O97" s="27">
        <v>0.44</v>
      </c>
    </row>
    <row r="98" spans="1:15" x14ac:dyDescent="0.25">
      <c r="A98" s="24"/>
      <c r="B98" s="2">
        <v>17</v>
      </c>
      <c r="C98" s="30"/>
      <c r="E98" s="2">
        <v>2</v>
      </c>
      <c r="F98" s="2">
        <v>172</v>
      </c>
      <c r="G98" s="27">
        <v>0.38</v>
      </c>
      <c r="H98" s="27">
        <v>0.28666666666666668</v>
      </c>
      <c r="I98" s="25">
        <v>410.4</v>
      </c>
      <c r="J98" s="28">
        <v>28.1</v>
      </c>
      <c r="K98" s="28">
        <v>8.41</v>
      </c>
      <c r="L98" s="27">
        <v>397.29999999999995</v>
      </c>
      <c r="N98" s="27">
        <v>0.47887323943661969</v>
      </c>
      <c r="O98" s="27">
        <v>0.26</v>
      </c>
    </row>
    <row r="99" spans="1:15" x14ac:dyDescent="0.25">
      <c r="A99" s="24"/>
      <c r="B99" s="2">
        <v>17</v>
      </c>
      <c r="C99" s="30"/>
      <c r="E99" s="2">
        <v>3</v>
      </c>
      <c r="F99" s="2">
        <v>292</v>
      </c>
      <c r="G99" s="27">
        <v>0.32</v>
      </c>
      <c r="H99" s="27">
        <v>0.48666666666666669</v>
      </c>
      <c r="I99" s="25">
        <v>385.1</v>
      </c>
      <c r="J99" s="28">
        <v>25.1</v>
      </c>
      <c r="K99" s="28">
        <v>7.51</v>
      </c>
      <c r="L99" s="27">
        <v>357.9</v>
      </c>
      <c r="N99" s="29">
        <v>0.48076923076923078</v>
      </c>
      <c r="O99" s="29">
        <v>0.3</v>
      </c>
    </row>
    <row r="100" spans="1:15" x14ac:dyDescent="0.25">
      <c r="B100" s="2">
        <v>17</v>
      </c>
      <c r="C100" s="30"/>
      <c r="E100" s="2">
        <v>4</v>
      </c>
      <c r="F100" s="2">
        <v>444</v>
      </c>
      <c r="G100" s="27">
        <v>0.28000000000000003</v>
      </c>
      <c r="H100" s="27">
        <v>0.74</v>
      </c>
      <c r="I100" s="25">
        <v>278.3</v>
      </c>
      <c r="J100" s="28">
        <v>18.2</v>
      </c>
      <c r="K100" s="28">
        <v>5.44</v>
      </c>
      <c r="L100" s="27">
        <v>268.79999999999995</v>
      </c>
      <c r="N100" s="27">
        <v>0.48666666666666669</v>
      </c>
      <c r="O100" s="27">
        <v>0.32</v>
      </c>
    </row>
    <row r="101" spans="1:15" x14ac:dyDescent="0.25">
      <c r="B101" s="2">
        <v>17</v>
      </c>
      <c r="C101" s="30"/>
      <c r="E101" s="2">
        <v>5</v>
      </c>
      <c r="F101" s="2">
        <v>527</v>
      </c>
      <c r="G101" s="27">
        <v>0.28000000000000003</v>
      </c>
      <c r="H101" s="27">
        <v>0.8783333333333333</v>
      </c>
      <c r="I101" s="25">
        <v>279.7</v>
      </c>
      <c r="J101" s="28">
        <v>18.600000000000001</v>
      </c>
      <c r="K101" s="28">
        <v>5.56</v>
      </c>
      <c r="L101" s="27">
        <v>288.60000000000002</v>
      </c>
      <c r="N101" s="29">
        <v>0.48780487804878048</v>
      </c>
      <c r="O101" s="29">
        <v>0.22</v>
      </c>
    </row>
    <row r="102" spans="1:15" x14ac:dyDescent="0.25">
      <c r="A102" s="24">
        <v>18</v>
      </c>
      <c r="B102" s="2">
        <v>18</v>
      </c>
      <c r="C102" s="25">
        <v>30</v>
      </c>
      <c r="D102" s="25">
        <v>3.5</v>
      </c>
      <c r="E102" s="2">
        <v>1</v>
      </c>
      <c r="F102" s="2">
        <v>51</v>
      </c>
      <c r="G102" s="27">
        <v>0.23</v>
      </c>
      <c r="H102" s="27">
        <v>0.17</v>
      </c>
      <c r="I102" s="25">
        <v>320.8</v>
      </c>
      <c r="J102" s="28">
        <v>44.1</v>
      </c>
      <c r="K102" s="28">
        <v>13.27</v>
      </c>
      <c r="L102" s="27">
        <v>340.9</v>
      </c>
      <c r="N102" s="27">
        <v>0.5</v>
      </c>
      <c r="O102" s="27">
        <v>0.26</v>
      </c>
    </row>
    <row r="103" spans="1:15" x14ac:dyDescent="0.25">
      <c r="A103" s="24"/>
      <c r="B103" s="2">
        <v>18</v>
      </c>
      <c r="C103" s="30"/>
      <c r="E103" s="2">
        <v>2</v>
      </c>
      <c r="F103" s="2">
        <v>182</v>
      </c>
      <c r="G103" s="27">
        <v>0.33</v>
      </c>
      <c r="H103" s="27">
        <v>0.60666666666666669</v>
      </c>
      <c r="I103" s="25">
        <v>318.89999999999998</v>
      </c>
      <c r="J103" s="28">
        <v>20.8</v>
      </c>
      <c r="K103" s="28">
        <v>6.22</v>
      </c>
      <c r="L103" s="27">
        <v>332.5</v>
      </c>
      <c r="N103" s="29">
        <v>0.5</v>
      </c>
      <c r="O103" s="29">
        <v>0.27</v>
      </c>
    </row>
    <row r="104" spans="1:15" x14ac:dyDescent="0.25">
      <c r="A104" s="24">
        <v>19</v>
      </c>
      <c r="B104" s="2">
        <v>19</v>
      </c>
      <c r="C104" s="25">
        <v>40</v>
      </c>
      <c r="D104" s="25">
        <v>4.5</v>
      </c>
      <c r="E104" s="2">
        <v>1</v>
      </c>
      <c r="F104" s="2">
        <v>55</v>
      </c>
      <c r="G104" s="27">
        <v>0.4</v>
      </c>
      <c r="H104" s="27">
        <v>0.13750000000000001</v>
      </c>
      <c r="I104" s="25">
        <v>289.39999999999998</v>
      </c>
      <c r="J104" s="28">
        <v>34.5</v>
      </c>
      <c r="K104" s="28">
        <v>10.37</v>
      </c>
      <c r="L104" s="27">
        <v>247.35</v>
      </c>
      <c r="N104" s="29">
        <v>0.51724137931034486</v>
      </c>
      <c r="O104" s="29">
        <v>0.19</v>
      </c>
    </row>
    <row r="105" spans="1:15" x14ac:dyDescent="0.25">
      <c r="A105" s="24"/>
      <c r="B105" s="2">
        <v>19</v>
      </c>
      <c r="C105" s="30"/>
      <c r="E105" s="2">
        <v>2</v>
      </c>
      <c r="F105" s="2">
        <v>175</v>
      </c>
      <c r="G105" s="27">
        <v>0.22</v>
      </c>
      <c r="H105" s="27">
        <v>0.4375</v>
      </c>
      <c r="I105" s="25">
        <v>355.2</v>
      </c>
      <c r="J105" s="28">
        <v>23.6</v>
      </c>
      <c r="K105" s="28">
        <v>7.06</v>
      </c>
      <c r="L105" s="27">
        <v>369.6</v>
      </c>
      <c r="N105" s="29">
        <v>0.52631578947368418</v>
      </c>
      <c r="O105" s="29">
        <v>0.25</v>
      </c>
    </row>
    <row r="106" spans="1:15" x14ac:dyDescent="0.25">
      <c r="A106" s="24"/>
      <c r="B106" s="2">
        <v>19</v>
      </c>
      <c r="C106" s="30"/>
      <c r="E106" s="2">
        <v>3</v>
      </c>
      <c r="F106" s="2">
        <v>295</v>
      </c>
      <c r="G106" s="27">
        <v>0.21</v>
      </c>
      <c r="H106" s="27">
        <v>0.73750000000000004</v>
      </c>
      <c r="I106" s="25">
        <v>289.8</v>
      </c>
      <c r="J106" s="28">
        <v>21.1</v>
      </c>
      <c r="K106" s="28">
        <v>6.32</v>
      </c>
      <c r="L106" s="27">
        <v>279.55</v>
      </c>
      <c r="N106" s="29">
        <v>0.54347826086956519</v>
      </c>
      <c r="O106" s="29">
        <v>0.2</v>
      </c>
    </row>
    <row r="107" spans="1:15" x14ac:dyDescent="0.25">
      <c r="A107" s="24">
        <v>20</v>
      </c>
      <c r="B107" s="2">
        <v>20</v>
      </c>
      <c r="C107" s="25">
        <v>48</v>
      </c>
      <c r="D107" s="25">
        <v>6.4</v>
      </c>
      <c r="E107" s="2">
        <v>1</v>
      </c>
      <c r="F107" s="2">
        <v>60</v>
      </c>
      <c r="G107" s="27">
        <v>0.45</v>
      </c>
      <c r="H107" s="27">
        <v>0.125</v>
      </c>
      <c r="I107" s="25">
        <v>311.7</v>
      </c>
      <c r="J107" s="28">
        <v>37.9</v>
      </c>
      <c r="K107" s="28">
        <v>11.4</v>
      </c>
      <c r="L107" s="27">
        <v>367.95000000000005</v>
      </c>
      <c r="N107" s="29">
        <v>0.55555555555555558</v>
      </c>
      <c r="O107" s="29">
        <v>0.3</v>
      </c>
    </row>
    <row r="108" spans="1:15" x14ac:dyDescent="0.25">
      <c r="A108" s="24"/>
      <c r="B108" s="2">
        <v>20</v>
      </c>
      <c r="C108" s="30"/>
      <c r="E108" s="2">
        <v>2</v>
      </c>
      <c r="F108" s="2">
        <v>180</v>
      </c>
      <c r="G108" s="27">
        <v>0.37</v>
      </c>
      <c r="H108" s="27">
        <v>0.375</v>
      </c>
      <c r="I108" s="25">
        <v>437.5</v>
      </c>
      <c r="J108" s="28">
        <v>33.1</v>
      </c>
      <c r="K108" s="28">
        <v>9.92</v>
      </c>
      <c r="L108" s="27">
        <v>460.05</v>
      </c>
      <c r="N108" s="27">
        <v>0.56111111111111112</v>
      </c>
      <c r="O108" s="27">
        <v>0.25</v>
      </c>
    </row>
    <row r="109" spans="1:15" x14ac:dyDescent="0.25">
      <c r="A109" s="24"/>
      <c r="B109" s="2">
        <v>20</v>
      </c>
      <c r="C109" s="30"/>
      <c r="E109" s="2">
        <v>3</v>
      </c>
      <c r="F109" s="2">
        <v>300</v>
      </c>
      <c r="G109" s="27">
        <v>0.24</v>
      </c>
      <c r="H109" s="27">
        <v>0.625</v>
      </c>
      <c r="I109" s="25">
        <v>400.7</v>
      </c>
      <c r="J109" s="28">
        <v>22.9</v>
      </c>
      <c r="K109" s="28">
        <v>6.83</v>
      </c>
      <c r="L109" s="27">
        <v>387.5</v>
      </c>
      <c r="N109" s="29">
        <v>0.56818181818181823</v>
      </c>
      <c r="O109" s="29">
        <v>0.17</v>
      </c>
    </row>
    <row r="110" spans="1:15" x14ac:dyDescent="0.25">
      <c r="B110" s="2">
        <v>20</v>
      </c>
      <c r="C110" s="30"/>
      <c r="E110" s="2">
        <v>4</v>
      </c>
      <c r="F110" s="2">
        <v>412</v>
      </c>
      <c r="G110" s="27">
        <v>0.28999999999999998</v>
      </c>
      <c r="H110" s="27">
        <v>0.85833333333333328</v>
      </c>
      <c r="I110" s="25">
        <v>328.2</v>
      </c>
      <c r="J110" s="28">
        <v>24.7</v>
      </c>
      <c r="K110" s="28">
        <v>7.4</v>
      </c>
      <c r="L110" s="27">
        <v>344.75</v>
      </c>
      <c r="N110" s="29">
        <v>0.5714285714285714</v>
      </c>
      <c r="O110" s="29">
        <v>0.18</v>
      </c>
    </row>
    <row r="111" spans="1:15" x14ac:dyDescent="0.25">
      <c r="A111" s="24">
        <v>21</v>
      </c>
      <c r="B111" s="2">
        <v>21</v>
      </c>
      <c r="C111" s="25">
        <v>51.5</v>
      </c>
      <c r="D111" s="25">
        <v>6</v>
      </c>
      <c r="E111" s="2">
        <v>1</v>
      </c>
      <c r="F111" s="2">
        <v>55</v>
      </c>
      <c r="G111" s="27">
        <v>0.5</v>
      </c>
      <c r="H111" s="27">
        <v>0.10679611650485436</v>
      </c>
      <c r="I111" s="25">
        <v>296.7</v>
      </c>
      <c r="J111" s="28">
        <v>30.5</v>
      </c>
      <c r="K111" s="28">
        <v>9.17</v>
      </c>
      <c r="L111" s="27">
        <v>349.95000000000005</v>
      </c>
      <c r="N111" s="27">
        <v>0.57499999999999996</v>
      </c>
      <c r="O111" s="27">
        <v>0.28999999999999998</v>
      </c>
    </row>
    <row r="112" spans="1:15" x14ac:dyDescent="0.25">
      <c r="A112" s="24"/>
      <c r="B112" s="2">
        <v>21</v>
      </c>
      <c r="C112" s="30"/>
      <c r="E112" s="2">
        <v>2</v>
      </c>
      <c r="F112" s="2">
        <v>185</v>
      </c>
      <c r="G112" s="27">
        <v>0.42</v>
      </c>
      <c r="H112" s="27">
        <v>0.35922330097087379</v>
      </c>
      <c r="I112" s="25">
        <v>410.6</v>
      </c>
      <c r="J112" s="28">
        <v>22.6</v>
      </c>
      <c r="K112" s="28">
        <v>6.74</v>
      </c>
      <c r="L112" s="27">
        <v>447.4</v>
      </c>
      <c r="N112" s="29">
        <v>0.57692307692307687</v>
      </c>
      <c r="O112" s="29">
        <v>0.2</v>
      </c>
    </row>
    <row r="113" spans="1:15" x14ac:dyDescent="0.25">
      <c r="A113" s="24"/>
      <c r="B113" s="2">
        <v>21</v>
      </c>
      <c r="C113" s="30"/>
      <c r="E113" s="2">
        <v>3</v>
      </c>
      <c r="F113" s="2">
        <v>305</v>
      </c>
      <c r="G113" s="27">
        <v>0.3</v>
      </c>
      <c r="H113" s="27">
        <v>0.59223300970873782</v>
      </c>
      <c r="I113" s="25">
        <v>366.2</v>
      </c>
      <c r="J113" s="28">
        <v>18.600000000000001</v>
      </c>
      <c r="K113" s="28">
        <v>5.54</v>
      </c>
      <c r="L113" s="27">
        <v>336</v>
      </c>
      <c r="N113" s="29">
        <v>0.58333333333333337</v>
      </c>
      <c r="O113" s="29">
        <v>0.23</v>
      </c>
    </row>
    <row r="114" spans="1:15" x14ac:dyDescent="0.25">
      <c r="A114" s="24"/>
      <c r="B114" s="2">
        <v>21</v>
      </c>
      <c r="C114" s="30"/>
      <c r="E114" s="2">
        <v>4</v>
      </c>
      <c r="F114" s="2">
        <v>415</v>
      </c>
      <c r="G114" s="27">
        <v>0.28000000000000003</v>
      </c>
      <c r="H114" s="27">
        <v>0.80582524271844658</v>
      </c>
      <c r="I114" s="25">
        <v>270.60000000000002</v>
      </c>
      <c r="J114" s="28">
        <v>14.9</v>
      </c>
      <c r="K114" s="28">
        <v>4.4400000000000004</v>
      </c>
      <c r="L114" s="27">
        <v>318.05</v>
      </c>
      <c r="N114" s="27">
        <v>0.59223300970873782</v>
      </c>
      <c r="O114" s="27">
        <v>0.3</v>
      </c>
    </row>
    <row r="115" spans="1:15" x14ac:dyDescent="0.25">
      <c r="A115" s="24">
        <v>22</v>
      </c>
      <c r="B115" s="2">
        <v>22</v>
      </c>
      <c r="C115" s="25">
        <v>29</v>
      </c>
      <c r="D115" s="25">
        <v>3.4</v>
      </c>
      <c r="E115" s="2">
        <v>1</v>
      </c>
      <c r="F115" s="2">
        <v>50</v>
      </c>
      <c r="G115" s="27">
        <v>0.3</v>
      </c>
      <c r="H115" s="27">
        <v>0.17241379310344829</v>
      </c>
      <c r="I115" s="25">
        <v>231.9</v>
      </c>
      <c r="J115" s="28">
        <v>42.1</v>
      </c>
      <c r="K115" s="28">
        <v>12.68</v>
      </c>
      <c r="L115" s="27">
        <v>253.4</v>
      </c>
      <c r="N115" s="27">
        <v>0.6029411764705882</v>
      </c>
      <c r="O115" s="27">
        <v>0.34</v>
      </c>
    </row>
    <row r="116" spans="1:15" x14ac:dyDescent="0.25">
      <c r="A116" s="24"/>
      <c r="B116" s="2">
        <v>22</v>
      </c>
      <c r="C116" s="30"/>
      <c r="E116" s="2">
        <v>2</v>
      </c>
      <c r="F116" s="2">
        <v>183</v>
      </c>
      <c r="G116" s="27">
        <v>0.24</v>
      </c>
      <c r="H116" s="27">
        <v>0.63103448275862073</v>
      </c>
      <c r="I116" s="25">
        <v>267</v>
      </c>
      <c r="J116" s="28">
        <v>23.4</v>
      </c>
      <c r="K116" s="28">
        <v>7.02</v>
      </c>
      <c r="L116" s="27">
        <v>301.14999999999998</v>
      </c>
      <c r="N116" s="27">
        <v>0.60666666666666669</v>
      </c>
      <c r="O116" s="27">
        <v>0.33</v>
      </c>
    </row>
    <row r="117" spans="1:15" x14ac:dyDescent="0.25">
      <c r="A117" s="24">
        <v>23</v>
      </c>
      <c r="B117" s="2">
        <v>23</v>
      </c>
      <c r="C117" s="25">
        <v>35.5</v>
      </c>
      <c r="D117" s="25">
        <v>4.5</v>
      </c>
      <c r="E117" s="2">
        <v>1</v>
      </c>
      <c r="F117" s="2">
        <v>60</v>
      </c>
      <c r="G117" s="27">
        <v>0.3</v>
      </c>
      <c r="H117" s="27">
        <v>0.16901408450704225</v>
      </c>
      <c r="I117" s="25">
        <v>246.1</v>
      </c>
      <c r="J117" s="28">
        <v>26.5</v>
      </c>
      <c r="K117" s="28">
        <v>7.96</v>
      </c>
      <c r="L117" s="27">
        <v>230.14999999999998</v>
      </c>
      <c r="N117" s="27">
        <v>0.625</v>
      </c>
      <c r="O117" s="27">
        <v>0.24</v>
      </c>
    </row>
    <row r="118" spans="1:15" x14ac:dyDescent="0.25">
      <c r="A118" s="24"/>
      <c r="B118" s="2">
        <v>23</v>
      </c>
      <c r="C118" s="30"/>
      <c r="E118" s="2">
        <v>2</v>
      </c>
      <c r="F118" s="2">
        <v>170</v>
      </c>
      <c r="G118" s="27">
        <v>0.26</v>
      </c>
      <c r="H118" s="27">
        <v>0.47887323943661969</v>
      </c>
      <c r="I118" s="25">
        <v>266.39999999999998</v>
      </c>
      <c r="J118" s="28">
        <v>25.5</v>
      </c>
      <c r="K118" s="28">
        <v>8.1</v>
      </c>
      <c r="L118" s="27">
        <v>250.2</v>
      </c>
      <c r="N118" s="27">
        <v>0.63103448275862073</v>
      </c>
      <c r="O118" s="27">
        <v>0.24</v>
      </c>
    </row>
    <row r="119" spans="1:15" x14ac:dyDescent="0.25">
      <c r="A119" s="24"/>
      <c r="B119" s="2">
        <v>23</v>
      </c>
      <c r="C119" s="30"/>
      <c r="E119" s="2">
        <v>3</v>
      </c>
      <c r="F119" s="2">
        <v>277</v>
      </c>
      <c r="G119" s="27">
        <v>0.2</v>
      </c>
      <c r="H119" s="27">
        <v>0.78028169014084503</v>
      </c>
      <c r="I119" s="25">
        <v>265.7</v>
      </c>
      <c r="J119" s="28">
        <v>20.7</v>
      </c>
      <c r="K119" s="28">
        <v>6.2</v>
      </c>
      <c r="L119" s="27">
        <v>272.89999999999998</v>
      </c>
      <c r="N119" s="27">
        <v>0.63475177304964536</v>
      </c>
      <c r="O119" s="2">
        <v>0.22</v>
      </c>
    </row>
    <row r="120" spans="1:15" x14ac:dyDescent="0.25">
      <c r="A120" s="24">
        <v>24</v>
      </c>
      <c r="B120" s="2">
        <v>24</v>
      </c>
      <c r="C120" s="25">
        <v>36</v>
      </c>
      <c r="D120" s="25">
        <v>5.3</v>
      </c>
      <c r="E120" s="2">
        <v>1</v>
      </c>
      <c r="F120" s="2">
        <v>60</v>
      </c>
      <c r="G120" s="27">
        <v>0.4</v>
      </c>
      <c r="H120" s="27">
        <v>0.16666666666666666</v>
      </c>
      <c r="I120" s="25">
        <v>295.7</v>
      </c>
      <c r="J120" s="28">
        <v>31.4</v>
      </c>
      <c r="K120" s="28">
        <v>9.44</v>
      </c>
      <c r="L120" s="27">
        <v>376.9</v>
      </c>
      <c r="N120" s="27">
        <v>0.64482758620689651</v>
      </c>
      <c r="O120" s="27">
        <v>0.2</v>
      </c>
    </row>
    <row r="121" spans="1:15" x14ac:dyDescent="0.25">
      <c r="A121" s="24"/>
      <c r="B121" s="2">
        <v>24</v>
      </c>
      <c r="C121" s="30"/>
      <c r="E121" s="2">
        <v>2</v>
      </c>
      <c r="F121" s="2">
        <v>180</v>
      </c>
      <c r="G121" s="27">
        <v>0.26</v>
      </c>
      <c r="H121" s="27">
        <v>0.5</v>
      </c>
      <c r="I121" s="25">
        <v>355.8</v>
      </c>
      <c r="J121" s="28">
        <v>22.2</v>
      </c>
      <c r="K121" s="28">
        <v>6.64</v>
      </c>
      <c r="L121" s="27">
        <v>336.15</v>
      </c>
      <c r="N121" s="29">
        <v>0.65217391304347827</v>
      </c>
      <c r="O121" s="29">
        <v>0.2</v>
      </c>
    </row>
    <row r="122" spans="1:15" x14ac:dyDescent="0.25">
      <c r="A122" s="24"/>
      <c r="B122" s="2">
        <v>24</v>
      </c>
      <c r="C122" s="30"/>
      <c r="E122" s="2">
        <v>3</v>
      </c>
      <c r="F122" s="2">
        <v>295</v>
      </c>
      <c r="G122" s="27">
        <v>0.26</v>
      </c>
      <c r="H122" s="27">
        <v>0.81944444444444442</v>
      </c>
      <c r="I122" s="25">
        <v>255.9</v>
      </c>
      <c r="J122" s="28">
        <v>19.600000000000001</v>
      </c>
      <c r="K122" s="28">
        <v>5.87</v>
      </c>
      <c r="L122" s="27">
        <v>300.85000000000002</v>
      </c>
      <c r="N122" s="29">
        <v>0.65789473684210531</v>
      </c>
      <c r="O122" s="29">
        <v>0.23</v>
      </c>
    </row>
    <row r="123" spans="1:15" x14ac:dyDescent="0.25">
      <c r="A123" s="24">
        <v>25</v>
      </c>
      <c r="B123" s="2">
        <v>25</v>
      </c>
      <c r="C123" s="25">
        <v>29</v>
      </c>
      <c r="D123" s="25">
        <v>3.9</v>
      </c>
      <c r="E123" s="2">
        <v>1</v>
      </c>
      <c r="F123" s="2">
        <v>50</v>
      </c>
      <c r="G123" s="27">
        <v>0.27</v>
      </c>
      <c r="H123" s="27">
        <v>0.17241379310344829</v>
      </c>
      <c r="I123" s="25">
        <v>234.9</v>
      </c>
      <c r="J123" s="28">
        <v>32.700000000000003</v>
      </c>
      <c r="K123" s="28">
        <v>9.84</v>
      </c>
      <c r="L123" s="27">
        <v>256.85000000000002</v>
      </c>
      <c r="N123" s="27">
        <v>0.6657142857142857</v>
      </c>
      <c r="O123" s="27">
        <v>0.24</v>
      </c>
    </row>
    <row r="124" spans="1:15" x14ac:dyDescent="0.25">
      <c r="A124" s="24"/>
      <c r="B124" s="2">
        <v>25</v>
      </c>
      <c r="C124" s="30"/>
      <c r="E124" s="2">
        <v>2</v>
      </c>
      <c r="F124" s="2">
        <v>187</v>
      </c>
      <c r="G124" s="27">
        <v>0.2</v>
      </c>
      <c r="H124" s="27">
        <v>0.64482758620689651</v>
      </c>
      <c r="I124" s="25">
        <v>235.3</v>
      </c>
      <c r="J124" s="28">
        <v>14.9</v>
      </c>
      <c r="K124" s="28">
        <v>4.4400000000000004</v>
      </c>
      <c r="L124" s="27">
        <v>264.7</v>
      </c>
      <c r="N124" s="29">
        <v>0.66666666666666663</v>
      </c>
      <c r="O124" s="29">
        <v>0.25</v>
      </c>
    </row>
    <row r="125" spans="1:15" x14ac:dyDescent="0.25">
      <c r="A125" s="24">
        <v>26</v>
      </c>
      <c r="B125" s="2">
        <v>26</v>
      </c>
      <c r="C125" s="25">
        <v>38</v>
      </c>
      <c r="D125" s="25">
        <v>5.0999999999999996</v>
      </c>
      <c r="E125" s="2">
        <v>1</v>
      </c>
      <c r="F125" s="2">
        <v>56</v>
      </c>
      <c r="G125" s="27">
        <v>0.42</v>
      </c>
      <c r="H125" s="27">
        <v>0.14736842105263157</v>
      </c>
      <c r="I125" s="25">
        <v>281.7</v>
      </c>
      <c r="J125" s="28">
        <v>34.9</v>
      </c>
      <c r="K125" s="28">
        <v>10.49</v>
      </c>
      <c r="L125" s="27">
        <v>396.04999999999995</v>
      </c>
      <c r="N125" s="29">
        <v>0.66666666666666663</v>
      </c>
      <c r="O125" s="29">
        <v>0.22</v>
      </c>
    </row>
    <row r="126" spans="1:15" x14ac:dyDescent="0.25">
      <c r="A126" s="24"/>
      <c r="B126" s="2">
        <v>26</v>
      </c>
      <c r="C126" s="30"/>
      <c r="E126" s="2">
        <v>2</v>
      </c>
      <c r="F126" s="2">
        <v>168</v>
      </c>
      <c r="G126" s="27">
        <v>0.33</v>
      </c>
      <c r="H126" s="27">
        <v>0.44210526315789472</v>
      </c>
      <c r="I126" s="25">
        <v>374.4</v>
      </c>
      <c r="J126" s="28">
        <v>24.5</v>
      </c>
      <c r="K126" s="28">
        <v>7.32</v>
      </c>
      <c r="L126" s="27">
        <v>437.75</v>
      </c>
      <c r="N126" s="29">
        <v>0.67307692307692313</v>
      </c>
      <c r="O126" s="29">
        <v>0.2</v>
      </c>
    </row>
    <row r="127" spans="1:15" x14ac:dyDescent="0.25">
      <c r="A127" s="24"/>
      <c r="B127" s="2">
        <v>26</v>
      </c>
      <c r="C127" s="30"/>
      <c r="E127" s="2">
        <v>3</v>
      </c>
      <c r="F127" s="2">
        <v>285</v>
      </c>
      <c r="G127" s="27">
        <v>0.24</v>
      </c>
      <c r="H127" s="27">
        <v>0.75</v>
      </c>
      <c r="I127" s="25">
        <v>303.2</v>
      </c>
      <c r="J127" s="28">
        <v>21</v>
      </c>
      <c r="K127" s="28">
        <v>6.28</v>
      </c>
      <c r="L127" s="27">
        <v>299.25</v>
      </c>
      <c r="N127" s="29">
        <v>0.68181818181818177</v>
      </c>
      <c r="O127" s="29">
        <v>0.17</v>
      </c>
    </row>
    <row r="128" spans="1:15" x14ac:dyDescent="0.25">
      <c r="A128" s="24">
        <v>27</v>
      </c>
      <c r="B128" s="2">
        <v>27</v>
      </c>
      <c r="C128" s="25">
        <v>40</v>
      </c>
      <c r="D128" s="25">
        <v>5.9</v>
      </c>
      <c r="E128" s="2">
        <v>1</v>
      </c>
      <c r="F128" s="2">
        <v>62</v>
      </c>
      <c r="G128" s="27">
        <v>0.49</v>
      </c>
      <c r="H128" s="27">
        <v>0.155</v>
      </c>
      <c r="I128" s="25">
        <v>380.9</v>
      </c>
      <c r="J128" s="28">
        <v>33.9</v>
      </c>
      <c r="K128" s="28">
        <v>10.17</v>
      </c>
      <c r="L128" s="27">
        <v>442.54999999999995</v>
      </c>
      <c r="N128" s="27">
        <v>0.68686868686868685</v>
      </c>
      <c r="O128" s="27">
        <v>0.28999999999999998</v>
      </c>
    </row>
    <row r="129" spans="1:15" x14ac:dyDescent="0.25">
      <c r="A129" s="24"/>
      <c r="B129" s="2">
        <v>27</v>
      </c>
      <c r="C129" s="30"/>
      <c r="E129" s="2">
        <v>2</v>
      </c>
      <c r="F129" s="2">
        <v>230</v>
      </c>
      <c r="G129" s="27">
        <v>0.28999999999999998</v>
      </c>
      <c r="H129" s="27">
        <v>0.57499999999999996</v>
      </c>
      <c r="I129" s="25">
        <v>392.9</v>
      </c>
      <c r="J129" s="28">
        <v>19.5</v>
      </c>
      <c r="K129" s="28">
        <v>5.81</v>
      </c>
      <c r="L129" s="27">
        <v>346.54999999999995</v>
      </c>
      <c r="N129" s="29">
        <v>0.68965517241379315</v>
      </c>
      <c r="O129" s="29">
        <v>0.17</v>
      </c>
    </row>
    <row r="130" spans="1:15" x14ac:dyDescent="0.25">
      <c r="A130" s="24"/>
      <c r="B130" s="2">
        <v>27</v>
      </c>
      <c r="C130" s="30"/>
      <c r="E130" s="2">
        <v>3</v>
      </c>
      <c r="F130" s="2">
        <v>335</v>
      </c>
      <c r="G130" s="27">
        <v>0.25</v>
      </c>
      <c r="H130" s="27">
        <v>0.83750000000000002</v>
      </c>
      <c r="I130" s="25">
        <v>315.3</v>
      </c>
      <c r="J130" s="28">
        <v>20.399999999999999</v>
      </c>
      <c r="K130" s="28">
        <v>6.09</v>
      </c>
      <c r="L130" s="27">
        <v>297.05</v>
      </c>
      <c r="N130" s="27">
        <v>0.69852941176470584</v>
      </c>
      <c r="O130" s="27">
        <v>0.28999999999999998</v>
      </c>
    </row>
    <row r="131" spans="1:15" x14ac:dyDescent="0.25">
      <c r="A131" s="24">
        <v>28</v>
      </c>
      <c r="B131" s="2">
        <v>28</v>
      </c>
      <c r="C131" s="25">
        <v>68</v>
      </c>
      <c r="D131" s="25">
        <v>8.3000000000000007</v>
      </c>
      <c r="E131" s="2">
        <v>1</v>
      </c>
      <c r="F131" s="2">
        <v>60</v>
      </c>
      <c r="G131" s="27">
        <v>0.53</v>
      </c>
      <c r="H131" s="27">
        <v>8.8235294117647065E-2</v>
      </c>
      <c r="I131" s="25">
        <v>302.7</v>
      </c>
      <c r="J131" s="28">
        <v>34.1</v>
      </c>
      <c r="K131" s="28">
        <v>10.25</v>
      </c>
      <c r="L131" s="27">
        <v>310.5</v>
      </c>
      <c r="N131" s="27">
        <v>0.70539419087136923</v>
      </c>
      <c r="O131" s="2">
        <v>0.21</v>
      </c>
    </row>
    <row r="132" spans="1:15" x14ac:dyDescent="0.25">
      <c r="A132" s="24"/>
      <c r="B132" s="2">
        <v>28</v>
      </c>
      <c r="C132" s="30"/>
      <c r="E132" s="2">
        <v>2</v>
      </c>
      <c r="F132" s="2">
        <v>140</v>
      </c>
      <c r="G132" s="27">
        <v>0.55000000000000004</v>
      </c>
      <c r="H132" s="27">
        <v>0.20588235294117646</v>
      </c>
      <c r="I132" s="25">
        <v>483.4</v>
      </c>
      <c r="J132" s="28">
        <v>31</v>
      </c>
      <c r="K132" s="28">
        <v>9.27</v>
      </c>
      <c r="L132" s="27">
        <v>447.54999999999995</v>
      </c>
      <c r="N132" s="27">
        <v>0.7060240963855422</v>
      </c>
      <c r="O132" s="2">
        <v>0.36</v>
      </c>
    </row>
    <row r="133" spans="1:15" x14ac:dyDescent="0.25">
      <c r="A133" s="24"/>
      <c r="B133" s="2">
        <v>28</v>
      </c>
      <c r="C133" s="30"/>
      <c r="E133" s="2">
        <v>3</v>
      </c>
      <c r="F133" s="2">
        <v>235</v>
      </c>
      <c r="G133" s="27">
        <v>0.46</v>
      </c>
      <c r="H133" s="27">
        <v>0.34558823529411764</v>
      </c>
      <c r="I133" s="25">
        <v>569.9</v>
      </c>
      <c r="J133" s="28">
        <v>31</v>
      </c>
      <c r="K133" s="28">
        <v>9.25</v>
      </c>
      <c r="L133" s="27">
        <v>565.75</v>
      </c>
      <c r="N133" s="29">
        <v>0.7142857142857143</v>
      </c>
      <c r="O133" s="29">
        <v>0.23</v>
      </c>
    </row>
    <row r="134" spans="1:15" x14ac:dyDescent="0.25">
      <c r="A134" s="24"/>
      <c r="B134" s="2">
        <v>28</v>
      </c>
      <c r="C134" s="30"/>
      <c r="E134" s="2">
        <v>4</v>
      </c>
      <c r="F134" s="2">
        <v>320</v>
      </c>
      <c r="G134" s="27">
        <v>0.44</v>
      </c>
      <c r="H134" s="27">
        <v>0.47058823529411764</v>
      </c>
      <c r="I134" s="25">
        <v>556.4</v>
      </c>
      <c r="J134" s="28">
        <v>29.5</v>
      </c>
      <c r="K134" s="28">
        <v>8.81</v>
      </c>
      <c r="L134" s="27">
        <v>527.15</v>
      </c>
      <c r="N134" s="29">
        <v>0.73170731707317072</v>
      </c>
      <c r="O134" s="29">
        <v>0.24</v>
      </c>
    </row>
    <row r="135" spans="1:15" x14ac:dyDescent="0.25">
      <c r="A135" s="24"/>
      <c r="B135" s="2">
        <v>28</v>
      </c>
      <c r="C135" s="30"/>
      <c r="E135" s="2">
        <v>5</v>
      </c>
      <c r="F135" s="2">
        <v>410</v>
      </c>
      <c r="G135" s="27">
        <v>0.34</v>
      </c>
      <c r="H135" s="27">
        <v>0.6029411764705882</v>
      </c>
      <c r="I135" s="25">
        <v>484.5</v>
      </c>
      <c r="J135" s="28">
        <v>22.8</v>
      </c>
      <c r="K135" s="28">
        <v>6.79</v>
      </c>
      <c r="L135" s="27">
        <v>433.15</v>
      </c>
      <c r="N135" s="27">
        <v>0.73750000000000004</v>
      </c>
      <c r="O135" s="27">
        <v>0.21</v>
      </c>
    </row>
    <row r="136" spans="1:15" x14ac:dyDescent="0.25">
      <c r="A136" s="24"/>
      <c r="B136" s="2">
        <v>28</v>
      </c>
      <c r="C136" s="30"/>
      <c r="E136" s="2">
        <v>6</v>
      </c>
      <c r="F136" s="2">
        <v>475</v>
      </c>
      <c r="G136" s="27">
        <v>0.28999999999999998</v>
      </c>
      <c r="H136" s="27">
        <v>0.69852941176470584</v>
      </c>
      <c r="I136" s="25">
        <v>431.4</v>
      </c>
      <c r="J136" s="28">
        <v>17.399999999999999</v>
      </c>
      <c r="K136" s="28">
        <v>5.16</v>
      </c>
      <c r="L136" s="27">
        <v>358.9</v>
      </c>
      <c r="N136" s="27">
        <v>0.74</v>
      </c>
      <c r="O136" s="27">
        <v>0.28000000000000003</v>
      </c>
    </row>
    <row r="137" spans="1:15" x14ac:dyDescent="0.25">
      <c r="A137" s="24"/>
      <c r="B137" s="2">
        <v>28</v>
      </c>
      <c r="C137" s="30"/>
      <c r="E137" s="2">
        <v>7</v>
      </c>
      <c r="F137" s="2">
        <v>570</v>
      </c>
      <c r="G137" s="27">
        <v>0.3</v>
      </c>
      <c r="H137" s="27">
        <v>0.83823529411764708</v>
      </c>
      <c r="I137" s="25">
        <v>391.4</v>
      </c>
      <c r="J137" s="28">
        <v>20.7</v>
      </c>
      <c r="K137" s="28">
        <v>6.17</v>
      </c>
      <c r="L137" s="27">
        <v>342.7</v>
      </c>
      <c r="N137" s="27">
        <v>0.75</v>
      </c>
      <c r="O137" s="27">
        <v>0.24</v>
      </c>
    </row>
    <row r="138" spans="1:15" x14ac:dyDescent="0.25">
      <c r="A138" s="38">
        <v>29</v>
      </c>
      <c r="B138" s="2">
        <v>29</v>
      </c>
      <c r="C138" s="2">
        <v>23.7</v>
      </c>
      <c r="D138" s="25">
        <v>6.2</v>
      </c>
      <c r="E138" s="2">
        <v>1</v>
      </c>
      <c r="F138" s="2">
        <v>60</v>
      </c>
      <c r="G138" s="27">
        <v>0.27</v>
      </c>
      <c r="H138" s="27">
        <v>0.25316455696202533</v>
      </c>
      <c r="I138" s="2">
        <v>326.5</v>
      </c>
      <c r="J138" s="28">
        <v>28.3</v>
      </c>
      <c r="K138" s="28">
        <v>8.48</v>
      </c>
      <c r="L138" s="27">
        <v>298.75</v>
      </c>
      <c r="N138" s="29">
        <v>0.75</v>
      </c>
      <c r="O138" s="29">
        <v>0.21</v>
      </c>
    </row>
    <row r="139" spans="1:15" x14ac:dyDescent="0.25">
      <c r="A139" s="38">
        <v>30</v>
      </c>
      <c r="B139" s="2">
        <v>30</v>
      </c>
      <c r="C139" s="2">
        <v>29.7</v>
      </c>
      <c r="D139" s="25">
        <v>5.2</v>
      </c>
      <c r="E139" s="2">
        <v>1</v>
      </c>
      <c r="F139" s="2">
        <v>60</v>
      </c>
      <c r="G139" s="27">
        <v>0.31</v>
      </c>
      <c r="H139" s="27">
        <v>0.20202020202020202</v>
      </c>
      <c r="I139" s="2">
        <v>316.10000000000002</v>
      </c>
      <c r="J139" s="28">
        <v>24.4</v>
      </c>
      <c r="K139" s="28">
        <v>7.3</v>
      </c>
      <c r="L139" s="27">
        <v>269.35000000000002</v>
      </c>
      <c r="N139" s="27">
        <v>0.78028169014084503</v>
      </c>
      <c r="O139" s="27">
        <v>0.2</v>
      </c>
    </row>
    <row r="140" spans="1:15" x14ac:dyDescent="0.25">
      <c r="A140" s="38">
        <v>31</v>
      </c>
      <c r="B140" s="2">
        <v>31</v>
      </c>
      <c r="C140" s="2">
        <v>45.1</v>
      </c>
      <c r="D140" s="25">
        <v>7</v>
      </c>
      <c r="E140" s="2">
        <v>1</v>
      </c>
      <c r="F140" s="2">
        <v>60</v>
      </c>
      <c r="G140" s="27">
        <v>0.52</v>
      </c>
      <c r="H140" s="27">
        <v>0.13303769401330376</v>
      </c>
      <c r="I140" s="2">
        <v>341.9</v>
      </c>
      <c r="J140" s="28">
        <v>27</v>
      </c>
      <c r="K140" s="28">
        <v>8.09</v>
      </c>
      <c r="L140" s="27">
        <v>316.85000000000002</v>
      </c>
      <c r="N140" s="29">
        <v>0.78947368421052633</v>
      </c>
      <c r="O140" s="29">
        <v>0.23</v>
      </c>
    </row>
    <row r="141" spans="1:15" x14ac:dyDescent="0.25">
      <c r="A141" s="38">
        <v>32</v>
      </c>
      <c r="B141" s="2">
        <v>32</v>
      </c>
      <c r="C141" s="2">
        <v>27.8</v>
      </c>
      <c r="D141" s="25">
        <v>4.3</v>
      </c>
      <c r="E141" s="2">
        <v>1</v>
      </c>
      <c r="F141" s="2">
        <v>60</v>
      </c>
      <c r="G141" s="27">
        <v>0.28999999999999998</v>
      </c>
      <c r="H141" s="27">
        <v>0.21582733812949639</v>
      </c>
      <c r="I141" s="2">
        <v>247.9</v>
      </c>
      <c r="J141" s="28">
        <v>27.3</v>
      </c>
      <c r="K141" s="28">
        <v>8.1999999999999993</v>
      </c>
      <c r="L141" s="27">
        <v>254.5</v>
      </c>
      <c r="N141" s="29">
        <v>0.79545454545454541</v>
      </c>
      <c r="O141" s="29">
        <v>0.22</v>
      </c>
    </row>
    <row r="142" spans="1:15" x14ac:dyDescent="0.25">
      <c r="A142" s="38">
        <v>33</v>
      </c>
      <c r="B142" s="2">
        <v>33</v>
      </c>
      <c r="C142" s="2">
        <v>40.6</v>
      </c>
      <c r="D142" s="25">
        <v>4.5999999999999996</v>
      </c>
      <c r="E142" s="2">
        <v>1</v>
      </c>
      <c r="F142" s="2">
        <v>60</v>
      </c>
      <c r="G142" s="27">
        <v>0.48</v>
      </c>
      <c r="H142" s="27">
        <v>0.14778325123152708</v>
      </c>
      <c r="I142" s="2">
        <v>294.89999999999998</v>
      </c>
      <c r="J142" s="28">
        <v>28</v>
      </c>
      <c r="K142" s="28">
        <v>8.41</v>
      </c>
      <c r="L142" s="27">
        <v>319.35000000000002</v>
      </c>
      <c r="N142" s="27">
        <v>0.80582524271844658</v>
      </c>
      <c r="O142" s="27">
        <v>0.28000000000000003</v>
      </c>
    </row>
    <row r="143" spans="1:15" x14ac:dyDescent="0.25">
      <c r="A143" s="38">
        <v>34</v>
      </c>
      <c r="B143" s="2">
        <v>34</v>
      </c>
      <c r="C143" s="2">
        <v>41.8</v>
      </c>
      <c r="D143" s="25">
        <v>6.1</v>
      </c>
      <c r="E143" s="2">
        <v>1</v>
      </c>
      <c r="F143" s="2">
        <v>60</v>
      </c>
      <c r="G143" s="27">
        <v>0.44</v>
      </c>
      <c r="H143" s="27">
        <v>0.14354066985645933</v>
      </c>
      <c r="I143" s="2">
        <v>278.89999999999998</v>
      </c>
      <c r="J143" s="28">
        <v>30.1</v>
      </c>
      <c r="K143" s="28">
        <v>9.0399999999999991</v>
      </c>
      <c r="L143" s="27">
        <v>318.45</v>
      </c>
      <c r="N143" s="27">
        <v>0.81944444444444442</v>
      </c>
      <c r="O143" s="27">
        <v>0.26</v>
      </c>
    </row>
    <row r="144" spans="1:15" x14ac:dyDescent="0.25">
      <c r="A144" s="38">
        <v>35</v>
      </c>
      <c r="B144" s="2">
        <v>35</v>
      </c>
      <c r="C144" s="2">
        <v>40.9</v>
      </c>
      <c r="D144" s="25">
        <v>7.1</v>
      </c>
      <c r="E144" s="2">
        <v>1</v>
      </c>
      <c r="F144" s="2">
        <v>60</v>
      </c>
      <c r="G144" s="27">
        <v>0.4</v>
      </c>
      <c r="H144" s="27">
        <v>0.14669926650366749</v>
      </c>
      <c r="I144" s="2">
        <v>265.5</v>
      </c>
      <c r="J144" s="28">
        <v>25.7</v>
      </c>
      <c r="K144" s="28">
        <v>7.71</v>
      </c>
      <c r="L144" s="27">
        <v>283.14999999999998</v>
      </c>
      <c r="N144" s="27">
        <v>0.83750000000000002</v>
      </c>
      <c r="O144" s="27">
        <v>0.25</v>
      </c>
    </row>
    <row r="145" spans="1:15" x14ac:dyDescent="0.25">
      <c r="A145" s="38">
        <v>36</v>
      </c>
      <c r="B145" s="2">
        <v>36</v>
      </c>
      <c r="C145" s="2">
        <v>24.4</v>
      </c>
      <c r="D145" s="25">
        <v>4.9000000000000004</v>
      </c>
      <c r="E145" s="2">
        <v>1</v>
      </c>
      <c r="F145" s="2">
        <v>60</v>
      </c>
      <c r="G145" s="2">
        <v>0.33</v>
      </c>
      <c r="H145" s="27">
        <v>0.24590163934426232</v>
      </c>
      <c r="I145" s="2">
        <v>326.5</v>
      </c>
      <c r="J145" s="28">
        <v>22.1</v>
      </c>
      <c r="K145" s="28">
        <v>6.61</v>
      </c>
      <c r="L145" s="27">
        <v>297.8</v>
      </c>
      <c r="N145" s="27">
        <v>0.83823529411764708</v>
      </c>
      <c r="O145" s="27">
        <v>0.3</v>
      </c>
    </row>
    <row r="146" spans="1:15" x14ac:dyDescent="0.25">
      <c r="A146" s="38">
        <v>37</v>
      </c>
      <c r="B146" s="2">
        <v>37</v>
      </c>
      <c r="C146" s="2">
        <v>24.2</v>
      </c>
      <c r="D146" s="25">
        <v>4.9000000000000004</v>
      </c>
      <c r="E146" s="2">
        <v>1</v>
      </c>
      <c r="F146" s="2">
        <v>60</v>
      </c>
      <c r="G146" s="2">
        <v>0.33</v>
      </c>
      <c r="H146" s="27">
        <v>0.24793388429752067</v>
      </c>
      <c r="I146" s="2">
        <v>245.2</v>
      </c>
      <c r="J146" s="28">
        <v>24.1</v>
      </c>
      <c r="K146" s="28">
        <v>7.24</v>
      </c>
      <c r="L146" s="27">
        <v>251.4</v>
      </c>
      <c r="N146" s="27">
        <v>0.85833333333333328</v>
      </c>
      <c r="O146" s="27">
        <v>0.28999999999999998</v>
      </c>
    </row>
    <row r="147" spans="1:15" x14ac:dyDescent="0.25">
      <c r="A147" s="38">
        <v>38</v>
      </c>
      <c r="B147" s="2">
        <v>38</v>
      </c>
      <c r="C147" s="2">
        <v>38.1</v>
      </c>
      <c r="D147" s="25">
        <v>5.6</v>
      </c>
      <c r="E147" s="2">
        <v>1</v>
      </c>
      <c r="F147" s="2">
        <v>60</v>
      </c>
      <c r="G147" s="2">
        <v>0.39</v>
      </c>
      <c r="H147" s="27">
        <v>0.15748031496062992</v>
      </c>
      <c r="I147" s="2">
        <v>320.8</v>
      </c>
      <c r="J147" s="28">
        <v>27.1</v>
      </c>
      <c r="K147" s="28">
        <v>8.1199999999999992</v>
      </c>
      <c r="L147" s="27">
        <v>321.5</v>
      </c>
      <c r="N147" s="27">
        <v>0.8783333333333333</v>
      </c>
      <c r="O147" s="27">
        <v>0.28000000000000003</v>
      </c>
    </row>
    <row r="149" spans="1:15" ht="18.75" x14ac:dyDescent="0.3">
      <c r="A149" s="39" t="s">
        <v>29</v>
      </c>
    </row>
    <row r="150" spans="1:15" x14ac:dyDescent="0.25">
      <c r="A150" t="s">
        <v>30</v>
      </c>
      <c r="K150" s="2"/>
    </row>
    <row r="151" spans="1:15" x14ac:dyDescent="0.25">
      <c r="K151" s="2"/>
    </row>
    <row r="152" spans="1:15" x14ac:dyDescent="0.25">
      <c r="A152" s="40" t="s">
        <v>16</v>
      </c>
      <c r="B152" s="21" t="s">
        <v>17</v>
      </c>
      <c r="C152" s="21" t="s">
        <v>31</v>
      </c>
      <c r="D152" s="21" t="s">
        <v>27</v>
      </c>
      <c r="E152" s="40" t="s">
        <v>16</v>
      </c>
      <c r="F152" s="41" t="s">
        <v>14</v>
      </c>
    </row>
    <row r="153" spans="1:15" x14ac:dyDescent="0.25">
      <c r="A153">
        <v>1</v>
      </c>
      <c r="B153">
        <v>1</v>
      </c>
      <c r="C153">
        <v>1</v>
      </c>
      <c r="D153" s="2">
        <v>315.60000000000002</v>
      </c>
      <c r="E153">
        <v>1</v>
      </c>
      <c r="F153" s="25">
        <f>AVERAGE(D153:D154)</f>
        <v>280.60000000000002</v>
      </c>
    </row>
    <row r="154" spans="1:15" x14ac:dyDescent="0.25">
      <c r="B154">
        <v>1</v>
      </c>
      <c r="C154">
        <v>2</v>
      </c>
      <c r="D154" s="2">
        <v>245.6</v>
      </c>
      <c r="F154" s="25">
        <f>AVERAGE(D155:D156)</f>
        <v>262.55</v>
      </c>
    </row>
    <row r="155" spans="1:15" x14ac:dyDescent="0.25">
      <c r="B155">
        <v>2</v>
      </c>
      <c r="C155">
        <v>1</v>
      </c>
      <c r="D155" s="2">
        <v>200.8</v>
      </c>
      <c r="F155" s="25"/>
    </row>
    <row r="156" spans="1:15" x14ac:dyDescent="0.25">
      <c r="B156">
        <v>2</v>
      </c>
      <c r="C156">
        <v>2</v>
      </c>
      <c r="D156" s="2">
        <v>324.3</v>
      </c>
      <c r="F156" s="25"/>
    </row>
    <row r="157" spans="1:15" x14ac:dyDescent="0.25">
      <c r="A157">
        <v>2</v>
      </c>
      <c r="B157">
        <v>1</v>
      </c>
      <c r="C157">
        <v>1</v>
      </c>
      <c r="D157" s="2">
        <v>366.8</v>
      </c>
      <c r="E157">
        <v>2</v>
      </c>
      <c r="F157" s="25">
        <f>AVERAGE(D157:D158)</f>
        <v>354.35</v>
      </c>
    </row>
    <row r="158" spans="1:15" x14ac:dyDescent="0.25">
      <c r="B158">
        <v>1</v>
      </c>
      <c r="C158">
        <v>2</v>
      </c>
      <c r="D158" s="2">
        <v>341.9</v>
      </c>
      <c r="F158" s="25">
        <f>AVERAGE(D159:D160)</f>
        <v>286</v>
      </c>
    </row>
    <row r="159" spans="1:15" x14ac:dyDescent="0.25">
      <c r="B159">
        <v>2</v>
      </c>
      <c r="C159">
        <v>1</v>
      </c>
      <c r="D159" s="2">
        <v>236.9</v>
      </c>
      <c r="F159" s="25"/>
    </row>
    <row r="160" spans="1:15" x14ac:dyDescent="0.25">
      <c r="B160">
        <v>2</v>
      </c>
      <c r="C160">
        <v>2</v>
      </c>
      <c r="D160" s="2">
        <v>335.1</v>
      </c>
      <c r="F160" s="25"/>
    </row>
    <row r="161" spans="1:6" x14ac:dyDescent="0.25">
      <c r="A161">
        <v>3</v>
      </c>
      <c r="B161">
        <v>1</v>
      </c>
      <c r="C161">
        <v>1</v>
      </c>
      <c r="D161" s="2">
        <v>400.1</v>
      </c>
      <c r="E161">
        <v>3</v>
      </c>
      <c r="F161" s="25">
        <f>AVERAGE(D161:D162)</f>
        <v>320.8</v>
      </c>
    </row>
    <row r="162" spans="1:6" x14ac:dyDescent="0.25">
      <c r="B162">
        <v>1</v>
      </c>
      <c r="C162">
        <v>2</v>
      </c>
      <c r="D162" s="2">
        <v>241.5</v>
      </c>
      <c r="F162" s="25">
        <f>AVERAGE(D163:D164)</f>
        <v>398.35</v>
      </c>
    </row>
    <row r="163" spans="1:6" x14ac:dyDescent="0.25">
      <c r="B163">
        <v>2</v>
      </c>
      <c r="C163">
        <v>1</v>
      </c>
      <c r="D163" s="2">
        <v>379</v>
      </c>
      <c r="F163" s="25">
        <f>AVERAGE(D165:D166)</f>
        <v>266.75</v>
      </c>
    </row>
    <row r="164" spans="1:6" x14ac:dyDescent="0.25">
      <c r="B164">
        <v>2</v>
      </c>
      <c r="C164">
        <v>2</v>
      </c>
      <c r="D164" s="2">
        <v>417.7</v>
      </c>
      <c r="F164" s="25"/>
    </row>
    <row r="165" spans="1:6" x14ac:dyDescent="0.25">
      <c r="B165">
        <v>3</v>
      </c>
      <c r="C165">
        <v>1</v>
      </c>
      <c r="D165" s="2">
        <v>245.9</v>
      </c>
      <c r="F165" s="25"/>
    </row>
    <row r="166" spans="1:6" x14ac:dyDescent="0.25">
      <c r="B166">
        <v>3</v>
      </c>
      <c r="C166">
        <v>2</v>
      </c>
      <c r="D166" s="2">
        <v>287.60000000000002</v>
      </c>
      <c r="F166" s="25"/>
    </row>
    <row r="167" spans="1:6" x14ac:dyDescent="0.25">
      <c r="A167">
        <v>4</v>
      </c>
      <c r="B167">
        <v>1</v>
      </c>
      <c r="C167">
        <v>1</v>
      </c>
      <c r="D167" s="2">
        <v>352.1</v>
      </c>
      <c r="E167">
        <v>4</v>
      </c>
      <c r="F167" s="25">
        <f>AVERAGE(D167:D168)</f>
        <v>307.39999999999998</v>
      </c>
    </row>
    <row r="168" spans="1:6" x14ac:dyDescent="0.25">
      <c r="B168">
        <v>1</v>
      </c>
      <c r="C168">
        <v>2</v>
      </c>
      <c r="D168" s="2">
        <v>262.7</v>
      </c>
      <c r="F168" s="25">
        <f>AVERAGE(D169:D170)</f>
        <v>262.45000000000005</v>
      </c>
    </row>
    <row r="169" spans="1:6" x14ac:dyDescent="0.25">
      <c r="B169">
        <v>2</v>
      </c>
      <c r="C169">
        <v>1</v>
      </c>
      <c r="D169" s="2">
        <v>255.8</v>
      </c>
      <c r="F169" s="25"/>
    </row>
    <row r="170" spans="1:6" x14ac:dyDescent="0.25">
      <c r="B170">
        <v>2</v>
      </c>
      <c r="C170">
        <v>2</v>
      </c>
      <c r="D170" s="2">
        <v>269.10000000000002</v>
      </c>
      <c r="F170" s="25"/>
    </row>
    <row r="171" spans="1:6" x14ac:dyDescent="0.25">
      <c r="A171">
        <v>5</v>
      </c>
      <c r="B171">
        <v>1</v>
      </c>
      <c r="C171">
        <v>1</v>
      </c>
      <c r="D171" s="2">
        <v>371.2</v>
      </c>
      <c r="E171">
        <v>5</v>
      </c>
      <c r="F171" s="25">
        <f>AVERAGE(D171:D172)</f>
        <v>326.60000000000002</v>
      </c>
    </row>
    <row r="172" spans="1:6" x14ac:dyDescent="0.25">
      <c r="B172">
        <v>1</v>
      </c>
      <c r="C172">
        <v>2</v>
      </c>
      <c r="D172" s="2">
        <v>282</v>
      </c>
      <c r="F172" s="25"/>
    </row>
    <row r="173" spans="1:6" x14ac:dyDescent="0.25">
      <c r="A173">
        <v>6</v>
      </c>
      <c r="B173">
        <v>1</v>
      </c>
      <c r="C173">
        <v>1</v>
      </c>
      <c r="D173" s="2">
        <v>527.29999999999995</v>
      </c>
      <c r="E173">
        <v>6</v>
      </c>
      <c r="F173" s="25">
        <f>AVERAGE(D173:D174)</f>
        <v>459</v>
      </c>
    </row>
    <row r="174" spans="1:6" x14ac:dyDescent="0.25">
      <c r="B174">
        <v>1</v>
      </c>
      <c r="C174">
        <v>2</v>
      </c>
      <c r="D174" s="2">
        <v>390.7</v>
      </c>
      <c r="F174" s="25">
        <f>AVERAGE(D175:D176)</f>
        <v>442.45</v>
      </c>
    </row>
    <row r="175" spans="1:6" x14ac:dyDescent="0.25">
      <c r="B175">
        <v>2</v>
      </c>
      <c r="C175">
        <v>1</v>
      </c>
      <c r="D175" s="2">
        <v>407.4</v>
      </c>
      <c r="F175" s="25">
        <f>AVERAGE(D177:D178)</f>
        <v>344.1</v>
      </c>
    </row>
    <row r="176" spans="1:6" x14ac:dyDescent="0.25">
      <c r="B176">
        <v>2</v>
      </c>
      <c r="C176">
        <v>2</v>
      </c>
      <c r="D176" s="2">
        <v>477.5</v>
      </c>
      <c r="F176" s="25"/>
    </row>
    <row r="177" spans="1:6" x14ac:dyDescent="0.25">
      <c r="B177">
        <v>3</v>
      </c>
      <c r="C177">
        <v>1</v>
      </c>
      <c r="D177" s="2">
        <v>355.3</v>
      </c>
      <c r="F177" s="25"/>
    </row>
    <row r="178" spans="1:6" x14ac:dyDescent="0.25">
      <c r="B178">
        <v>3</v>
      </c>
      <c r="C178">
        <v>2</v>
      </c>
      <c r="D178" s="2">
        <v>332.9</v>
      </c>
      <c r="F178" s="25"/>
    </row>
    <row r="179" spans="1:6" x14ac:dyDescent="0.25">
      <c r="A179">
        <v>7</v>
      </c>
      <c r="B179">
        <v>1</v>
      </c>
      <c r="C179">
        <v>1</v>
      </c>
      <c r="D179" s="2">
        <v>453.6</v>
      </c>
      <c r="E179">
        <v>7</v>
      </c>
      <c r="F179" s="25">
        <f>AVERAGE(D179:D180)</f>
        <v>393.75</v>
      </c>
    </row>
    <row r="180" spans="1:6" x14ac:dyDescent="0.25">
      <c r="B180">
        <v>1</v>
      </c>
      <c r="C180">
        <v>2</v>
      </c>
      <c r="D180" s="2">
        <v>333.9</v>
      </c>
      <c r="F180" s="25">
        <f>AVERAGE(D181:D182)</f>
        <v>304.25</v>
      </c>
    </row>
    <row r="181" spans="1:6" x14ac:dyDescent="0.25">
      <c r="B181">
        <v>2</v>
      </c>
      <c r="C181">
        <v>1</v>
      </c>
      <c r="D181" s="2">
        <v>280.3</v>
      </c>
      <c r="F181" s="25"/>
    </row>
    <row r="182" spans="1:6" x14ac:dyDescent="0.25">
      <c r="B182">
        <v>2</v>
      </c>
      <c r="C182">
        <v>2</v>
      </c>
      <c r="D182" s="2">
        <v>328.2</v>
      </c>
      <c r="F182" s="25"/>
    </row>
    <row r="183" spans="1:6" x14ac:dyDescent="0.25">
      <c r="A183">
        <v>17</v>
      </c>
      <c r="B183">
        <v>1</v>
      </c>
      <c r="C183">
        <v>1</v>
      </c>
      <c r="D183" s="2">
        <v>416.4</v>
      </c>
      <c r="E183">
        <v>17</v>
      </c>
      <c r="F183" s="25">
        <f>AVERAGE(D183:D184)</f>
        <v>341.29999999999995</v>
      </c>
    </row>
    <row r="184" spans="1:6" x14ac:dyDescent="0.25">
      <c r="B184">
        <v>1</v>
      </c>
      <c r="C184">
        <v>2</v>
      </c>
      <c r="D184" s="2">
        <v>266.2</v>
      </c>
      <c r="F184" s="25">
        <f>AVERAGE(D185:D186)</f>
        <v>397.29999999999995</v>
      </c>
    </row>
    <row r="185" spans="1:6" x14ac:dyDescent="0.25">
      <c r="B185">
        <v>2</v>
      </c>
      <c r="C185">
        <v>1</v>
      </c>
      <c r="D185" s="2">
        <v>399.7</v>
      </c>
      <c r="F185" s="25">
        <f>AVERAGE(D187:D188)</f>
        <v>357.9</v>
      </c>
    </row>
    <row r="186" spans="1:6" x14ac:dyDescent="0.25">
      <c r="B186">
        <v>2</v>
      </c>
      <c r="C186">
        <v>2</v>
      </c>
      <c r="D186" s="2">
        <v>394.9</v>
      </c>
      <c r="F186" s="25">
        <f>AVERAGE(D189:D190)</f>
        <v>268.79999999999995</v>
      </c>
    </row>
    <row r="187" spans="1:6" x14ac:dyDescent="0.25">
      <c r="B187">
        <v>3</v>
      </c>
      <c r="C187">
        <v>1</v>
      </c>
      <c r="D187" s="2">
        <v>344.8</v>
      </c>
      <c r="F187" s="25">
        <f>AVERAGE(D190:D191)</f>
        <v>288.60000000000002</v>
      </c>
    </row>
    <row r="188" spans="1:6" x14ac:dyDescent="0.25">
      <c r="B188">
        <v>3</v>
      </c>
      <c r="C188">
        <v>2</v>
      </c>
      <c r="D188" s="2">
        <v>371</v>
      </c>
      <c r="F188" s="25"/>
    </row>
    <row r="189" spans="1:6" x14ac:dyDescent="0.25">
      <c r="B189">
        <v>4</v>
      </c>
      <c r="C189">
        <v>1</v>
      </c>
      <c r="D189" s="2">
        <v>250.7</v>
      </c>
      <c r="F189" s="25"/>
    </row>
    <row r="190" spans="1:6" x14ac:dyDescent="0.25">
      <c r="B190">
        <v>4</v>
      </c>
      <c r="C190">
        <v>2</v>
      </c>
      <c r="D190" s="2">
        <v>286.89999999999998</v>
      </c>
      <c r="F190" s="25"/>
    </row>
    <row r="191" spans="1:6" x14ac:dyDescent="0.25">
      <c r="B191">
        <v>5</v>
      </c>
      <c r="C191">
        <v>1</v>
      </c>
      <c r="D191" s="2">
        <v>290.3</v>
      </c>
      <c r="F191" s="25"/>
    </row>
    <row r="192" spans="1:6" x14ac:dyDescent="0.25">
      <c r="B192">
        <v>5</v>
      </c>
      <c r="C192">
        <v>2</v>
      </c>
      <c r="D192" s="2">
        <v>346.2</v>
      </c>
      <c r="F192" s="25"/>
    </row>
    <row r="193" spans="1:6" x14ac:dyDescent="0.25">
      <c r="A193">
        <v>18</v>
      </c>
      <c r="B193">
        <v>1</v>
      </c>
      <c r="C193">
        <v>1</v>
      </c>
      <c r="D193" s="2">
        <v>245.1</v>
      </c>
      <c r="E193">
        <v>18</v>
      </c>
      <c r="F193" s="25">
        <f>AVERAGE(D193:D194)</f>
        <v>340.9</v>
      </c>
    </row>
    <row r="194" spans="1:6" x14ac:dyDescent="0.25">
      <c r="B194">
        <v>1</v>
      </c>
      <c r="C194">
        <v>2</v>
      </c>
      <c r="D194" s="2">
        <v>436.7</v>
      </c>
      <c r="F194" s="25">
        <f>AVERAGE(D195:D196)</f>
        <v>332.5</v>
      </c>
    </row>
    <row r="195" spans="1:6" x14ac:dyDescent="0.25">
      <c r="B195">
        <v>2</v>
      </c>
      <c r="C195">
        <v>1</v>
      </c>
      <c r="D195" s="2">
        <v>280.60000000000002</v>
      </c>
      <c r="F195" s="25"/>
    </row>
    <row r="196" spans="1:6" x14ac:dyDescent="0.25">
      <c r="B196">
        <v>2</v>
      </c>
      <c r="C196">
        <v>2</v>
      </c>
      <c r="D196" s="2">
        <v>384.4</v>
      </c>
      <c r="F196" s="25"/>
    </row>
    <row r="197" spans="1:6" x14ac:dyDescent="0.25">
      <c r="A197">
        <v>19</v>
      </c>
      <c r="B197">
        <v>1</v>
      </c>
      <c r="C197">
        <v>1</v>
      </c>
      <c r="D197" s="2">
        <v>255.1</v>
      </c>
      <c r="E197">
        <v>19</v>
      </c>
      <c r="F197" s="25">
        <f>AVERAGE(D197:D198)</f>
        <v>247.35</v>
      </c>
    </row>
    <row r="198" spans="1:6" x14ac:dyDescent="0.25">
      <c r="B198">
        <v>1</v>
      </c>
      <c r="C198">
        <v>2</v>
      </c>
      <c r="D198" s="2">
        <v>239.6</v>
      </c>
      <c r="F198" s="25">
        <f>AVERAGE(D199:D200)</f>
        <v>369.6</v>
      </c>
    </row>
    <row r="199" spans="1:6" x14ac:dyDescent="0.25">
      <c r="B199">
        <v>2</v>
      </c>
      <c r="C199">
        <v>1</v>
      </c>
      <c r="D199" s="2">
        <v>336.6</v>
      </c>
      <c r="F199" s="25">
        <f>AVERAGE(D201:D202)</f>
        <v>279.55</v>
      </c>
    </row>
    <row r="200" spans="1:6" x14ac:dyDescent="0.25">
      <c r="B200">
        <v>2</v>
      </c>
      <c r="C200">
        <v>2</v>
      </c>
      <c r="D200" s="2">
        <v>402.6</v>
      </c>
      <c r="F200" s="25"/>
    </row>
    <row r="201" spans="1:6" x14ac:dyDescent="0.25">
      <c r="B201">
        <v>3</v>
      </c>
      <c r="C201">
        <v>1</v>
      </c>
      <c r="D201" s="2">
        <v>289</v>
      </c>
      <c r="F201" s="25"/>
    </row>
    <row r="202" spans="1:6" x14ac:dyDescent="0.25">
      <c r="B202">
        <v>3</v>
      </c>
      <c r="C202">
        <v>2</v>
      </c>
      <c r="D202" s="2">
        <v>270.10000000000002</v>
      </c>
      <c r="F202" s="25"/>
    </row>
    <row r="203" spans="1:6" x14ac:dyDescent="0.25">
      <c r="A203">
        <v>20</v>
      </c>
      <c r="B203">
        <v>1</v>
      </c>
      <c r="C203">
        <v>1</v>
      </c>
      <c r="D203" s="2">
        <v>445.1</v>
      </c>
      <c r="E203">
        <v>20</v>
      </c>
      <c r="F203" s="25">
        <f>AVERAGE(D203:D204)</f>
        <v>367.95000000000005</v>
      </c>
    </row>
    <row r="204" spans="1:6" x14ac:dyDescent="0.25">
      <c r="B204">
        <v>1</v>
      </c>
      <c r="C204">
        <v>2</v>
      </c>
      <c r="D204" s="2">
        <v>290.8</v>
      </c>
      <c r="F204" s="25">
        <f>AVERAGE(D205:D206)</f>
        <v>460.05</v>
      </c>
    </row>
    <row r="205" spans="1:6" x14ac:dyDescent="0.25">
      <c r="B205">
        <v>2</v>
      </c>
      <c r="C205">
        <v>1</v>
      </c>
      <c r="D205" s="2">
        <v>422.3</v>
      </c>
      <c r="F205" s="25">
        <f>AVERAGE(D207:D208)</f>
        <v>387.5</v>
      </c>
    </row>
    <row r="206" spans="1:6" x14ac:dyDescent="0.25">
      <c r="B206">
        <v>2</v>
      </c>
      <c r="C206">
        <v>2</v>
      </c>
      <c r="D206" s="2">
        <v>497.8</v>
      </c>
      <c r="F206" s="25">
        <f>AVERAGE(D209:D210)</f>
        <v>344.75</v>
      </c>
    </row>
    <row r="207" spans="1:6" x14ac:dyDescent="0.25">
      <c r="B207">
        <v>3</v>
      </c>
      <c r="C207">
        <v>1</v>
      </c>
      <c r="D207" s="2">
        <v>361.3</v>
      </c>
      <c r="F207" s="25"/>
    </row>
    <row r="208" spans="1:6" x14ac:dyDescent="0.25">
      <c r="B208">
        <v>3</v>
      </c>
      <c r="C208">
        <v>2</v>
      </c>
      <c r="D208" s="2">
        <v>413.7</v>
      </c>
      <c r="F208" s="25"/>
    </row>
    <row r="209" spans="1:6" x14ac:dyDescent="0.25">
      <c r="B209">
        <v>4</v>
      </c>
      <c r="C209">
        <v>1</v>
      </c>
      <c r="D209" s="2">
        <v>336.5</v>
      </c>
      <c r="F209" s="25"/>
    </row>
    <row r="210" spans="1:6" x14ac:dyDescent="0.25">
      <c r="B210">
        <v>4</v>
      </c>
      <c r="C210">
        <v>2</v>
      </c>
      <c r="D210" s="2">
        <v>353</v>
      </c>
      <c r="F210" s="25"/>
    </row>
    <row r="211" spans="1:6" x14ac:dyDescent="0.25">
      <c r="A211">
        <v>21</v>
      </c>
      <c r="B211">
        <v>1</v>
      </c>
      <c r="C211">
        <v>1</v>
      </c>
      <c r="D211" s="2">
        <v>431.6</v>
      </c>
      <c r="E211">
        <v>21</v>
      </c>
      <c r="F211" s="25">
        <f>AVERAGE(D211:D212)</f>
        <v>349.95000000000005</v>
      </c>
    </row>
    <row r="212" spans="1:6" x14ac:dyDescent="0.25">
      <c r="B212">
        <v>1</v>
      </c>
      <c r="C212">
        <v>2</v>
      </c>
      <c r="D212" s="2">
        <v>268.3</v>
      </c>
      <c r="F212" s="25">
        <f>AVERAGE(D213:D214)</f>
        <v>447.4</v>
      </c>
    </row>
    <row r="213" spans="1:6" x14ac:dyDescent="0.25">
      <c r="B213">
        <v>2</v>
      </c>
      <c r="C213">
        <v>1</v>
      </c>
      <c r="D213" s="2">
        <v>417</v>
      </c>
      <c r="F213" s="25">
        <f>AVERAGE(D215:D216)</f>
        <v>336</v>
      </c>
    </row>
    <row r="214" spans="1:6" x14ac:dyDescent="0.25">
      <c r="B214">
        <v>2</v>
      </c>
      <c r="C214">
        <v>2</v>
      </c>
      <c r="D214" s="2">
        <v>477.8</v>
      </c>
      <c r="F214" s="25">
        <f>AVERAGE(D217:D218)</f>
        <v>318.05</v>
      </c>
    </row>
    <row r="215" spans="1:6" x14ac:dyDescent="0.25">
      <c r="B215">
        <v>3</v>
      </c>
      <c r="C215">
        <v>1</v>
      </c>
      <c r="D215" s="2">
        <v>312.60000000000002</v>
      </c>
      <c r="F215" s="25"/>
    </row>
    <row r="216" spans="1:6" x14ac:dyDescent="0.25">
      <c r="B216">
        <v>3</v>
      </c>
      <c r="C216">
        <v>2</v>
      </c>
      <c r="D216" s="2">
        <v>359.4</v>
      </c>
      <c r="F216" s="25"/>
    </row>
    <row r="217" spans="1:6" x14ac:dyDescent="0.25">
      <c r="B217">
        <v>4</v>
      </c>
      <c r="C217">
        <v>1</v>
      </c>
      <c r="D217" s="2">
        <v>326.5</v>
      </c>
      <c r="F217" s="25"/>
    </row>
    <row r="218" spans="1:6" x14ac:dyDescent="0.25">
      <c r="B218">
        <v>4</v>
      </c>
      <c r="C218">
        <v>2</v>
      </c>
      <c r="D218" s="2">
        <v>309.60000000000002</v>
      </c>
      <c r="F218" s="25"/>
    </row>
    <row r="219" spans="1:6" x14ac:dyDescent="0.25">
      <c r="A219">
        <v>22</v>
      </c>
      <c r="B219">
        <v>1</v>
      </c>
      <c r="C219">
        <v>1</v>
      </c>
      <c r="D219" s="2">
        <v>337</v>
      </c>
      <c r="E219">
        <v>22</v>
      </c>
      <c r="F219" s="25">
        <f>AVERAGE(D219:D220)</f>
        <v>253.4</v>
      </c>
    </row>
    <row r="220" spans="1:6" x14ac:dyDescent="0.25">
      <c r="B220">
        <v>1</v>
      </c>
      <c r="C220">
        <v>2</v>
      </c>
      <c r="D220" s="2">
        <v>169.8</v>
      </c>
      <c r="F220" s="25">
        <f>AVERAGE(D221:D222)</f>
        <v>301.14999999999998</v>
      </c>
    </row>
    <row r="221" spans="1:6" x14ac:dyDescent="0.25">
      <c r="B221">
        <v>2</v>
      </c>
      <c r="C221">
        <v>1</v>
      </c>
      <c r="D221" s="2">
        <v>275.39999999999998</v>
      </c>
      <c r="F221" s="25"/>
    </row>
    <row r="222" spans="1:6" x14ac:dyDescent="0.25">
      <c r="B222">
        <v>2</v>
      </c>
      <c r="C222">
        <v>2</v>
      </c>
      <c r="D222" s="2">
        <v>326.89999999999998</v>
      </c>
      <c r="F222" s="25"/>
    </row>
    <row r="223" spans="1:6" x14ac:dyDescent="0.25">
      <c r="A223">
        <v>23</v>
      </c>
      <c r="B223">
        <v>1</v>
      </c>
      <c r="C223">
        <v>1</v>
      </c>
      <c r="D223" s="2">
        <v>299.89999999999998</v>
      </c>
      <c r="E223">
        <v>23</v>
      </c>
      <c r="F223" s="25">
        <f>AVERAGE(D223:D224)</f>
        <v>230.14999999999998</v>
      </c>
    </row>
    <row r="224" spans="1:6" x14ac:dyDescent="0.25">
      <c r="B224">
        <v>1</v>
      </c>
      <c r="C224">
        <v>2</v>
      </c>
      <c r="D224" s="2">
        <v>160.4</v>
      </c>
      <c r="F224" s="25">
        <f>AVERAGE(D225:D226)</f>
        <v>250.2</v>
      </c>
    </row>
    <row r="225" spans="1:6" x14ac:dyDescent="0.25">
      <c r="B225">
        <v>2</v>
      </c>
      <c r="C225">
        <v>1</v>
      </c>
      <c r="D225" s="2">
        <v>234.4</v>
      </c>
      <c r="F225" s="25">
        <f>AVERAGE(D227:D228)</f>
        <v>272.89999999999998</v>
      </c>
    </row>
    <row r="226" spans="1:6" x14ac:dyDescent="0.25">
      <c r="B226">
        <v>2</v>
      </c>
      <c r="C226">
        <v>2</v>
      </c>
      <c r="D226" s="2">
        <v>266</v>
      </c>
      <c r="F226" s="25"/>
    </row>
    <row r="227" spans="1:6" x14ac:dyDescent="0.25">
      <c r="B227">
        <v>3</v>
      </c>
      <c r="C227">
        <v>1</v>
      </c>
      <c r="D227" s="2">
        <v>267.3</v>
      </c>
      <c r="F227" s="25"/>
    </row>
    <row r="228" spans="1:6" x14ac:dyDescent="0.25">
      <c r="B228">
        <v>3</v>
      </c>
      <c r="C228">
        <v>2</v>
      </c>
      <c r="D228" s="2">
        <v>278.5</v>
      </c>
      <c r="F228" s="25"/>
    </row>
    <row r="229" spans="1:6" x14ac:dyDescent="0.25">
      <c r="A229">
        <v>24</v>
      </c>
      <c r="B229">
        <v>1</v>
      </c>
      <c r="C229">
        <v>1</v>
      </c>
      <c r="D229" s="2">
        <v>459.8</v>
      </c>
      <c r="E229">
        <v>24</v>
      </c>
      <c r="F229" s="25">
        <f>AVERAGE(D229:D230)</f>
        <v>376.9</v>
      </c>
    </row>
    <row r="230" spans="1:6" x14ac:dyDescent="0.25">
      <c r="B230">
        <v>1</v>
      </c>
      <c r="C230">
        <v>2</v>
      </c>
      <c r="D230" s="2">
        <v>294</v>
      </c>
      <c r="F230" s="25">
        <f>AVERAGE(D231:D232)</f>
        <v>336.15</v>
      </c>
    </row>
    <row r="231" spans="1:6" x14ac:dyDescent="0.25">
      <c r="B231">
        <v>2</v>
      </c>
      <c r="C231">
        <v>1</v>
      </c>
      <c r="D231" s="2">
        <v>282.10000000000002</v>
      </c>
      <c r="F231" s="25">
        <f>AVERAGE(D233:D234)</f>
        <v>300.85000000000002</v>
      </c>
    </row>
    <row r="232" spans="1:6" x14ac:dyDescent="0.25">
      <c r="B232">
        <v>2</v>
      </c>
      <c r="C232">
        <v>2</v>
      </c>
      <c r="D232" s="2">
        <v>390.2</v>
      </c>
      <c r="F232" s="25"/>
    </row>
    <row r="233" spans="1:6" x14ac:dyDescent="0.25">
      <c r="B233">
        <v>3</v>
      </c>
      <c r="C233">
        <v>1</v>
      </c>
      <c r="D233" s="2">
        <v>316.60000000000002</v>
      </c>
      <c r="F233" s="25"/>
    </row>
    <row r="234" spans="1:6" x14ac:dyDescent="0.25">
      <c r="B234">
        <v>3</v>
      </c>
      <c r="C234">
        <v>2</v>
      </c>
      <c r="D234" s="2">
        <v>285.10000000000002</v>
      </c>
      <c r="F234" s="25"/>
    </row>
    <row r="235" spans="1:6" x14ac:dyDescent="0.25">
      <c r="A235">
        <v>25</v>
      </c>
      <c r="B235">
        <v>1</v>
      </c>
      <c r="C235">
        <v>1</v>
      </c>
      <c r="D235" s="2">
        <v>318.89999999999998</v>
      </c>
      <c r="E235">
        <v>25</v>
      </c>
      <c r="F235" s="25">
        <f>AVERAGE(D235:D236)</f>
        <v>256.85000000000002</v>
      </c>
    </row>
    <row r="236" spans="1:6" x14ac:dyDescent="0.25">
      <c r="B236">
        <v>1</v>
      </c>
      <c r="C236">
        <v>2</v>
      </c>
      <c r="D236" s="2">
        <v>194.8</v>
      </c>
      <c r="F236" s="25">
        <f>AVERAGE(D237:D238)</f>
        <v>264.7</v>
      </c>
    </row>
    <row r="237" spans="1:6" x14ac:dyDescent="0.25">
      <c r="B237">
        <v>2</v>
      </c>
      <c r="C237">
        <v>1</v>
      </c>
      <c r="D237" s="2">
        <v>203.6</v>
      </c>
      <c r="F237" s="25"/>
    </row>
    <row r="238" spans="1:6" x14ac:dyDescent="0.25">
      <c r="B238">
        <v>2</v>
      </c>
      <c r="C238">
        <v>2</v>
      </c>
      <c r="D238" s="2">
        <v>325.8</v>
      </c>
      <c r="F238" s="25"/>
    </row>
    <row r="239" spans="1:6" x14ac:dyDescent="0.25">
      <c r="A239">
        <v>26</v>
      </c>
      <c r="B239">
        <v>1</v>
      </c>
      <c r="C239">
        <v>1</v>
      </c>
      <c r="D239" s="2">
        <v>416.2</v>
      </c>
      <c r="E239">
        <v>26</v>
      </c>
      <c r="F239" s="25">
        <f>AVERAGE(D239:D240)</f>
        <v>396.04999999999995</v>
      </c>
    </row>
    <row r="240" spans="1:6" x14ac:dyDescent="0.25">
      <c r="B240">
        <v>1</v>
      </c>
      <c r="C240">
        <v>2</v>
      </c>
      <c r="D240" s="2">
        <v>375.9</v>
      </c>
      <c r="F240" s="25">
        <f>AVERAGE(D241:D242)</f>
        <v>437.75</v>
      </c>
    </row>
    <row r="241" spans="1:6" x14ac:dyDescent="0.25">
      <c r="B241">
        <v>2</v>
      </c>
      <c r="C241">
        <v>1</v>
      </c>
      <c r="D241" s="2">
        <v>377.1</v>
      </c>
      <c r="F241" s="25">
        <f>AVERAGE(D243:D244)</f>
        <v>299.25</v>
      </c>
    </row>
    <row r="242" spans="1:6" x14ac:dyDescent="0.25">
      <c r="B242">
        <v>2</v>
      </c>
      <c r="C242">
        <v>2</v>
      </c>
      <c r="D242" s="2">
        <v>498.4</v>
      </c>
      <c r="F242" s="25"/>
    </row>
    <row r="243" spans="1:6" x14ac:dyDescent="0.25">
      <c r="B243">
        <v>3</v>
      </c>
      <c r="C243">
        <v>1</v>
      </c>
      <c r="D243" s="2">
        <v>291.10000000000002</v>
      </c>
      <c r="F243" s="25"/>
    </row>
    <row r="244" spans="1:6" x14ac:dyDescent="0.25">
      <c r="B244">
        <v>3</v>
      </c>
      <c r="C244">
        <v>2</v>
      </c>
      <c r="D244" s="2">
        <v>307.39999999999998</v>
      </c>
      <c r="F244" s="25"/>
    </row>
    <row r="245" spans="1:6" x14ac:dyDescent="0.25">
      <c r="A245">
        <v>27</v>
      </c>
      <c r="B245">
        <v>1</v>
      </c>
      <c r="C245">
        <v>1</v>
      </c>
      <c r="D245" s="2">
        <v>551.4</v>
      </c>
      <c r="E245">
        <v>27</v>
      </c>
      <c r="F245" s="25">
        <f>AVERAGE(D245:D246)</f>
        <v>442.54999999999995</v>
      </c>
    </row>
    <row r="246" spans="1:6" x14ac:dyDescent="0.25">
      <c r="B246">
        <v>1</v>
      </c>
      <c r="C246">
        <v>2</v>
      </c>
      <c r="D246" s="2">
        <v>333.7</v>
      </c>
      <c r="F246" s="25">
        <f>AVERAGE(D247:D248)</f>
        <v>346.54999999999995</v>
      </c>
    </row>
    <row r="247" spans="1:6" x14ac:dyDescent="0.25">
      <c r="B247">
        <v>2</v>
      </c>
      <c r="C247">
        <v>1</v>
      </c>
      <c r="D247" s="2">
        <v>380.2</v>
      </c>
      <c r="F247" s="25">
        <f>AVERAGE(D249:D250)</f>
        <v>297.05</v>
      </c>
    </row>
    <row r="248" spans="1:6" x14ac:dyDescent="0.25">
      <c r="B248">
        <v>2</v>
      </c>
      <c r="C248">
        <v>2</v>
      </c>
      <c r="D248" s="2">
        <v>312.89999999999998</v>
      </c>
      <c r="F248" s="25"/>
    </row>
    <row r="249" spans="1:6" x14ac:dyDescent="0.25">
      <c r="B249">
        <v>3</v>
      </c>
      <c r="C249">
        <v>1</v>
      </c>
      <c r="D249" s="2">
        <v>298.5</v>
      </c>
      <c r="F249" s="25"/>
    </row>
    <row r="250" spans="1:6" x14ac:dyDescent="0.25">
      <c r="B250">
        <v>3</v>
      </c>
      <c r="C250">
        <v>2</v>
      </c>
      <c r="D250" s="2">
        <v>295.60000000000002</v>
      </c>
      <c r="F250" s="25"/>
    </row>
    <row r="251" spans="1:6" x14ac:dyDescent="0.25">
      <c r="A251">
        <v>28</v>
      </c>
      <c r="B251">
        <v>1</v>
      </c>
      <c r="C251">
        <v>1</v>
      </c>
      <c r="D251" s="2">
        <v>356.6</v>
      </c>
      <c r="E251">
        <v>28</v>
      </c>
      <c r="F251" s="25">
        <f>AVERAGE(D251:D252)</f>
        <v>310.5</v>
      </c>
    </row>
    <row r="252" spans="1:6" x14ac:dyDescent="0.25">
      <c r="B252">
        <v>1</v>
      </c>
      <c r="C252">
        <v>2</v>
      </c>
      <c r="D252" s="2">
        <v>264.39999999999998</v>
      </c>
      <c r="F252" s="25">
        <f>AVERAGE(D253:D254)</f>
        <v>447.54999999999995</v>
      </c>
    </row>
    <row r="253" spans="1:6" x14ac:dyDescent="0.25">
      <c r="B253">
        <v>2</v>
      </c>
      <c r="C253">
        <v>1</v>
      </c>
      <c r="D253" s="2">
        <v>518.9</v>
      </c>
      <c r="F253" s="25">
        <f>AVERAGE(D255:D256)</f>
        <v>565.75</v>
      </c>
    </row>
    <row r="254" spans="1:6" x14ac:dyDescent="0.25">
      <c r="B254">
        <v>2</v>
      </c>
      <c r="C254">
        <v>2</v>
      </c>
      <c r="D254" s="2">
        <v>376.2</v>
      </c>
      <c r="F254" s="25">
        <f>AVERAGE(D257:D258)</f>
        <v>527.15</v>
      </c>
    </row>
    <row r="255" spans="1:6" x14ac:dyDescent="0.25">
      <c r="B255">
        <v>3</v>
      </c>
      <c r="C255">
        <v>1</v>
      </c>
      <c r="D255" s="2">
        <v>546.1</v>
      </c>
      <c r="F255" s="25">
        <f>AVERAGE(D259:D260)</f>
        <v>433.15</v>
      </c>
    </row>
    <row r="256" spans="1:6" x14ac:dyDescent="0.25">
      <c r="B256">
        <v>3</v>
      </c>
      <c r="C256">
        <v>2</v>
      </c>
      <c r="D256" s="2">
        <v>585.4</v>
      </c>
      <c r="F256" s="25">
        <f>AVERAGE(D261:D262)</f>
        <v>358.9</v>
      </c>
    </row>
    <row r="257" spans="1:15" x14ac:dyDescent="0.25">
      <c r="B257">
        <v>4</v>
      </c>
      <c r="C257">
        <v>1</v>
      </c>
      <c r="D257" s="2">
        <v>506</v>
      </c>
      <c r="F257" s="25">
        <f>AVERAGE(D263:D264)</f>
        <v>342.7</v>
      </c>
    </row>
    <row r="258" spans="1:15" x14ac:dyDescent="0.25">
      <c r="B258">
        <v>4</v>
      </c>
      <c r="C258">
        <v>2</v>
      </c>
      <c r="D258" s="2">
        <v>548.29999999999995</v>
      </c>
      <c r="F258" s="25"/>
    </row>
    <row r="259" spans="1:15" x14ac:dyDescent="0.25">
      <c r="B259">
        <v>5</v>
      </c>
      <c r="C259">
        <v>1</v>
      </c>
      <c r="D259" s="2">
        <v>395.9</v>
      </c>
      <c r="F259" s="25"/>
    </row>
    <row r="260" spans="1:15" x14ac:dyDescent="0.25">
      <c r="B260">
        <v>5</v>
      </c>
      <c r="C260">
        <v>2</v>
      </c>
      <c r="D260" s="2">
        <v>470.4</v>
      </c>
      <c r="F260" s="25"/>
    </row>
    <row r="261" spans="1:15" x14ac:dyDescent="0.25">
      <c r="B261">
        <v>6</v>
      </c>
      <c r="C261">
        <v>1</v>
      </c>
      <c r="D261" s="2">
        <v>401.3</v>
      </c>
      <c r="F261" s="25"/>
    </row>
    <row r="262" spans="1:15" x14ac:dyDescent="0.25">
      <c r="B262">
        <v>6</v>
      </c>
      <c r="C262">
        <v>2</v>
      </c>
      <c r="D262" s="2">
        <v>316.5</v>
      </c>
      <c r="F262" s="2"/>
    </row>
    <row r="263" spans="1:15" x14ac:dyDescent="0.25">
      <c r="B263">
        <v>7</v>
      </c>
      <c r="C263">
        <v>1</v>
      </c>
      <c r="D263" s="2">
        <v>343</v>
      </c>
      <c r="F263" s="2"/>
    </row>
    <row r="264" spans="1:15" x14ac:dyDescent="0.25">
      <c r="B264">
        <v>7</v>
      </c>
      <c r="C264">
        <v>2</v>
      </c>
      <c r="D264" s="2">
        <v>342.4</v>
      </c>
      <c r="F264" s="2"/>
    </row>
    <row r="265" spans="1:15" x14ac:dyDescent="0.25">
      <c r="A265" s="42">
        <v>29</v>
      </c>
      <c r="B265" s="19">
        <v>1</v>
      </c>
      <c r="C265">
        <v>1</v>
      </c>
      <c r="D265" s="2">
        <v>307.10000000000002</v>
      </c>
      <c r="E265">
        <v>29</v>
      </c>
      <c r="F265" s="2">
        <f>AVERAGE(D265:D266)</f>
        <v>298.8</v>
      </c>
      <c r="G265" s="25"/>
    </row>
    <row r="266" spans="1:15" x14ac:dyDescent="0.25">
      <c r="B266" s="19">
        <v>1</v>
      </c>
      <c r="C266">
        <v>2</v>
      </c>
      <c r="D266" s="2">
        <v>290.5</v>
      </c>
      <c r="E266">
        <v>30</v>
      </c>
      <c r="F266" s="2">
        <f>AVERAGE(D267:D268)</f>
        <v>269.39999999999998</v>
      </c>
      <c r="G266" s="25"/>
    </row>
    <row r="267" spans="1:15" x14ac:dyDescent="0.25">
      <c r="A267" s="42">
        <v>30</v>
      </c>
      <c r="B267" s="19">
        <v>1</v>
      </c>
      <c r="C267">
        <v>1</v>
      </c>
      <c r="D267" s="2">
        <v>226.4</v>
      </c>
      <c r="E267">
        <v>31</v>
      </c>
      <c r="F267" s="2">
        <f>AVERAGE(D269:D270)</f>
        <v>316.89999999999998</v>
      </c>
      <c r="G267" s="25"/>
    </row>
    <row r="268" spans="1:15" x14ac:dyDescent="0.25">
      <c r="B268" s="19">
        <v>1</v>
      </c>
      <c r="C268">
        <v>2</v>
      </c>
      <c r="D268" s="2">
        <v>312.39999999999998</v>
      </c>
      <c r="E268">
        <v>32</v>
      </c>
      <c r="F268" s="2">
        <f>AVERAGE(D271:D272)</f>
        <v>254.5</v>
      </c>
      <c r="G268" s="25"/>
      <c r="M268" s="11"/>
      <c r="N268" s="11"/>
      <c r="O268" s="11"/>
    </row>
    <row r="269" spans="1:15" x14ac:dyDescent="0.25">
      <c r="A269" s="42">
        <v>31</v>
      </c>
      <c r="B269" s="19">
        <v>1</v>
      </c>
      <c r="C269">
        <v>1</v>
      </c>
      <c r="D269" s="2">
        <v>322.60000000000002</v>
      </c>
      <c r="E269">
        <v>33</v>
      </c>
      <c r="F269" s="2">
        <f>AVERAGE(D273:D274)</f>
        <v>319.39999999999998</v>
      </c>
      <c r="G269" s="25"/>
      <c r="M269" s="43"/>
      <c r="N269" s="43"/>
      <c r="O269" s="43"/>
    </row>
    <row r="270" spans="1:15" x14ac:dyDescent="0.25">
      <c r="B270" s="19">
        <v>1</v>
      </c>
      <c r="C270">
        <v>2</v>
      </c>
      <c r="D270" s="2">
        <v>311.2</v>
      </c>
      <c r="E270">
        <v>34</v>
      </c>
      <c r="F270" s="2">
        <f>AVERAGE(D275:D276)</f>
        <v>318.5</v>
      </c>
      <c r="G270" s="25"/>
      <c r="M270" s="44"/>
      <c r="N270" s="44"/>
      <c r="O270" s="44"/>
    </row>
    <row r="271" spans="1:15" x14ac:dyDescent="0.25">
      <c r="A271" s="42">
        <v>32</v>
      </c>
      <c r="B271" s="19">
        <v>1</v>
      </c>
      <c r="C271">
        <v>1</v>
      </c>
      <c r="D271" s="2">
        <v>247.7</v>
      </c>
      <c r="E271">
        <v>35</v>
      </c>
      <c r="F271" s="2">
        <f>AVERAGE(D277:D278)</f>
        <v>283.2</v>
      </c>
      <c r="G271" s="25"/>
      <c r="M271" s="44"/>
      <c r="N271" s="44"/>
      <c r="O271" s="44"/>
    </row>
    <row r="272" spans="1:15" x14ac:dyDescent="0.25">
      <c r="B272" s="19">
        <v>1</v>
      </c>
      <c r="C272">
        <v>2</v>
      </c>
      <c r="D272" s="2">
        <v>261.3</v>
      </c>
      <c r="E272">
        <v>36</v>
      </c>
      <c r="F272" s="2">
        <f>AVERAGE(D279:E280)</f>
        <v>297.8</v>
      </c>
      <c r="G272" s="25"/>
      <c r="M272" s="11"/>
      <c r="N272" s="11"/>
      <c r="O272" s="11"/>
    </row>
    <row r="273" spans="1:15" x14ac:dyDescent="0.25">
      <c r="A273" s="42">
        <v>33</v>
      </c>
      <c r="B273" s="19">
        <v>1</v>
      </c>
      <c r="C273">
        <v>1</v>
      </c>
      <c r="D273" s="2">
        <v>296.8</v>
      </c>
      <c r="E273">
        <v>37</v>
      </c>
      <c r="F273" s="2">
        <f>AVERAGE(D281:D282)</f>
        <v>251.4</v>
      </c>
      <c r="M273" s="11"/>
      <c r="N273" s="11"/>
      <c r="O273" s="11"/>
    </row>
    <row r="274" spans="1:15" x14ac:dyDescent="0.25">
      <c r="B274" s="19">
        <v>1</v>
      </c>
      <c r="C274">
        <v>2</v>
      </c>
      <c r="D274" s="2">
        <v>342</v>
      </c>
      <c r="E274">
        <v>38</v>
      </c>
      <c r="F274" s="25">
        <f>AVERAGE(D283:D284)</f>
        <v>321.5</v>
      </c>
      <c r="M274" s="43"/>
      <c r="N274" s="43"/>
      <c r="O274" s="43"/>
    </row>
    <row r="275" spans="1:15" x14ac:dyDescent="0.25">
      <c r="A275" s="42">
        <v>34</v>
      </c>
      <c r="B275" s="19">
        <v>1</v>
      </c>
      <c r="C275">
        <v>1</v>
      </c>
      <c r="D275" s="2">
        <v>314.60000000000002</v>
      </c>
      <c r="M275" s="44"/>
      <c r="N275" s="44"/>
      <c r="O275" s="44"/>
    </row>
    <row r="276" spans="1:15" x14ac:dyDescent="0.25">
      <c r="B276" s="19">
        <v>1</v>
      </c>
      <c r="C276">
        <v>2</v>
      </c>
      <c r="D276" s="2">
        <v>322.39999999999998</v>
      </c>
      <c r="M276" s="44"/>
      <c r="N276" s="44"/>
      <c r="O276" s="44"/>
    </row>
    <row r="277" spans="1:15" x14ac:dyDescent="0.25">
      <c r="A277" s="42">
        <v>35</v>
      </c>
      <c r="B277" s="19">
        <v>1</v>
      </c>
      <c r="C277">
        <v>1</v>
      </c>
      <c r="D277" s="2">
        <v>295.5</v>
      </c>
      <c r="M277" s="11"/>
      <c r="N277" s="11"/>
      <c r="O277" s="11"/>
    </row>
    <row r="278" spans="1:15" x14ac:dyDescent="0.25">
      <c r="B278" s="19">
        <v>1</v>
      </c>
      <c r="C278">
        <v>2</v>
      </c>
      <c r="D278" s="2">
        <v>270.89999999999998</v>
      </c>
    </row>
    <row r="279" spans="1:15" x14ac:dyDescent="0.25">
      <c r="A279" s="42">
        <v>36</v>
      </c>
      <c r="B279" s="19">
        <v>1</v>
      </c>
      <c r="C279">
        <v>1</v>
      </c>
      <c r="D279" s="2">
        <v>288.8</v>
      </c>
    </row>
    <row r="280" spans="1:15" x14ac:dyDescent="0.25">
      <c r="B280" s="19">
        <v>1</v>
      </c>
      <c r="C280">
        <v>2</v>
      </c>
      <c r="D280" s="2">
        <v>306.8</v>
      </c>
    </row>
    <row r="281" spans="1:15" x14ac:dyDescent="0.25">
      <c r="A281" s="42">
        <v>37</v>
      </c>
      <c r="B281" s="19">
        <v>1</v>
      </c>
      <c r="C281">
        <v>1</v>
      </c>
      <c r="D281" s="2">
        <v>280.10000000000002</v>
      </c>
    </row>
    <row r="282" spans="1:15" x14ac:dyDescent="0.25">
      <c r="B282" s="19">
        <v>1</v>
      </c>
      <c r="C282">
        <v>2</v>
      </c>
      <c r="D282" s="2">
        <v>222.7</v>
      </c>
    </row>
    <row r="283" spans="1:15" x14ac:dyDescent="0.25">
      <c r="A283" s="42">
        <v>38</v>
      </c>
      <c r="B283" s="19">
        <v>1</v>
      </c>
      <c r="C283">
        <v>1</v>
      </c>
      <c r="D283" s="2">
        <v>294.7</v>
      </c>
    </row>
    <row r="284" spans="1:15" x14ac:dyDescent="0.25">
      <c r="B284" s="19">
        <v>1</v>
      </c>
      <c r="C284">
        <v>2</v>
      </c>
      <c r="D284" s="2">
        <v>348.3</v>
      </c>
    </row>
    <row r="290" spans="1:1" ht="18.75" x14ac:dyDescent="0.3">
      <c r="A290" s="45" t="s">
        <v>1</v>
      </c>
    </row>
  </sheetData>
  <mergeCells count="58">
    <mergeCell ref="I93:L93"/>
    <mergeCell ref="I94:L94"/>
    <mergeCell ref="I95:L95"/>
    <mergeCell ref="I96:L96"/>
    <mergeCell ref="I87:L87"/>
    <mergeCell ref="I88:L88"/>
    <mergeCell ref="I89:L89"/>
    <mergeCell ref="I90:L90"/>
    <mergeCell ref="I91:L91"/>
    <mergeCell ref="I92:L92"/>
    <mergeCell ref="I81:L81"/>
    <mergeCell ref="I82:L82"/>
    <mergeCell ref="I83:L83"/>
    <mergeCell ref="I84:L84"/>
    <mergeCell ref="I85:L85"/>
    <mergeCell ref="I86:L86"/>
    <mergeCell ref="I75:L75"/>
    <mergeCell ref="I76:L76"/>
    <mergeCell ref="I77:L77"/>
    <mergeCell ref="I78:L78"/>
    <mergeCell ref="I79:L79"/>
    <mergeCell ref="I80:L80"/>
    <mergeCell ref="I69:L69"/>
    <mergeCell ref="I70:L70"/>
    <mergeCell ref="I71:L71"/>
    <mergeCell ref="I72:L72"/>
    <mergeCell ref="I73:L73"/>
    <mergeCell ref="I74:L74"/>
    <mergeCell ref="I63:L63"/>
    <mergeCell ref="I64:L64"/>
    <mergeCell ref="I65:L65"/>
    <mergeCell ref="I66:L66"/>
    <mergeCell ref="I67:L67"/>
    <mergeCell ref="I68:L68"/>
    <mergeCell ref="I57:L57"/>
    <mergeCell ref="I58:L58"/>
    <mergeCell ref="I59:L59"/>
    <mergeCell ref="I60:L60"/>
    <mergeCell ref="I61:L61"/>
    <mergeCell ref="I62:L62"/>
    <mergeCell ref="I51:L51"/>
    <mergeCell ref="I52:L52"/>
    <mergeCell ref="I53:L53"/>
    <mergeCell ref="I54:L54"/>
    <mergeCell ref="I55:L55"/>
    <mergeCell ref="I56:L56"/>
    <mergeCell ref="I45:L45"/>
    <mergeCell ref="I46:L46"/>
    <mergeCell ref="I47:L47"/>
    <mergeCell ref="I48:L48"/>
    <mergeCell ref="I49:L49"/>
    <mergeCell ref="I50:L50"/>
    <mergeCell ref="N23:O23"/>
    <mergeCell ref="Q23:S23"/>
    <mergeCell ref="U23:Y23"/>
    <mergeCell ref="I42:L42"/>
    <mergeCell ref="I43:L43"/>
    <mergeCell ref="I44:L4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NIOZ</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Leonne van der Weegen</dc:creator>
  <cp:lastModifiedBy>Leonne van der Weegen</cp:lastModifiedBy>
  <dcterms:created xsi:type="dcterms:W3CDTF">2017-05-18T08:46:33Z</dcterms:created>
  <dcterms:modified xsi:type="dcterms:W3CDTF">2017-05-18T08:46:52Z</dcterms:modified>
</cp:coreProperties>
</file>