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330" windowWidth="28815" windowHeight="6420"/>
  </bookViews>
  <sheets>
    <sheet name="Blad1" sheetId="1" r:id="rId1"/>
    <sheet name="Blad2" sheetId="2" r:id="rId2"/>
    <sheet name="Blad3" sheetId="3" r:id="rId3"/>
  </sheets>
  <calcPr calcId="145621"/>
</workbook>
</file>

<file path=xl/calcChain.xml><?xml version="1.0" encoding="utf-8"?>
<calcChain xmlns="http://schemas.openxmlformats.org/spreadsheetml/2006/main">
  <c r="O9" i="1" l="1"/>
  <c r="O105" i="1" l="1"/>
</calcChain>
</file>

<file path=xl/sharedStrings.xml><?xml version="1.0" encoding="utf-8"?>
<sst xmlns="http://schemas.openxmlformats.org/spreadsheetml/2006/main" count="1425" uniqueCount="469">
  <si>
    <t>Name</t>
  </si>
  <si>
    <t>No</t>
  </si>
  <si>
    <t>TEU harbour year before disaster</t>
  </si>
  <si>
    <t>TEU harbours year in disaster</t>
  </si>
  <si>
    <t>TEU harbours year after disaster</t>
  </si>
  <si>
    <t>Explicitely mentioned damaged port?</t>
  </si>
  <si>
    <t>Housing damage</t>
  </si>
  <si>
    <t>Education damage</t>
  </si>
  <si>
    <t>Infrastructure</t>
  </si>
  <si>
    <t>Food Relief</t>
  </si>
  <si>
    <t>Emergency Healthcare</t>
  </si>
  <si>
    <t>Health facilities damage</t>
  </si>
  <si>
    <t>Temporary Water</t>
  </si>
  <si>
    <t>Temporary Shelter</t>
  </si>
  <si>
    <t>First assessment</t>
  </si>
  <si>
    <t>Final assessment</t>
  </si>
  <si>
    <t>1 day</t>
  </si>
  <si>
    <t>3 days</t>
  </si>
  <si>
    <t>Boats and barges used to divide goods</t>
  </si>
  <si>
    <t>People assissted</t>
  </si>
  <si>
    <t>End of state of emergency</t>
  </si>
  <si>
    <t>30 days</t>
  </si>
  <si>
    <t>3 months</t>
  </si>
  <si>
    <t xml:space="preserve">End Rehabilitation and Recovery </t>
  </si>
  <si>
    <t>1 year</t>
  </si>
  <si>
    <t>Hurricane Charley</t>
  </si>
  <si>
    <t>Tropical Storm Chata'an</t>
  </si>
  <si>
    <t>Tropical Cyclone Gene</t>
  </si>
  <si>
    <t>International help not necessary</t>
  </si>
  <si>
    <t xml:space="preserve">Tropical Cyclone Tomas </t>
  </si>
  <si>
    <t>Fiji</t>
  </si>
  <si>
    <t>Assessment of port is performed, logistics was a challenge given that the affected islands are many and are spread out over a large ocean area. Ships used. Mainly small island with a small population were affected.  The availability of appropriate boats to reach coastal villages with building material cargo as a potential bottleneck for the response. In the end a French marine ship was used to deliver goods.</t>
  </si>
  <si>
    <t>6 days</t>
  </si>
  <si>
    <t>4 days</t>
  </si>
  <si>
    <t>27 days</t>
  </si>
  <si>
    <t>20 days</t>
  </si>
  <si>
    <t>Tropical Cyclone Beisja</t>
  </si>
  <si>
    <t>Tropical Cyclone Evan</t>
  </si>
  <si>
    <t>Yes</t>
  </si>
  <si>
    <t>Electricity can remain off for the whole country up to two months</t>
  </si>
  <si>
    <t>Ports open</t>
  </si>
  <si>
    <t>29 days</t>
  </si>
  <si>
    <t>34 days</t>
  </si>
  <si>
    <t>Tropical Cyclone Giovanna</t>
  </si>
  <si>
    <t>Madagascar</t>
  </si>
  <si>
    <t>49 days</t>
  </si>
  <si>
    <t>Tropical Cyclone Winston</t>
  </si>
  <si>
    <t>11 days</t>
  </si>
  <si>
    <t>9 days</t>
  </si>
  <si>
    <t>Tropical Cyclone Dean</t>
  </si>
  <si>
    <t>31 days</t>
  </si>
  <si>
    <t>Tropical Cyclone Dina</t>
  </si>
  <si>
    <t>Tropical Cyclone Elinah</t>
  </si>
  <si>
    <t>Tropical Cyclone Emily</t>
  </si>
  <si>
    <t>Damaged waterways</t>
  </si>
  <si>
    <t>Tropical Cyclone Eric, Nigel, Odette</t>
  </si>
  <si>
    <t>Ships used to bring relief goods</t>
  </si>
  <si>
    <t>3-4 months</t>
  </si>
  <si>
    <t>Tropical Cyclone Erica</t>
  </si>
  <si>
    <t>New Caledonia</t>
  </si>
  <si>
    <t>Tropical Cyclone Fili &amp; Gina</t>
  </si>
  <si>
    <t>Tropical Cyclone Firinga</t>
  </si>
  <si>
    <t xml:space="preserve">Réunion </t>
  </si>
  <si>
    <t>Comoros</t>
  </si>
  <si>
    <t>Samoa</t>
  </si>
  <si>
    <t>Reliefweb recognize disaster</t>
  </si>
  <si>
    <t>Reliefweb recognize disaster for bold country</t>
  </si>
  <si>
    <t>N/A</t>
  </si>
  <si>
    <t>Tropical Cyclone Frances</t>
  </si>
  <si>
    <t>Tropical Cyclone Gafilo</t>
  </si>
  <si>
    <t>Not before 5 days</t>
  </si>
  <si>
    <t>1 month</t>
  </si>
  <si>
    <t>Agriculture</t>
  </si>
  <si>
    <t>Tropical Cyclone Gavin</t>
  </si>
  <si>
    <t>2 weeks</t>
  </si>
  <si>
    <t>Tropical Cyclone Georges</t>
  </si>
  <si>
    <t>2 days</t>
  </si>
  <si>
    <t>Airport Closed in the first 3 days</t>
  </si>
  <si>
    <t>9 months</t>
  </si>
  <si>
    <t>13.44 Million USD</t>
  </si>
  <si>
    <t>Tropical Cyclone Gilbert</t>
  </si>
  <si>
    <t>Tropical Cyclone Gordon</t>
  </si>
  <si>
    <t xml:space="preserve">Haiti </t>
  </si>
  <si>
    <t>Tropical Cyclone Gorky</t>
  </si>
  <si>
    <t>Bangladesh</t>
  </si>
  <si>
    <t>over 1 million</t>
  </si>
  <si>
    <t xml:space="preserve">Relief items carried out by boat. </t>
  </si>
  <si>
    <t>Airport closed first 4 days</t>
  </si>
  <si>
    <t>89 MIO US DLRS</t>
  </si>
  <si>
    <t>14 MIO US DLRS</t>
  </si>
  <si>
    <t>216 MIO US DLRS</t>
  </si>
  <si>
    <t>239 MIO US DLRS</t>
  </si>
  <si>
    <t>1,5 million</t>
  </si>
  <si>
    <t xml:space="preserve">Air transport with 30 tons </t>
  </si>
  <si>
    <t>10 million</t>
  </si>
  <si>
    <t>Port obstructed. Cannot used. AS OF 21 MAY THIS OPERATION MOVED TOTAL OF 642,2 MT RELIEF SUPPLIES BY AIRPLANE, 677,5 MT BY HELICOPTER AND OVER 500 MT OVER WATER INCLUDING FOOD, WATER, CLOTHES, MEDICINES AND BUILDING MATERIALS.</t>
  </si>
  <si>
    <t>Tropical Cyclone Guba</t>
  </si>
  <si>
    <t>Papua New Guinea</t>
  </si>
  <si>
    <t>Navy vessels send to affected area. Airport not accessible for at least 10 days</t>
  </si>
  <si>
    <t>10 days</t>
  </si>
  <si>
    <t>Tropical Cyclone Hollanda, Ivy</t>
  </si>
  <si>
    <t xml:space="preserve">Mauritius </t>
  </si>
  <si>
    <t>Tropical Cyclone Honorinina</t>
  </si>
  <si>
    <t>Tropical Cyclone Hugo</t>
  </si>
  <si>
    <t>Hurricane Dennis</t>
  </si>
  <si>
    <t>Tropical Cyclone Ami</t>
  </si>
  <si>
    <t>Province with coastline only accessible via air</t>
  </si>
  <si>
    <t>more then 1 week</t>
  </si>
  <si>
    <t>Hurricane Gustav</t>
  </si>
  <si>
    <t>Hurricane Ike</t>
  </si>
  <si>
    <t xml:space="preserve">airlifted 45 tons in multiple aircrafts and 9 Tons in one. </t>
  </si>
  <si>
    <t>3,2 million</t>
  </si>
  <si>
    <t>Hurricane Wilma</t>
  </si>
  <si>
    <t>Hurricane Matthew</t>
  </si>
  <si>
    <t>Hurricane Maria</t>
  </si>
  <si>
    <t>18 months</t>
  </si>
  <si>
    <t>US$ 7,7million</t>
  </si>
  <si>
    <t>US$ 3,5 million</t>
  </si>
  <si>
    <t>290k</t>
  </si>
  <si>
    <t xml:space="preserve">2,1m </t>
  </si>
  <si>
    <t>3,5k</t>
  </si>
  <si>
    <t>Hurricane Sandy</t>
  </si>
  <si>
    <t>2m</t>
  </si>
  <si>
    <t>Ships were discpatched to the area 4 days after the hurricane. 800 tons of food is for 100,000 people for 3 week period. No damage to ports and airports, but roads are heavilly damaged</t>
  </si>
  <si>
    <t>2 months</t>
  </si>
  <si>
    <t>US$ 11.821.469</t>
  </si>
  <si>
    <t>Hurricane Tomas</t>
  </si>
  <si>
    <t>Tropical Cyclone Indlala</t>
  </si>
  <si>
    <t>6 months</t>
  </si>
  <si>
    <t xml:space="preserve">Ships necessary to reach certain areas. </t>
  </si>
  <si>
    <t>USD 2.812.500</t>
  </si>
  <si>
    <t>USD 260,000 for 33,000 people</t>
  </si>
  <si>
    <t>12 months</t>
  </si>
  <si>
    <t>Tropical Cyclone Ivan</t>
  </si>
  <si>
    <t>3 days limited service, 6 days full service</t>
  </si>
  <si>
    <t>Great difficulties in distributing food and relief supplies due to the lack of logistical capacity, particularly transport. Seaport is equipped to handle containerised cargo</t>
  </si>
  <si>
    <t>Airport closed untill 1 day after the disaster. The Kingston airport has not enough capacity after the warehouse at the airport was 70 per cent damaged. Any relief supplies arriving at this airport should be immediately transported to other facilities. Food distribution is a major problem, lacking transportation and fuel for trucks.</t>
  </si>
  <si>
    <t>17 days</t>
  </si>
  <si>
    <t>USD 760.000</t>
  </si>
  <si>
    <t>1,137,798</t>
  </si>
  <si>
    <t>1,360,623</t>
  </si>
  <si>
    <t>1,671,820</t>
  </si>
  <si>
    <t>Tropical Cyclone Jan</t>
  </si>
  <si>
    <t>Tropical Cyclone Jeanne</t>
  </si>
  <si>
    <t xml:space="preserve">Yes </t>
  </si>
  <si>
    <t>1,057,879</t>
  </si>
  <si>
    <t>1,184,800</t>
  </si>
  <si>
    <t>1,211,500</t>
  </si>
  <si>
    <t>Tropical Cyclone Kamisy</t>
  </si>
  <si>
    <t>More then a month later</t>
  </si>
  <si>
    <t>Tropical Cyclone Kina</t>
  </si>
  <si>
    <t>4 months</t>
  </si>
  <si>
    <t>41,7 Million US DLRS</t>
  </si>
  <si>
    <t>32 Milliion US DLRS</t>
  </si>
  <si>
    <t>Tropical Cyclone Lili</t>
  </si>
  <si>
    <t>Tropical Cyclone Luis</t>
  </si>
  <si>
    <t>Port destroyed in Dominca</t>
  </si>
  <si>
    <t>Tropical Cyclone Marilyn</t>
  </si>
  <si>
    <t>Martinique</t>
  </si>
  <si>
    <t>Tropical Cyclone Michelle</t>
  </si>
  <si>
    <t xml:space="preserve">Nicaragua: WFP plans to send a total of 120 MT, which will provide some 17,500 people with two-week rations </t>
  </si>
  <si>
    <t>Tropical Cyclone Namu</t>
  </si>
  <si>
    <t>Solomon Islands</t>
  </si>
  <si>
    <t>5 days</t>
  </si>
  <si>
    <t>12 days</t>
  </si>
  <si>
    <t>3 weeks</t>
  </si>
  <si>
    <t>2 MILLION US DLRS</t>
  </si>
  <si>
    <t>Tropical Cyclone Ofa</t>
  </si>
  <si>
    <t>8 months</t>
  </si>
  <si>
    <t>Tropical Cyclone Omar</t>
  </si>
  <si>
    <t>Guam</t>
  </si>
  <si>
    <t>Tropical Cyclone Oscar</t>
  </si>
  <si>
    <t>Tropical Cyclone Paka</t>
  </si>
  <si>
    <t>Tropical Cyclone Pongsona</t>
  </si>
  <si>
    <t>Volcano Rabaul</t>
  </si>
  <si>
    <t>7 days</t>
  </si>
  <si>
    <t xml:space="preserve">Tropical Cyclone Rajah </t>
  </si>
  <si>
    <t>Tropical Cyclone Sidr</t>
  </si>
  <si>
    <t>8,9M</t>
  </si>
  <si>
    <t>1,091,200</t>
  </si>
  <si>
    <t>Tropical Cyclone Keni</t>
  </si>
  <si>
    <t>Tropical Cyclone Nicole</t>
  </si>
  <si>
    <t>Tropical Cyclone Haiyan</t>
  </si>
  <si>
    <t>10 months</t>
  </si>
  <si>
    <t>Earthquake 2010</t>
  </si>
  <si>
    <t>3M</t>
  </si>
  <si>
    <t>South Asia: Earthquake and Tsunami 2004</t>
  </si>
  <si>
    <t xml:space="preserve">Islands of the Maldives only equipped for small boat access, posing a challenge to the delivery of large scale aid. </t>
  </si>
  <si>
    <t>1M</t>
  </si>
  <si>
    <t>24 months</t>
  </si>
  <si>
    <t>South Pacific: Tsunami 2009</t>
  </si>
  <si>
    <t>16 days</t>
  </si>
  <si>
    <t>24 days</t>
  </si>
  <si>
    <t>Eastern Caribbean: Floods and Landslides 2013</t>
  </si>
  <si>
    <t>New Zealand: Earthquake 2011</t>
  </si>
  <si>
    <t>New Zealand</t>
  </si>
  <si>
    <t>Maldives: Storms/Surges 1991</t>
  </si>
  <si>
    <t>Maldives</t>
  </si>
  <si>
    <t>Samoa: Storm 1983</t>
  </si>
  <si>
    <t>Bangladesh: Floods 1998</t>
  </si>
  <si>
    <t>30,6M</t>
  </si>
  <si>
    <t>20.000 MT CI sheets = 25M USD</t>
  </si>
  <si>
    <t>Bangladesh: Floods 1988</t>
  </si>
  <si>
    <t>New Zealand: Earthquake 2010</t>
  </si>
  <si>
    <t>Japan: Earthquake and Tsunami 2011</t>
  </si>
  <si>
    <t>Japan</t>
  </si>
  <si>
    <t>Cuba: Tropical Storm and Floods 1993</t>
  </si>
  <si>
    <t>Cuba</t>
  </si>
  <si>
    <t>Maldives: Tidal Waves 1987</t>
  </si>
  <si>
    <t>4,4M</t>
  </si>
  <si>
    <t>5 years</t>
  </si>
  <si>
    <t>13 days</t>
  </si>
  <si>
    <t>Solomon Islands: Flash Floods 2014</t>
  </si>
  <si>
    <t>14 days</t>
  </si>
  <si>
    <t>19 days</t>
  </si>
  <si>
    <t>3.531.986 USD</t>
  </si>
  <si>
    <t>2.506.438 USD</t>
  </si>
  <si>
    <t>10.191.780 USD</t>
  </si>
  <si>
    <t>5.305.248 USD</t>
  </si>
  <si>
    <t>1.226.027 USD for 22 schools</t>
  </si>
  <si>
    <t>Mauritus: Drought 1999</t>
  </si>
  <si>
    <t>Mauritius</t>
  </si>
  <si>
    <t>New Zealand: Earthquake and Tsunami 2016</t>
  </si>
  <si>
    <t>Fiji: Floods 2012</t>
  </si>
  <si>
    <t>Japan: Earthquake 1995</t>
  </si>
  <si>
    <t>REPAIR OF PORT OF KOBE ENDED 14 DAYS AFTER EARTHQUAKE 68 BERTHS NOW AVAILABLE, OF WHICH 17 ALLOCATED EXCLUSIVELY TO UNLOADING RELIEF SUPPLIES. 60 GOVT SHIPS AND 100 PRIVATE FERRIES ARE SHIPPING RELIEF ITEMS BY SHUTTLE SERVICE. ALTHOUGH JAPANESE GOVT HAS NOT ASKED FOR INTERNATIONAL AID, TO DATE 40 COUNTRIES/IGOS HAVE OFFERED VOLUNTARY ASSISTANCE</t>
  </si>
  <si>
    <t>Bangladesh: Cyclonic Storm/Tidal Surge/Floods 1987</t>
  </si>
  <si>
    <t>5 months</t>
  </si>
  <si>
    <t>23,22M</t>
  </si>
  <si>
    <t>Madagascar: Floods 2003</t>
  </si>
  <si>
    <t>Timor-Leste: Floods 2020</t>
  </si>
  <si>
    <t>Timor-Leste</t>
  </si>
  <si>
    <t>Azores Islands: Storm 1996</t>
  </si>
  <si>
    <t>Azores Islands</t>
  </si>
  <si>
    <t>Fiji: Drought 1983</t>
  </si>
  <si>
    <t>Canary Islands: Storm 1999</t>
  </si>
  <si>
    <t>Canary Islands</t>
  </si>
  <si>
    <t>Indonesia: Wildfire 1997</t>
  </si>
  <si>
    <t>months later</t>
  </si>
  <si>
    <t xml:space="preserve">Uncommon time planning because of a wildfire. Need a long time to keep the fire under control. Information more focused on fire fighting then disaster relief efforts. </t>
  </si>
  <si>
    <t>Saint Vincent and the Grenadines: Floods 1987</t>
  </si>
  <si>
    <t>Saint Vincent and the Grenadines</t>
  </si>
  <si>
    <t>Bangladesh: Rainstorm 1995</t>
  </si>
  <si>
    <t>Sri Lanka: Floods and Landslides 2016</t>
  </si>
  <si>
    <t>Sri Lanka</t>
  </si>
  <si>
    <t>Fiji: Floods 2009</t>
  </si>
  <si>
    <t>4.736.525,5 USD</t>
  </si>
  <si>
    <t>396.550 USD</t>
  </si>
  <si>
    <t>1 month ration adult: 4kg rice, 4kg flour, 2kg dhal, 2kg milk, 2kg sugar, 1 litre oil, 4 tins tinned fish. Child: 2kg rice, 2kg flour, 0,5kg dhal, 0,5kg milk, 0,5kg sugar, 2 tins tinned fish. Total 122,818 one-month  rations  are  expected  to  be  distributed.</t>
  </si>
  <si>
    <t>Fiji: Storm 1987</t>
  </si>
  <si>
    <t>Grenada: Fire 1990</t>
  </si>
  <si>
    <t>Grenada</t>
  </si>
  <si>
    <t>Venezuela: Floods 1999</t>
  </si>
  <si>
    <t>4 weeks</t>
  </si>
  <si>
    <t>Sri Lanka: Floods 1992</t>
  </si>
  <si>
    <t>Iran: Drought 1999 -2001</t>
  </si>
  <si>
    <t>37M</t>
  </si>
  <si>
    <t>2 years</t>
  </si>
  <si>
    <t xml:space="preserve">Drought is another type of disaster. Slow onset. Another port only necessary if current port could not handle the throughput. Only food and water (installations) really necessary. </t>
  </si>
  <si>
    <t>Comoros Islands: Tropical Storm 1985</t>
  </si>
  <si>
    <t>USD 3.661.053</t>
  </si>
  <si>
    <t>China: Drought 1994</t>
  </si>
  <si>
    <t>Fiji: Floods 2007</t>
  </si>
  <si>
    <t>3,6M</t>
  </si>
  <si>
    <t xml:space="preserve">Drought and other disasters lead to food insecurity. Multi complex situation. 3,6M people have difficulty in meeting basic food needs. </t>
  </si>
  <si>
    <t>1,5 years</t>
  </si>
  <si>
    <t>Year 1: 178,452 &amp;  Year 2: 177,141</t>
  </si>
  <si>
    <t>First goods from international ship arrived</t>
  </si>
  <si>
    <t>International goods necessary</t>
  </si>
  <si>
    <t>Information for amount of necessary goods</t>
  </si>
  <si>
    <t>Information about timeline</t>
  </si>
  <si>
    <t>Notes for disaster</t>
  </si>
  <si>
    <t>Tropical Cyclone Benedic, Electre, Frida, Justine</t>
  </si>
  <si>
    <t>US$ 5,3 million for 2036 houses</t>
  </si>
  <si>
    <t>$ 6.717.000 for 7.982 houses</t>
  </si>
  <si>
    <t>$ 1.789.000 for 121 buildings</t>
  </si>
  <si>
    <t>USD 97.000 for one nursing station</t>
  </si>
  <si>
    <t>USD 1.600.000</t>
  </si>
  <si>
    <t>USD 700.000 for 71.492 people</t>
  </si>
  <si>
    <t xml:space="preserve">USD 64.000 </t>
  </si>
  <si>
    <t>USD 21.000</t>
  </si>
  <si>
    <t>US$ 2,1 million for 72 buildings</t>
  </si>
  <si>
    <t>US$ 732.700</t>
  </si>
  <si>
    <t>US$ 5.635.743</t>
  </si>
  <si>
    <t>US$ 260.000</t>
  </si>
  <si>
    <t>$4,1 million</t>
  </si>
  <si>
    <t>$298.000 to facilities and $43.000 in backup medical supplies</t>
  </si>
  <si>
    <t xml:space="preserve">260.000 people affected directly, but in the aftermath 517.000 people are facing severe food insecurity and around 1,24 million face moderate food insecurity </t>
  </si>
  <si>
    <t xml:space="preserve">7.000 liter for 143 families, </t>
  </si>
  <si>
    <t>Among other things: 22MT for 4.000 people, 1.000kg of high energy biscuits for 1.100 beneficiaries, 429MT for 9.783 families</t>
  </si>
  <si>
    <t>USD 4.214.585</t>
  </si>
  <si>
    <t>USD 1.110.068</t>
  </si>
  <si>
    <t>USD 13.616.842</t>
  </si>
  <si>
    <t>USD 5.792.136</t>
  </si>
  <si>
    <t>USD 5.346.800</t>
  </si>
  <si>
    <t>Looking for ways to move food to Jamaica. One container contains biscuits for 1.000 people. Ships are send to the area. 1,6 MT of food for 2.000 beneficiaries</t>
  </si>
  <si>
    <t>412.358 USD for 160 schools</t>
  </si>
  <si>
    <t>40.000 USD</t>
  </si>
  <si>
    <t>5.755.921 USD 17 MT for 10.000 people for 5 days. Other source: 475 gram per person per day</t>
  </si>
  <si>
    <t>706.909 USD</t>
  </si>
  <si>
    <t>60.7318 USD</t>
  </si>
  <si>
    <t xml:space="preserve">292.273 USD for 20.000 people </t>
  </si>
  <si>
    <t>1.100.000 USD for 1.200 MTs</t>
  </si>
  <si>
    <t>at least 500.000 max 2.000.000</t>
  </si>
  <si>
    <t>200.000 USD</t>
  </si>
  <si>
    <t>423.600  USD</t>
  </si>
  <si>
    <t>615.700 USD</t>
  </si>
  <si>
    <t>34.000 tons of food for 615.000 people for 9 months. 20.000.0000 USD total</t>
  </si>
  <si>
    <t>524.800 USD</t>
  </si>
  <si>
    <t>132.900 USD</t>
  </si>
  <si>
    <t>51.472.100 USD</t>
  </si>
  <si>
    <t>Jamaica</t>
  </si>
  <si>
    <t>Dominican Republic</t>
  </si>
  <si>
    <t>10.300 destroyed, 229.300 damaged: 260 MIO US DLRS</t>
  </si>
  <si>
    <t>10.000.000 USD</t>
  </si>
  <si>
    <t>8.000.000 USD</t>
  </si>
  <si>
    <t>84.500.000 USD</t>
  </si>
  <si>
    <t>5.000.000 USD</t>
  </si>
  <si>
    <t>48.200.000 USD</t>
  </si>
  <si>
    <t xml:space="preserve">US$500.000 consisting of 45 MT of HEB, canned fish and canned meat to assist approximately 86.000 persons. </t>
  </si>
  <si>
    <t xml:space="preserve">In Haiti:6.609  metric  tons  of  food  (1.206.788  rations)  to  602.563  direct  beneficiaries.  Food items represent 90% of the transported cargo. airlifted some 322 metric tons of food </t>
  </si>
  <si>
    <t>Haiti</t>
  </si>
  <si>
    <t>$4,4 MILLION</t>
  </si>
  <si>
    <t>$6,3 MILLION</t>
  </si>
  <si>
    <t>$56,2 MILLION</t>
  </si>
  <si>
    <t>$9,1 MILLION</t>
  </si>
  <si>
    <t>$14,7 MILLION</t>
  </si>
  <si>
    <t>$12,4 MILLION</t>
  </si>
  <si>
    <t>Transport by boats necessary. 5 flights in total delivering 480 metric tons of supplies to help an estimated 100.000 people</t>
  </si>
  <si>
    <t>Bahamas</t>
  </si>
  <si>
    <t>US$ 1,9million</t>
  </si>
  <si>
    <t>US$ 1,5 Million</t>
  </si>
  <si>
    <t>11.750.000 USD</t>
  </si>
  <si>
    <t>US$ 1.767.425</t>
  </si>
  <si>
    <t>US$ 2.383.323</t>
  </si>
  <si>
    <t>US$ 9.852.448</t>
  </si>
  <si>
    <t>US$ 8.560.946</t>
  </si>
  <si>
    <t>US$ 5.610.354</t>
  </si>
  <si>
    <t>USD 1,084,000 for 300 schools and 54.000 children</t>
  </si>
  <si>
    <t>USD 680.000</t>
  </si>
  <si>
    <t>US$ 2.768.994</t>
  </si>
  <si>
    <t xml:space="preserve">US$ 762.500 </t>
  </si>
  <si>
    <t>US$ 10.285.132 for 13.742 MT for 336.500 persons for 3 to 6 months</t>
  </si>
  <si>
    <t>USD 9.580.600</t>
  </si>
  <si>
    <t>USD 1.926.400</t>
  </si>
  <si>
    <t>USD 1.115.160</t>
  </si>
  <si>
    <t>USD 8.826.000</t>
  </si>
  <si>
    <t>USD 3.965.000</t>
  </si>
  <si>
    <t>200.000 TONS CEMENT FOR BUILDING REPAIR, 50.000 PACKAGES IRON SHEETS, 500 TONS NAILS.</t>
  </si>
  <si>
    <t>60.000 TONS RICE, 500 TONS FLOUR, 80 TONS EDIBLE OIL, 20 TONS POWDERED MILK AND CANNED FOOD.</t>
  </si>
  <si>
    <t>Emergency rations (8.500 people for 1 week): USD 74.696.  8,7 MILLION USD TO FEED ABOUT 115.000 VICTIMS FOR 3 MONTHS</t>
  </si>
  <si>
    <t>4,9 MILLION US DLRS</t>
  </si>
  <si>
    <t>Airport closed for 5 days.  420.000 USD for 1.101 TONS of food</t>
  </si>
  <si>
    <t>Food for 160.000 for 3 months:  5.284 MT RICE, 5.284 MT FLOUR, CANNED FISH/MEAT 453 GRAM: 1.900,000 TINS, 340 GRAM: 2.500.000 TINS, 200 GRAM: 4.300.000 TINS</t>
  </si>
  <si>
    <t xml:space="preserve">Ships used in relief operation. Distributing 208 tonnes of high-energy biscuits to assist an estimated 850.000 cyclone affected people. By air 300 tonnes of relief good in 8 days possible. </t>
  </si>
  <si>
    <t>Philippines</t>
  </si>
  <si>
    <t>$ 178.442.176</t>
  </si>
  <si>
    <t>$ 45.743.213</t>
  </si>
  <si>
    <t>$ 79.431.944</t>
  </si>
  <si>
    <t>$ 81.007.660</t>
  </si>
  <si>
    <t>$ 199.997.083</t>
  </si>
  <si>
    <t>1.728m3 = 409 mt  Ro-Ro vessel with 2.800MT capacity. Some ports to shallow for big vessels</t>
  </si>
  <si>
    <t xml:space="preserve">Seaport in februari still not functioning at normal capacity. Within few weeks limited operation was possible due to the military. 3.199 m3 = 531 MT. 1.500 containers per day was possible in the end in Haiti.   </t>
  </si>
  <si>
    <t xml:space="preserve">$ 118.523.653 </t>
  </si>
  <si>
    <t xml:space="preserve">$ 76.042.842 </t>
  </si>
  <si>
    <t xml:space="preserve">$ 134.067.349 </t>
  </si>
  <si>
    <t>$269.963.070</t>
  </si>
  <si>
    <t>$523872492</t>
  </si>
  <si>
    <t xml:space="preserve">$ 80.638.625 </t>
  </si>
  <si>
    <t xml:space="preserve">$ 70.640.554 </t>
  </si>
  <si>
    <t>$ 19.100.000</t>
  </si>
  <si>
    <t>$ 8.064.000</t>
  </si>
  <si>
    <t>$ 11.652.000</t>
  </si>
  <si>
    <t>Six months, 50.000 people: 3.600 tons of rice, 450 tonnes of canned fish and 180 tonnes of corn-soya blend</t>
  </si>
  <si>
    <t>$ 10.605.000</t>
  </si>
  <si>
    <t>$ 8.096.000</t>
  </si>
  <si>
    <t>$ 23.160.000</t>
  </si>
  <si>
    <t>$ 5.525.340</t>
  </si>
  <si>
    <t>$ 48.960.475</t>
  </si>
  <si>
    <t>$ 28.600.000</t>
  </si>
  <si>
    <t>$ 24.722.840</t>
  </si>
  <si>
    <t xml:space="preserve">30 trucks are being dispatched from Colombo (350 MT) and 17 truck (170 MT) from Trincomalee enough for 75.600 persons for 15 days. Colombo port was not damaged, actually planned ships were directly welcoma at the port. 5.300MTS of food by WFP with USD500.000 </t>
  </si>
  <si>
    <t xml:space="preserve">Saint Vincent and the Grenadines </t>
  </si>
  <si>
    <t>34,3 million USD</t>
  </si>
  <si>
    <t xml:space="preserve">108.350.000 USD. </t>
  </si>
  <si>
    <t>USD 8.766.000</t>
  </si>
  <si>
    <t>10 million USD</t>
  </si>
  <si>
    <t>36.605.000 USD</t>
  </si>
  <si>
    <t>1 month. With 52.000 MT of Wheat.</t>
  </si>
  <si>
    <t>Flood. 66% of the land is under water so boats are necessary in order to bring goods to people. A port on sea can be used as a terminal to transfer goods from bigger ships to small vessels. Food aid worth USD 84 million. WFP plans to provide 175 metric tons of dry biscuits for immediate distribution, 352.400 tons of wheat as basic rations and 3.500 tons of blended food to 19 million people most in need. Experts from WFP have evaluated the throughput capacity at Chittagong port and estimate that at least 150.000 MT can be handled per month. The Government believes that the figure should be higher, quoting a 300.000 MT/month throughput after the 1988 floods. 228.000 MT of Wheat = 51.375.000 USD. 200.000 MT of wheat = 50.000.000. USD 7.125 MT blended foot = 3.490.000 USD. 7.125 MT pulses = 2.957.000 USD</t>
  </si>
  <si>
    <t>Assessments tooking a long time, hard to reach different areas and search and rescue had the priority. International  NGOs  are  urged  to  wait  until  search  and  rescue  operations  have  finished  before commencing activities. Fuel shortage is big problem. Could be locally solved by increasing capacity of oil refinery industry. 11.286.000 liters of fuel has been deliverd to the affected areas. The cleanup operation is proving to be equally challenging. In Miyagi alone, the debris amounts to roughly 15 to  18  million tons,  which  is equivalent to 23  years worth of waste  for the  prefecture.  It only  has capacity  to dispose of 0,8 million tons per year.  Authorities say it will take three years to remove all the debris and this does not include cars and boats. The Government says it plans to cover most of the removal costs. The  country  can  both  produce  and procure  relief  supplies  domestically  and  has  the capacity to deliver those supplies to the affected population</t>
  </si>
  <si>
    <t>THE USE OF LARGE AMPHIBIAN VEHICLES. Food aid for 150.000 persons for 120 days --&gt; Milk powder 360 MT, Wheat flour 7.200 MT, Pulses 360 MT, Vegetable Oil 360 MT. 5.400 MT WHEAT FLOUR, 405 MT PULSES AND 405 MT OF VEGETABLE OIL WITH A VALUE OF 2.315.601 US DOLLARS</t>
  </si>
  <si>
    <t>ADVISED THAT THE MOST EFFECTIVE IMMEDIATE SOLUTION IS A COMPACTING/BALING SYSTEM FOR DISPOSAL INTO DEEP SEA, SUFFICIENT TO HANDLE 12 TONS PER DAY. EQUIPMENT WOULD INCLUDE SMALL BARGE WITH MOUNTED CRANE FOR SEA TRANSPORT OF BALES. AS DELIVERY TIME CRUCIAL PRIORITY DELIVERY WOULD BE NECESSARY. TOTAL COST ESTIMATED AT USD 175.000 MAXIMUM</t>
  </si>
  <si>
    <t>5.027.397 USD</t>
  </si>
  <si>
    <t>Average of 25.000 to 40.000 litres of water is delivered to Honiara ECs each day for 8.500 people</t>
  </si>
  <si>
    <t>2.491.234 USD for 96 houses</t>
  </si>
  <si>
    <t>1.822.085 USD</t>
  </si>
  <si>
    <t>346.596 USD</t>
  </si>
  <si>
    <t>11.019.107 USD</t>
  </si>
  <si>
    <t>2.285.714 USD</t>
  </si>
  <si>
    <t>6.805.714 USD</t>
  </si>
  <si>
    <t>15.969.538 USD</t>
  </si>
  <si>
    <t>Requested: - FOOD AID: 900.000 MT - CORRUGATED IRON SHEETING: 5.000 MT. 19.250 MT WHEAT AND 5.400 MT RICE FOR DISTRIBUTION TO 1.052.000 FLOOD VICTIMS, DURING 90 DAYS. Food will arrive via port. Coordination at port is aranged. Defence forces assissting. IMPROVED PORT HANDLING IN COUNTRY WHICH HAS INCREASED FROM 4.000 MT DAILY IN JULY TO 14.000 MT IN SEPTEMBER (14 days after the disaster)</t>
  </si>
  <si>
    <t>910.000 usd</t>
  </si>
  <si>
    <t>55.924.256 usd</t>
  </si>
  <si>
    <t>USD 505.680</t>
  </si>
  <si>
    <t>Emergency Food Assistance Operation to flood victims with a total cost of USD 5,1 million (food cost USD 2,7 million) in support of 110.000 people who are in need of food aid. Of these, 65 per cent are women and children less than 5 years old. The operation is for 5 months (January-May 2000).</t>
  </si>
  <si>
    <t>134.000.000 USD</t>
  </si>
  <si>
    <t>US DLRS1.907.480</t>
  </si>
  <si>
    <t xml:space="preserve">USD 5.256.350 for 676MT of goods. </t>
  </si>
  <si>
    <t xml:space="preserve">22 containers contains the infrastructure repair need for 100 families. </t>
  </si>
  <si>
    <t>Start date</t>
  </si>
  <si>
    <t>End date</t>
  </si>
  <si>
    <t>Sea or ocean</t>
  </si>
  <si>
    <t>Melanesia/South Pacific Ocean</t>
  </si>
  <si>
    <t>Indian Ocean</t>
  </si>
  <si>
    <t xml:space="preserve">Caribbean Sea </t>
  </si>
  <si>
    <t>Caribbean Sea/Gulf of Mexico</t>
  </si>
  <si>
    <t>Micronesia/Philippine Sea</t>
  </si>
  <si>
    <t>Philippine Sea</t>
  </si>
  <si>
    <t>Indian Ocean/Mozambique Chanel</t>
  </si>
  <si>
    <t>Haiti, Bahamas, Cuba</t>
  </si>
  <si>
    <t>Grenada, Jamaica</t>
  </si>
  <si>
    <t>Maldives, Sri Lanka</t>
  </si>
  <si>
    <t>Polynesia/South Pacific Ocean</t>
  </si>
  <si>
    <t>Caribbean Sea</t>
  </si>
  <si>
    <t>Bay of Bengal</t>
  </si>
  <si>
    <t>Coral Sea</t>
  </si>
  <si>
    <t>Coral Sea, Solomon Sea, Bismarck Sea, Arafura Sea</t>
  </si>
  <si>
    <t>Cayman Islands, Cuba, Jamaica, United States of America</t>
  </si>
  <si>
    <t>Guam, Micronesia, Philippines</t>
  </si>
  <si>
    <t>Barbados, Belize, Cayman Islands, Cuba, Dominca, Dominican Republic, El Salvador, Guadeloupe, Haiti, Jamaica, Martinique, Mexico, Saint Lucia</t>
  </si>
  <si>
    <t>Mauritius, Reunion</t>
  </si>
  <si>
    <t>Barbados, Saint Vincent and the Grenadines</t>
  </si>
  <si>
    <t>Réunion, Mauritus, Comoros</t>
  </si>
  <si>
    <t xml:space="preserve">Réunion, Mauritus, Comoros </t>
  </si>
  <si>
    <t>Anguilla, Antigua and Barbuda, Bahamas, British Virgin Islands, Dominican Republic, Guadeloupe, Puetro Rico, Saint Kitts and Nevis, Turks and Caicos Islands, United States of America, United States Virgin Islands</t>
  </si>
  <si>
    <t xml:space="preserve"> Haiti</t>
  </si>
  <si>
    <t>Dominican Republic, Haiti, Jamaica, Mexico</t>
  </si>
  <si>
    <t>Netherlands Antilles, Guadeloupe</t>
  </si>
  <si>
    <t>Anguilla, Antigua and Barbuda, Barbados, Bonaire, Saint Eustatius, Saba, British Virgin Islands, Cuba, Dominca, Dominican Republic, Guadeloupe, Haiti, Martinique, Montserrat, Puerto Rico, Saint Barthélemy, Saint Kitts and Nevis, Saint Lucia, Saint Vincent and the Grenadines, Sint Maarten, Turks and Caicos Islands, United States Virgin Islands</t>
  </si>
  <si>
    <t>Anguilla, Bahamas, British Virgin Islands, Dominican Republic, Haiti, Puerto Rico, Saint Kitts and Nevis, Turks and Caicos Islands, United States of America, United States Virgin Islands</t>
  </si>
  <si>
    <t>Dominica, Antigua and Barbuda, Netherlands Antilles, Saint Kitts and Nevis, Guadeloupe</t>
  </si>
  <si>
    <t>Costa Rica, El Salvador, Jamaica</t>
  </si>
  <si>
    <t>Indonesia, Malaysia</t>
  </si>
  <si>
    <t>Solomon Sea</t>
  </si>
  <si>
    <t>Laccadive Sea</t>
  </si>
  <si>
    <t>Tasman Sea</t>
  </si>
  <si>
    <t>Timor Sea</t>
  </si>
  <si>
    <t>North Atlantic Ocean</t>
  </si>
  <si>
    <t>Persian Gulf</t>
  </si>
  <si>
    <t>Japan Sea</t>
  </si>
  <si>
    <t>Yellow Sea, East China Sea, Taiwan Strait, South China Sea, Gulf of Tonkin</t>
  </si>
  <si>
    <t>Malacca Strait, South China Sea, Indian Ocean, Java Sea</t>
  </si>
  <si>
    <t>Jamaica, Haiti</t>
  </si>
  <si>
    <t>Caribbean: Drought - 2016-2017</t>
  </si>
  <si>
    <t>Affected island countries</t>
  </si>
  <si>
    <t>Bangladesh islands</t>
  </si>
  <si>
    <t>China islands</t>
  </si>
  <si>
    <t>Antigua and Berbuda, Belize islands, British Virgin Islands, Cayman Islands, Cuba, Dominican Republic, El Salvador islands, Grenada, Haiti, Honduras islands, Jamaica, Nicaragua islands, Puerto Rico, Saint Kitts and Nevis, Saint Lucia, Saint Vincent and the Grenadines, United States Virgin Islands</t>
  </si>
  <si>
    <t>Venezuela islands</t>
  </si>
  <si>
    <t>Iran islands</t>
  </si>
  <si>
    <t>Bahamas, Bermuda, Cayman Islands, Cuba, Honduras islands, Jamaica, Mexico islands, Nicaragua islands</t>
  </si>
  <si>
    <t>Barbados, Cayman Islands, Cuba, Dominican Republic, Guatemala, Haiti, Jamaica, Mexico islands, Saint Lucia, Saint Vincent and the Grenadines</t>
  </si>
  <si>
    <t>Caribbean Sea/Sargasso Sea/Gulf of Mexico</t>
  </si>
  <si>
    <t>Caribbean Sea/Sargasso Sea</t>
  </si>
  <si>
    <t>2.5 million</t>
  </si>
  <si>
    <t>7.5M</t>
  </si>
  <si>
    <t>5.6M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</si>
</sst>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4" formatCode="_ * #,##0_ ;_ * \-#,##0_ ;_ * &quot;-&quot;??_ ;_ @_ "/>
  </numFmts>
  <fonts count="4" x14ac:knownFonts="1">
    <font>
      <sz val="11"/>
      <color theme="1"/>
      <name val="Calibri"/>
      <family val="2"/>
      <scheme val="minor"/>
    </font>
    <font>
      <sz val="11"/>
      <color theme="1"/>
      <name val="Calibri"/>
      <family val="2"/>
      <scheme val="minor"/>
    </font>
    <font>
      <sz val="10"/>
      <color theme="1"/>
      <name val="Arial"/>
      <family val="2"/>
    </font>
    <font>
      <sz val="11"/>
      <name val="Calibri"/>
      <family val="2"/>
      <scheme val="minor"/>
    </font>
  </fonts>
  <fills count="3">
    <fill>
      <patternFill patternType="none"/>
    </fill>
    <fill>
      <patternFill patternType="gray125"/>
    </fill>
    <fill>
      <patternFill patternType="solid">
        <fgColor rgb="FFA9A57C"/>
        <bgColor indexed="64"/>
      </patternFill>
    </fill>
  </fills>
  <borders count="3">
    <border>
      <left/>
      <right/>
      <top/>
      <bottom/>
      <diagonal/>
    </border>
    <border>
      <left style="thick">
        <color rgb="FFA9A57C"/>
      </left>
      <right style="thick">
        <color rgb="FFA9A57C"/>
      </right>
      <top style="thick">
        <color rgb="FFA9A57C"/>
      </top>
      <bottom style="thick">
        <color rgb="FFA9A57C"/>
      </bottom>
      <diagonal/>
    </border>
    <border>
      <left style="thick">
        <color rgb="FFA9A57C"/>
      </left>
      <right style="thick">
        <color rgb="FFA9A57C"/>
      </right>
      <top/>
      <bottom style="thick">
        <color rgb="FFA9A57C"/>
      </bottom>
      <diagonal/>
    </border>
  </borders>
  <cellStyleXfs count="2">
    <xf numFmtId="0" fontId="0" fillId="0" borderId="0"/>
    <xf numFmtId="43" fontId="1" fillId="0" borderId="0" applyFont="0" applyFill="0" applyBorder="0" applyAlignment="0" applyProtection="0"/>
  </cellStyleXfs>
  <cellXfs count="39">
    <xf numFmtId="0" fontId="0" fillId="0" borderId="0" xfId="0"/>
    <xf numFmtId="0" fontId="0" fillId="0" borderId="0" xfId="0" applyAlignment="1">
      <alignment wrapText="1"/>
    </xf>
    <xf numFmtId="0" fontId="0" fillId="2" borderId="1" xfId="0" applyFill="1" applyBorder="1" applyAlignment="1">
      <alignment wrapText="1"/>
    </xf>
    <xf numFmtId="0" fontId="0" fillId="0" borderId="1" xfId="0" applyBorder="1" applyAlignment="1">
      <alignment wrapText="1"/>
    </xf>
    <xf numFmtId="0" fontId="0" fillId="0" borderId="1" xfId="0" applyBorder="1"/>
    <xf numFmtId="0" fontId="0" fillId="0" borderId="1" xfId="0" applyFill="1" applyBorder="1" applyAlignment="1">
      <alignment wrapText="1"/>
    </xf>
    <xf numFmtId="164" fontId="0" fillId="0" borderId="1" xfId="1" applyNumberFormat="1" applyFont="1" applyBorder="1"/>
    <xf numFmtId="0" fontId="0" fillId="0" borderId="1" xfId="0" applyFont="1" applyBorder="1"/>
    <xf numFmtId="164" fontId="0" fillId="0" borderId="1" xfId="1" applyNumberFormat="1" applyFont="1" applyFill="1" applyBorder="1"/>
    <xf numFmtId="0" fontId="0" fillId="0" borderId="1" xfId="0" applyFont="1" applyFill="1" applyBorder="1" applyAlignment="1">
      <alignment wrapText="1"/>
    </xf>
    <xf numFmtId="0" fontId="0" fillId="0" borderId="1" xfId="0" applyFont="1" applyBorder="1" applyAlignment="1">
      <alignment wrapText="1"/>
    </xf>
    <xf numFmtId="3" fontId="0" fillId="0" borderId="1" xfId="0" applyNumberFormat="1" applyBorder="1"/>
    <xf numFmtId="0" fontId="3" fillId="0" borderId="1" xfId="0" applyFont="1" applyFill="1" applyBorder="1" applyAlignment="1">
      <alignment wrapText="1"/>
    </xf>
    <xf numFmtId="0" fontId="0" fillId="0" borderId="2" xfId="0" applyBorder="1" applyAlignment="1">
      <alignment wrapText="1"/>
    </xf>
    <xf numFmtId="0" fontId="0" fillId="0" borderId="2" xfId="0" applyBorder="1"/>
    <xf numFmtId="3" fontId="0" fillId="0" borderId="1" xfId="0" applyNumberFormat="1" applyBorder="1" applyAlignment="1">
      <alignment wrapText="1"/>
    </xf>
    <xf numFmtId="164" fontId="0" fillId="0" borderId="1" xfId="1" applyNumberFormat="1" applyFont="1" applyBorder="1" applyAlignment="1">
      <alignment wrapText="1"/>
    </xf>
    <xf numFmtId="9" fontId="0" fillId="0" borderId="1" xfId="0" applyNumberFormat="1" applyBorder="1" applyAlignment="1">
      <alignment wrapText="1"/>
    </xf>
    <xf numFmtId="0" fontId="0" fillId="2" borderId="1" xfId="0" applyFont="1" applyFill="1" applyBorder="1" applyAlignment="1">
      <alignment wrapText="1"/>
    </xf>
    <xf numFmtId="0" fontId="0" fillId="0" borderId="2" xfId="0" applyFont="1" applyFill="1" applyBorder="1" applyAlignment="1">
      <alignment wrapText="1"/>
    </xf>
    <xf numFmtId="0" fontId="0" fillId="0" borderId="0" xfId="0" applyFont="1"/>
    <xf numFmtId="14" fontId="0" fillId="0" borderId="1" xfId="0" applyNumberFormat="1" applyBorder="1" applyAlignment="1">
      <alignment wrapText="1"/>
    </xf>
    <xf numFmtId="0" fontId="0" fillId="0" borderId="2" xfId="0" applyFont="1" applyBorder="1"/>
    <xf numFmtId="164" fontId="0" fillId="0" borderId="2" xfId="1" applyNumberFormat="1" applyFont="1" applyBorder="1"/>
    <xf numFmtId="1" fontId="0" fillId="0" borderId="2" xfId="0" applyNumberFormat="1" applyBorder="1"/>
    <xf numFmtId="0" fontId="0" fillId="0" borderId="0" xfId="0" applyBorder="1"/>
    <xf numFmtId="0" fontId="0" fillId="0" borderId="1" xfId="0" applyFill="1" applyBorder="1"/>
    <xf numFmtId="14" fontId="0" fillId="0" borderId="1" xfId="0" applyNumberFormat="1" applyFill="1" applyBorder="1" applyAlignment="1">
      <alignment wrapText="1"/>
    </xf>
    <xf numFmtId="0" fontId="0" fillId="0" borderId="0" xfId="0" applyFill="1"/>
    <xf numFmtId="0" fontId="0" fillId="0" borderId="1" xfId="0" applyFont="1" applyFill="1" applyBorder="1"/>
    <xf numFmtId="3" fontId="0" fillId="0" borderId="1" xfId="0" applyNumberFormat="1" applyFill="1" applyBorder="1"/>
    <xf numFmtId="3" fontId="0" fillId="0" borderId="1" xfId="0" applyNumberFormat="1" applyFill="1" applyBorder="1" applyAlignment="1">
      <alignment wrapText="1"/>
    </xf>
    <xf numFmtId="0" fontId="2" fillId="0" borderId="1" xfId="0" applyFont="1" applyFill="1" applyBorder="1" applyAlignment="1">
      <alignment wrapText="1"/>
    </xf>
    <xf numFmtId="164" fontId="0" fillId="0" borderId="1" xfId="1" applyNumberFormat="1" applyFont="1" applyFill="1" applyBorder="1" applyAlignment="1">
      <alignment wrapText="1"/>
    </xf>
    <xf numFmtId="0" fontId="3" fillId="0" borderId="1" xfId="0" applyFont="1" applyFill="1" applyBorder="1"/>
    <xf numFmtId="17" fontId="0" fillId="0" borderId="1" xfId="0" applyNumberFormat="1" applyFill="1" applyBorder="1" applyAlignment="1">
      <alignment wrapText="1"/>
    </xf>
    <xf numFmtId="14" fontId="0" fillId="0" borderId="2" xfId="0" applyNumberFormat="1" applyBorder="1"/>
    <xf numFmtId="14" fontId="0" fillId="0" borderId="2" xfId="0" applyNumberFormat="1" applyFont="1" applyBorder="1"/>
    <xf numFmtId="14" fontId="0" fillId="0" borderId="1" xfId="0" applyNumberFormat="1" applyBorder="1"/>
  </cellXfs>
  <cellStyles count="2">
    <cellStyle name="Komma" xfId="1" builtinId="3"/>
    <cellStyle name="Standaard" xfId="0" builtinId="0"/>
  </cellStyles>
  <dxfs count="0"/>
  <tableStyles count="0" defaultTableStyle="TableStyleMedium2" defaultPivotStyle="PivotStyleLight16"/>
  <colors>
    <mruColors>
      <color rgb="FFD2CB6C"/>
      <color rgb="FF9CBEBD"/>
      <color rgb="FF9CFFFF"/>
      <color rgb="FFA9A57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reliefweb.int/report/fiji/fiji-cyclone-ami-ocha-situation-report-no-5" TargetMode="External"/><Relationship Id="rId117" Type="http://schemas.openxmlformats.org/officeDocument/2006/relationships/hyperlink" Target="https://reliefweb.int/report/fiji/fiji-cyclone-ami-ocha-situation-report-no-5" TargetMode="External"/><Relationship Id="rId21" Type="http://schemas.openxmlformats.org/officeDocument/2006/relationships/hyperlink" Target="https://reliefweb.int/report/fiji/fiji-cyclone-ami-ocha-situation-report-no-5" TargetMode="External"/><Relationship Id="rId42" Type="http://schemas.openxmlformats.org/officeDocument/2006/relationships/hyperlink" Target="https://reliefweb.int/report/fiji/fiji-cyclone-ami-ocha-situation-report-no-5" TargetMode="External"/><Relationship Id="rId47" Type="http://schemas.openxmlformats.org/officeDocument/2006/relationships/hyperlink" Target="https://reliefweb.int/report/fiji/fiji-cyclone-ami-ocha-situation-report-no-5" TargetMode="External"/><Relationship Id="rId63" Type="http://schemas.openxmlformats.org/officeDocument/2006/relationships/hyperlink" Target="https://reliefweb.int/report/fiji/fiji-cyclone-ami-ocha-situation-report-no-5" TargetMode="External"/><Relationship Id="rId68" Type="http://schemas.openxmlformats.org/officeDocument/2006/relationships/hyperlink" Target="https://reliefweb.int/report/fiji/fiji-cyclone-ami-ocha-situation-report-no-5" TargetMode="External"/><Relationship Id="rId84" Type="http://schemas.openxmlformats.org/officeDocument/2006/relationships/hyperlink" Target="https://reliefweb.int/report/fiji/fiji-cyclone-ami-ocha-situation-report-no-5" TargetMode="External"/><Relationship Id="rId89" Type="http://schemas.openxmlformats.org/officeDocument/2006/relationships/hyperlink" Target="https://reliefweb.int/report/fiji/fiji-cyclone-ami-ocha-situation-report-no-5" TargetMode="External"/><Relationship Id="rId112" Type="http://schemas.openxmlformats.org/officeDocument/2006/relationships/hyperlink" Target="https://reliefweb.int/report/fiji/fiji-cyclone-ami-ocha-situation-report-no-5" TargetMode="External"/><Relationship Id="rId16" Type="http://schemas.openxmlformats.org/officeDocument/2006/relationships/hyperlink" Target="https://reliefweb.int/report/fiji/fiji-cyclone-ami-ocha-situation-report-no-5" TargetMode="External"/><Relationship Id="rId107" Type="http://schemas.openxmlformats.org/officeDocument/2006/relationships/hyperlink" Target="https://reliefweb.int/report/fiji/fiji-cyclone-ami-ocha-situation-report-no-5" TargetMode="External"/><Relationship Id="rId11" Type="http://schemas.openxmlformats.org/officeDocument/2006/relationships/hyperlink" Target="https://reliefweb.int/report/fiji/fiji-cyclone-ami-ocha-situation-report-no-5" TargetMode="External"/><Relationship Id="rId32" Type="http://schemas.openxmlformats.org/officeDocument/2006/relationships/hyperlink" Target="https://reliefweb.int/report/fiji/fiji-cyclone-ami-ocha-situation-report-no-5" TargetMode="External"/><Relationship Id="rId37" Type="http://schemas.openxmlformats.org/officeDocument/2006/relationships/hyperlink" Target="https://reliefweb.int/report/fiji/fiji-cyclone-ami-ocha-situation-report-no-5" TargetMode="External"/><Relationship Id="rId53" Type="http://schemas.openxmlformats.org/officeDocument/2006/relationships/hyperlink" Target="https://reliefweb.int/report/fiji/fiji-cyclone-ami-ocha-situation-report-no-5" TargetMode="External"/><Relationship Id="rId58" Type="http://schemas.openxmlformats.org/officeDocument/2006/relationships/hyperlink" Target="https://reliefweb.int/report/fiji/fiji-cyclone-ami-ocha-situation-report-no-5" TargetMode="External"/><Relationship Id="rId74" Type="http://schemas.openxmlformats.org/officeDocument/2006/relationships/hyperlink" Target="https://reliefweb.int/report/fiji/fiji-cyclone-ami-ocha-situation-report-no-5" TargetMode="External"/><Relationship Id="rId79" Type="http://schemas.openxmlformats.org/officeDocument/2006/relationships/hyperlink" Target="https://reliefweb.int/report/fiji/fiji-cyclone-ami-ocha-situation-report-no-5" TargetMode="External"/><Relationship Id="rId102" Type="http://schemas.openxmlformats.org/officeDocument/2006/relationships/hyperlink" Target="https://reliefweb.int/report/fiji/fiji-cyclone-ami-ocha-situation-report-no-5" TargetMode="External"/><Relationship Id="rId5" Type="http://schemas.openxmlformats.org/officeDocument/2006/relationships/hyperlink" Target="https://reliefweb.int/report/fiji/fiji-cyclone-ami-ocha-situation-report-no-5" TargetMode="External"/><Relationship Id="rId90" Type="http://schemas.openxmlformats.org/officeDocument/2006/relationships/hyperlink" Target="https://reliefweb.int/report/fiji/fiji-cyclone-ami-ocha-situation-report-no-5" TargetMode="External"/><Relationship Id="rId95" Type="http://schemas.openxmlformats.org/officeDocument/2006/relationships/hyperlink" Target="https://reliefweb.int/report/fiji/fiji-cyclone-ami-ocha-situation-report-no-5" TargetMode="External"/><Relationship Id="rId22" Type="http://schemas.openxmlformats.org/officeDocument/2006/relationships/hyperlink" Target="https://reliefweb.int/report/fiji/fiji-cyclone-ami-ocha-situation-report-no-5" TargetMode="External"/><Relationship Id="rId27" Type="http://schemas.openxmlformats.org/officeDocument/2006/relationships/hyperlink" Target="https://reliefweb.int/report/fiji/fiji-cyclone-ami-ocha-situation-report-no-5" TargetMode="External"/><Relationship Id="rId43" Type="http://schemas.openxmlformats.org/officeDocument/2006/relationships/hyperlink" Target="https://reliefweb.int/report/fiji/fiji-cyclone-ami-ocha-situation-report-no-5" TargetMode="External"/><Relationship Id="rId48" Type="http://schemas.openxmlformats.org/officeDocument/2006/relationships/hyperlink" Target="https://reliefweb.int/report/fiji/fiji-cyclone-ami-ocha-situation-report-no-5" TargetMode="External"/><Relationship Id="rId64" Type="http://schemas.openxmlformats.org/officeDocument/2006/relationships/hyperlink" Target="https://reliefweb.int/report/fiji/fiji-cyclone-ami-ocha-situation-report-no-5" TargetMode="External"/><Relationship Id="rId69" Type="http://schemas.openxmlformats.org/officeDocument/2006/relationships/hyperlink" Target="https://reliefweb.int/report/fiji/fiji-cyclone-ami-ocha-situation-report-no-5" TargetMode="External"/><Relationship Id="rId113" Type="http://schemas.openxmlformats.org/officeDocument/2006/relationships/hyperlink" Target="https://reliefweb.int/report/fiji/fiji-cyclone-ami-ocha-situation-report-no-5" TargetMode="External"/><Relationship Id="rId118" Type="http://schemas.openxmlformats.org/officeDocument/2006/relationships/hyperlink" Target="https://reliefweb.int/report/fiji/fiji-cyclone-ami-ocha-situation-report-no-5" TargetMode="External"/><Relationship Id="rId80" Type="http://schemas.openxmlformats.org/officeDocument/2006/relationships/hyperlink" Target="https://reliefweb.int/report/fiji/fiji-cyclone-ami-ocha-situation-report-no-5" TargetMode="External"/><Relationship Id="rId85" Type="http://schemas.openxmlformats.org/officeDocument/2006/relationships/hyperlink" Target="https://reliefweb.int/report/fiji/fiji-cyclone-ami-ocha-situation-report-no-5" TargetMode="External"/><Relationship Id="rId12" Type="http://schemas.openxmlformats.org/officeDocument/2006/relationships/hyperlink" Target="https://reliefweb.int/report/fiji/fiji-cyclone-ami-ocha-situation-report-no-5" TargetMode="External"/><Relationship Id="rId17" Type="http://schemas.openxmlformats.org/officeDocument/2006/relationships/hyperlink" Target="https://reliefweb.int/report/fiji/fiji-cyclone-ami-ocha-situation-report-no-5" TargetMode="External"/><Relationship Id="rId33" Type="http://schemas.openxmlformats.org/officeDocument/2006/relationships/hyperlink" Target="https://reliefweb.int/report/fiji/fiji-cyclone-ami-ocha-situation-report-no-5" TargetMode="External"/><Relationship Id="rId38" Type="http://schemas.openxmlformats.org/officeDocument/2006/relationships/hyperlink" Target="https://reliefweb.int/report/fiji/fiji-cyclone-ami-ocha-situation-report-no-5" TargetMode="External"/><Relationship Id="rId59" Type="http://schemas.openxmlformats.org/officeDocument/2006/relationships/hyperlink" Target="https://reliefweb.int/report/fiji/fiji-cyclone-ami-ocha-situation-report-no-5" TargetMode="External"/><Relationship Id="rId103" Type="http://schemas.openxmlformats.org/officeDocument/2006/relationships/hyperlink" Target="https://reliefweb.int/report/fiji/fiji-cyclone-ami-ocha-situation-report-no-5" TargetMode="External"/><Relationship Id="rId108" Type="http://schemas.openxmlformats.org/officeDocument/2006/relationships/hyperlink" Target="https://reliefweb.int/report/fiji/fiji-cyclone-ami-ocha-situation-report-no-5" TargetMode="External"/><Relationship Id="rId54" Type="http://schemas.openxmlformats.org/officeDocument/2006/relationships/hyperlink" Target="https://reliefweb.int/report/fiji/fiji-cyclone-ami-ocha-situation-report-no-5" TargetMode="External"/><Relationship Id="rId70" Type="http://schemas.openxmlformats.org/officeDocument/2006/relationships/hyperlink" Target="https://reliefweb.int/report/fiji/fiji-cyclone-ami-ocha-situation-report-no-5" TargetMode="External"/><Relationship Id="rId75" Type="http://schemas.openxmlformats.org/officeDocument/2006/relationships/hyperlink" Target="https://reliefweb.int/report/fiji/fiji-cyclone-ami-ocha-situation-report-no-5" TargetMode="External"/><Relationship Id="rId91" Type="http://schemas.openxmlformats.org/officeDocument/2006/relationships/hyperlink" Target="https://reliefweb.int/report/fiji/fiji-cyclone-ami-ocha-situation-report-no-5" TargetMode="External"/><Relationship Id="rId96" Type="http://schemas.openxmlformats.org/officeDocument/2006/relationships/hyperlink" Target="https://reliefweb.int/report/fiji/fiji-cyclone-ami-ocha-situation-report-no-5" TargetMode="External"/><Relationship Id="rId1" Type="http://schemas.openxmlformats.org/officeDocument/2006/relationships/hyperlink" Target="https://reliefweb.int/report/fiji/fiji-cyclone-ami-ocha-situation-report-no-5" TargetMode="External"/><Relationship Id="rId6" Type="http://schemas.openxmlformats.org/officeDocument/2006/relationships/hyperlink" Target="https://reliefweb.int/report/fiji/fiji-cyclone-ami-ocha-situation-report-no-5" TargetMode="External"/><Relationship Id="rId23" Type="http://schemas.openxmlformats.org/officeDocument/2006/relationships/hyperlink" Target="https://reliefweb.int/report/fiji/fiji-cyclone-ami-ocha-situation-report-no-5" TargetMode="External"/><Relationship Id="rId28" Type="http://schemas.openxmlformats.org/officeDocument/2006/relationships/hyperlink" Target="https://reliefweb.int/report/fiji/fiji-cyclone-ami-ocha-situation-report-no-5" TargetMode="External"/><Relationship Id="rId49" Type="http://schemas.openxmlformats.org/officeDocument/2006/relationships/hyperlink" Target="https://reliefweb.int/report/fiji/fiji-cyclone-ami-ocha-situation-report-no-5" TargetMode="External"/><Relationship Id="rId114" Type="http://schemas.openxmlformats.org/officeDocument/2006/relationships/hyperlink" Target="https://reliefweb.int/report/fiji/fiji-cyclone-ami-ocha-situation-report-no-5" TargetMode="External"/><Relationship Id="rId119" Type="http://schemas.openxmlformats.org/officeDocument/2006/relationships/hyperlink" Target="https://reliefweb.int/report/fiji/fiji-cyclone-ami-ocha-situation-report-no-5" TargetMode="External"/><Relationship Id="rId44" Type="http://schemas.openxmlformats.org/officeDocument/2006/relationships/hyperlink" Target="https://reliefweb.int/report/fiji/fiji-cyclone-ami-ocha-situation-report-no-5" TargetMode="External"/><Relationship Id="rId60" Type="http://schemas.openxmlformats.org/officeDocument/2006/relationships/hyperlink" Target="https://reliefweb.int/report/fiji/fiji-cyclone-ami-ocha-situation-report-no-5" TargetMode="External"/><Relationship Id="rId65" Type="http://schemas.openxmlformats.org/officeDocument/2006/relationships/hyperlink" Target="https://reliefweb.int/report/fiji/fiji-cyclone-ami-ocha-situation-report-no-5" TargetMode="External"/><Relationship Id="rId81" Type="http://schemas.openxmlformats.org/officeDocument/2006/relationships/hyperlink" Target="https://reliefweb.int/report/fiji/fiji-cyclone-ami-ocha-situation-report-no-5" TargetMode="External"/><Relationship Id="rId86" Type="http://schemas.openxmlformats.org/officeDocument/2006/relationships/hyperlink" Target="https://reliefweb.int/report/fiji/fiji-cyclone-ami-ocha-situation-report-no-5" TargetMode="External"/><Relationship Id="rId4" Type="http://schemas.openxmlformats.org/officeDocument/2006/relationships/hyperlink" Target="https://reliefweb.int/report/fiji/fiji-cyclone-ami-ocha-situation-report-no-5" TargetMode="External"/><Relationship Id="rId9" Type="http://schemas.openxmlformats.org/officeDocument/2006/relationships/hyperlink" Target="https://reliefweb.int/report/fiji/fiji-cyclone-ami-ocha-situation-report-no-5" TargetMode="External"/><Relationship Id="rId13" Type="http://schemas.openxmlformats.org/officeDocument/2006/relationships/hyperlink" Target="https://reliefweb.int/report/fiji/fiji-cyclone-ami-ocha-situation-report-no-5" TargetMode="External"/><Relationship Id="rId18" Type="http://schemas.openxmlformats.org/officeDocument/2006/relationships/hyperlink" Target="https://reliefweb.int/report/fiji/fiji-cyclone-ami-ocha-situation-report-no-5" TargetMode="External"/><Relationship Id="rId39" Type="http://schemas.openxmlformats.org/officeDocument/2006/relationships/hyperlink" Target="https://reliefweb.int/report/fiji/fiji-cyclone-ami-ocha-situation-report-no-5" TargetMode="External"/><Relationship Id="rId109" Type="http://schemas.openxmlformats.org/officeDocument/2006/relationships/hyperlink" Target="https://reliefweb.int/report/fiji/fiji-cyclone-ami-ocha-situation-report-no-5" TargetMode="External"/><Relationship Id="rId34" Type="http://schemas.openxmlformats.org/officeDocument/2006/relationships/hyperlink" Target="https://reliefweb.int/report/fiji/fiji-cyclone-ami-ocha-situation-report-no-5" TargetMode="External"/><Relationship Id="rId50" Type="http://schemas.openxmlformats.org/officeDocument/2006/relationships/hyperlink" Target="https://reliefweb.int/report/fiji/fiji-cyclone-ami-ocha-situation-report-no-5" TargetMode="External"/><Relationship Id="rId55" Type="http://schemas.openxmlformats.org/officeDocument/2006/relationships/hyperlink" Target="https://reliefweb.int/report/fiji/fiji-cyclone-ami-ocha-situation-report-no-5" TargetMode="External"/><Relationship Id="rId76" Type="http://schemas.openxmlformats.org/officeDocument/2006/relationships/hyperlink" Target="https://reliefweb.int/report/fiji/fiji-cyclone-ami-ocha-situation-report-no-5" TargetMode="External"/><Relationship Id="rId97" Type="http://schemas.openxmlformats.org/officeDocument/2006/relationships/hyperlink" Target="https://reliefweb.int/report/fiji/fiji-cyclone-ami-ocha-situation-report-no-5" TargetMode="External"/><Relationship Id="rId104" Type="http://schemas.openxmlformats.org/officeDocument/2006/relationships/hyperlink" Target="https://reliefweb.int/report/fiji/fiji-cyclone-ami-ocha-situation-report-no-5" TargetMode="External"/><Relationship Id="rId120" Type="http://schemas.openxmlformats.org/officeDocument/2006/relationships/hyperlink" Target="https://reliefweb.int/report/fiji/fiji-cyclone-ami-ocha-situation-report-no-5" TargetMode="External"/><Relationship Id="rId7" Type="http://schemas.openxmlformats.org/officeDocument/2006/relationships/hyperlink" Target="https://reliefweb.int/report/fiji/fiji-cyclone-ami-ocha-situation-report-no-5" TargetMode="External"/><Relationship Id="rId71" Type="http://schemas.openxmlformats.org/officeDocument/2006/relationships/hyperlink" Target="https://reliefweb.int/report/fiji/fiji-cyclone-ami-ocha-situation-report-no-5" TargetMode="External"/><Relationship Id="rId92" Type="http://schemas.openxmlformats.org/officeDocument/2006/relationships/hyperlink" Target="https://reliefweb.int/report/fiji/fiji-cyclone-ami-ocha-situation-report-no-5" TargetMode="External"/><Relationship Id="rId2" Type="http://schemas.openxmlformats.org/officeDocument/2006/relationships/hyperlink" Target="https://reliefweb.int/report/fiji/fiji-cyclone-ami-ocha-situation-report-no-5" TargetMode="External"/><Relationship Id="rId29" Type="http://schemas.openxmlformats.org/officeDocument/2006/relationships/hyperlink" Target="https://reliefweb.int/report/fiji/fiji-cyclone-ami-ocha-situation-report-no-5" TargetMode="External"/><Relationship Id="rId24" Type="http://schemas.openxmlformats.org/officeDocument/2006/relationships/hyperlink" Target="https://reliefweb.int/report/fiji/fiji-cyclone-ami-ocha-situation-report-no-5" TargetMode="External"/><Relationship Id="rId40" Type="http://schemas.openxmlformats.org/officeDocument/2006/relationships/hyperlink" Target="https://reliefweb.int/report/fiji/fiji-cyclone-ami-ocha-situation-report-no-5" TargetMode="External"/><Relationship Id="rId45" Type="http://schemas.openxmlformats.org/officeDocument/2006/relationships/hyperlink" Target="https://reliefweb.int/report/fiji/fiji-cyclone-ami-ocha-situation-report-no-5" TargetMode="External"/><Relationship Id="rId66" Type="http://schemas.openxmlformats.org/officeDocument/2006/relationships/hyperlink" Target="https://reliefweb.int/report/fiji/fiji-cyclone-ami-ocha-situation-report-no-5" TargetMode="External"/><Relationship Id="rId87" Type="http://schemas.openxmlformats.org/officeDocument/2006/relationships/hyperlink" Target="https://reliefweb.int/report/fiji/fiji-cyclone-ami-ocha-situation-report-no-5" TargetMode="External"/><Relationship Id="rId110" Type="http://schemas.openxmlformats.org/officeDocument/2006/relationships/hyperlink" Target="https://reliefweb.int/report/fiji/fiji-cyclone-ami-ocha-situation-report-no-5" TargetMode="External"/><Relationship Id="rId115" Type="http://schemas.openxmlformats.org/officeDocument/2006/relationships/hyperlink" Target="https://reliefweb.int/report/fiji/fiji-cyclone-ami-ocha-situation-report-no-5" TargetMode="External"/><Relationship Id="rId61" Type="http://schemas.openxmlformats.org/officeDocument/2006/relationships/hyperlink" Target="https://reliefweb.int/report/fiji/fiji-cyclone-ami-ocha-situation-report-no-5" TargetMode="External"/><Relationship Id="rId82" Type="http://schemas.openxmlformats.org/officeDocument/2006/relationships/hyperlink" Target="https://reliefweb.int/report/fiji/fiji-cyclone-ami-ocha-situation-report-no-5" TargetMode="External"/><Relationship Id="rId19" Type="http://schemas.openxmlformats.org/officeDocument/2006/relationships/hyperlink" Target="https://reliefweb.int/report/fiji/fiji-cyclone-ami-ocha-situation-report-no-5" TargetMode="External"/><Relationship Id="rId14" Type="http://schemas.openxmlformats.org/officeDocument/2006/relationships/hyperlink" Target="https://reliefweb.int/report/fiji/fiji-cyclone-ami-ocha-situation-report-no-5" TargetMode="External"/><Relationship Id="rId30" Type="http://schemas.openxmlformats.org/officeDocument/2006/relationships/hyperlink" Target="https://reliefweb.int/report/fiji/fiji-cyclone-ami-ocha-situation-report-no-5" TargetMode="External"/><Relationship Id="rId35" Type="http://schemas.openxmlformats.org/officeDocument/2006/relationships/hyperlink" Target="https://reliefweb.int/report/fiji/fiji-cyclone-ami-ocha-situation-report-no-5" TargetMode="External"/><Relationship Id="rId56" Type="http://schemas.openxmlformats.org/officeDocument/2006/relationships/hyperlink" Target="https://reliefweb.int/report/fiji/fiji-cyclone-ami-ocha-situation-report-no-5" TargetMode="External"/><Relationship Id="rId77" Type="http://schemas.openxmlformats.org/officeDocument/2006/relationships/hyperlink" Target="https://reliefweb.int/report/fiji/fiji-cyclone-ami-ocha-situation-report-no-5" TargetMode="External"/><Relationship Id="rId100" Type="http://schemas.openxmlformats.org/officeDocument/2006/relationships/hyperlink" Target="https://reliefweb.int/report/fiji/fiji-cyclone-ami-ocha-situation-report-no-5" TargetMode="External"/><Relationship Id="rId105" Type="http://schemas.openxmlformats.org/officeDocument/2006/relationships/hyperlink" Target="https://reliefweb.int/report/fiji/fiji-cyclone-ami-ocha-situation-report-no-5" TargetMode="External"/><Relationship Id="rId8" Type="http://schemas.openxmlformats.org/officeDocument/2006/relationships/hyperlink" Target="https://reliefweb.int/report/fiji/fiji-cyclone-ami-ocha-situation-report-no-5" TargetMode="External"/><Relationship Id="rId51" Type="http://schemas.openxmlformats.org/officeDocument/2006/relationships/hyperlink" Target="https://reliefweb.int/report/fiji/fiji-cyclone-ami-ocha-situation-report-no-5" TargetMode="External"/><Relationship Id="rId72" Type="http://schemas.openxmlformats.org/officeDocument/2006/relationships/hyperlink" Target="https://reliefweb.int/report/fiji/fiji-cyclone-ami-ocha-situation-report-no-5" TargetMode="External"/><Relationship Id="rId93" Type="http://schemas.openxmlformats.org/officeDocument/2006/relationships/hyperlink" Target="https://reliefweb.int/report/fiji/fiji-cyclone-ami-ocha-situation-report-no-5" TargetMode="External"/><Relationship Id="rId98" Type="http://schemas.openxmlformats.org/officeDocument/2006/relationships/hyperlink" Target="https://reliefweb.int/report/fiji/fiji-cyclone-ami-ocha-situation-report-no-5" TargetMode="External"/><Relationship Id="rId121" Type="http://schemas.openxmlformats.org/officeDocument/2006/relationships/printerSettings" Target="../printerSettings/printerSettings1.bin"/><Relationship Id="rId3" Type="http://schemas.openxmlformats.org/officeDocument/2006/relationships/hyperlink" Target="https://reliefweb.int/report/fiji/fiji-cyclone-ami-ocha-situation-report-no-5" TargetMode="External"/><Relationship Id="rId25" Type="http://schemas.openxmlformats.org/officeDocument/2006/relationships/hyperlink" Target="https://reliefweb.int/report/fiji/fiji-cyclone-ami-ocha-situation-report-no-5" TargetMode="External"/><Relationship Id="rId46" Type="http://schemas.openxmlformats.org/officeDocument/2006/relationships/hyperlink" Target="https://reliefweb.int/report/fiji/fiji-cyclone-ami-ocha-situation-report-no-5" TargetMode="External"/><Relationship Id="rId67" Type="http://schemas.openxmlformats.org/officeDocument/2006/relationships/hyperlink" Target="https://reliefweb.int/report/fiji/fiji-cyclone-ami-ocha-situation-report-no-5" TargetMode="External"/><Relationship Id="rId116" Type="http://schemas.openxmlformats.org/officeDocument/2006/relationships/hyperlink" Target="https://reliefweb.int/report/fiji/fiji-cyclone-ami-ocha-situation-report-no-5" TargetMode="External"/><Relationship Id="rId20" Type="http://schemas.openxmlformats.org/officeDocument/2006/relationships/hyperlink" Target="https://reliefweb.int/report/fiji/fiji-cyclone-ami-ocha-situation-report-no-5" TargetMode="External"/><Relationship Id="rId41" Type="http://schemas.openxmlformats.org/officeDocument/2006/relationships/hyperlink" Target="https://reliefweb.int/report/fiji/fiji-cyclone-ami-ocha-situation-report-no-5" TargetMode="External"/><Relationship Id="rId62" Type="http://schemas.openxmlformats.org/officeDocument/2006/relationships/hyperlink" Target="https://reliefweb.int/report/fiji/fiji-cyclone-ami-ocha-situation-report-no-5" TargetMode="External"/><Relationship Id="rId83" Type="http://schemas.openxmlformats.org/officeDocument/2006/relationships/hyperlink" Target="https://reliefweb.int/report/fiji/fiji-cyclone-ami-ocha-situation-report-no-5" TargetMode="External"/><Relationship Id="rId88" Type="http://schemas.openxmlformats.org/officeDocument/2006/relationships/hyperlink" Target="https://reliefweb.int/report/fiji/fiji-cyclone-ami-ocha-situation-report-no-5" TargetMode="External"/><Relationship Id="rId111" Type="http://schemas.openxmlformats.org/officeDocument/2006/relationships/hyperlink" Target="https://reliefweb.int/report/fiji/fiji-cyclone-ami-ocha-situation-report-no-5" TargetMode="External"/><Relationship Id="rId15" Type="http://schemas.openxmlformats.org/officeDocument/2006/relationships/hyperlink" Target="https://reliefweb.int/report/fiji/fiji-cyclone-ami-ocha-situation-report-no-5" TargetMode="External"/><Relationship Id="rId36" Type="http://schemas.openxmlformats.org/officeDocument/2006/relationships/hyperlink" Target="https://reliefweb.int/report/fiji/fiji-cyclone-ami-ocha-situation-report-no-5" TargetMode="External"/><Relationship Id="rId57" Type="http://schemas.openxmlformats.org/officeDocument/2006/relationships/hyperlink" Target="https://reliefweb.int/report/fiji/fiji-cyclone-ami-ocha-situation-report-no-5" TargetMode="External"/><Relationship Id="rId106" Type="http://schemas.openxmlformats.org/officeDocument/2006/relationships/hyperlink" Target="https://reliefweb.int/report/fiji/fiji-cyclone-ami-ocha-situation-report-no-5" TargetMode="External"/><Relationship Id="rId10" Type="http://schemas.openxmlformats.org/officeDocument/2006/relationships/hyperlink" Target="https://reliefweb.int/report/fiji/fiji-cyclone-ami-ocha-situation-report-no-5" TargetMode="External"/><Relationship Id="rId31" Type="http://schemas.openxmlformats.org/officeDocument/2006/relationships/hyperlink" Target="https://reliefweb.int/report/fiji/fiji-cyclone-ami-ocha-situation-report-no-5" TargetMode="External"/><Relationship Id="rId52" Type="http://schemas.openxmlformats.org/officeDocument/2006/relationships/hyperlink" Target="https://reliefweb.int/report/fiji/fiji-cyclone-ami-ocha-situation-report-no-5" TargetMode="External"/><Relationship Id="rId73" Type="http://schemas.openxmlformats.org/officeDocument/2006/relationships/hyperlink" Target="https://reliefweb.int/report/fiji/fiji-cyclone-ami-ocha-situation-report-no-5" TargetMode="External"/><Relationship Id="rId78" Type="http://schemas.openxmlformats.org/officeDocument/2006/relationships/hyperlink" Target="https://reliefweb.int/report/fiji/fiji-cyclone-ami-ocha-situation-report-no-5" TargetMode="External"/><Relationship Id="rId94" Type="http://schemas.openxmlformats.org/officeDocument/2006/relationships/hyperlink" Target="https://reliefweb.int/report/fiji/fiji-cyclone-ami-ocha-situation-report-no-5" TargetMode="External"/><Relationship Id="rId99" Type="http://schemas.openxmlformats.org/officeDocument/2006/relationships/hyperlink" Target="https://reliefweb.int/report/fiji/fiji-cyclone-ami-ocha-situation-report-no-5" TargetMode="External"/><Relationship Id="rId101" Type="http://schemas.openxmlformats.org/officeDocument/2006/relationships/hyperlink" Target="https://reliefweb.int/report/fiji/fiji-cyclone-ami-ocha-situation-report-no-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54"/>
  <sheetViews>
    <sheetView tabSelected="1" zoomScale="55" zoomScaleNormal="55" workbookViewId="0">
      <selection activeCell="AH120" sqref="AH120"/>
    </sheetView>
  </sheetViews>
  <sheetFormatPr defaultRowHeight="15" x14ac:dyDescent="0.25"/>
  <cols>
    <col min="1" max="1" width="129.28515625" bestFit="1" customWidth="1"/>
    <col min="2" max="2" width="255.7109375" style="20" bestFit="1" customWidth="1"/>
    <col min="3" max="3" width="28.7109375" bestFit="1" customWidth="1"/>
    <col min="4" max="4" width="44.28515625" bestFit="1" customWidth="1"/>
    <col min="5" max="5" width="36.7109375" bestFit="1" customWidth="1"/>
    <col min="6" max="6" width="42.140625" bestFit="1" customWidth="1"/>
    <col min="7" max="7" width="25.7109375" bestFit="1" customWidth="1"/>
    <col min="8" max="8" width="32.5703125" bestFit="1" customWidth="1"/>
    <col min="9" max="9" width="28.85546875" bestFit="1" customWidth="1"/>
    <col min="10" max="10" width="31.7109375" bestFit="1" customWidth="1"/>
    <col min="11" max="11" width="11.5703125" hidden="1" customWidth="1"/>
    <col min="12" max="12" width="100.7109375" bestFit="1" customWidth="1"/>
    <col min="13" max="13" width="50.7109375" bestFit="1" customWidth="1"/>
    <col min="14" max="14" width="60.5703125" bestFit="1" customWidth="1"/>
    <col min="15" max="15" width="22.42578125" bestFit="1" customWidth="1"/>
    <col min="16" max="16" width="124.42578125" bestFit="1" customWidth="1"/>
    <col min="17" max="17" width="23.140625" bestFit="1" customWidth="1"/>
    <col min="18" max="18" width="25.42578125" bestFit="1" customWidth="1"/>
    <col min="19" max="19" width="35.7109375" bestFit="1" customWidth="1"/>
    <col min="20" max="20" width="28.28515625" bestFit="1" customWidth="1"/>
    <col min="21" max="21" width="32.5703125" bestFit="1" customWidth="1"/>
    <col min="22" max="22" width="33" bestFit="1" customWidth="1"/>
    <col min="23" max="23" width="31.7109375" bestFit="1" customWidth="1"/>
    <col min="24" max="24" width="25.7109375" bestFit="1" customWidth="1"/>
    <col min="25" max="25" width="17.140625" bestFit="1" customWidth="1"/>
    <col min="26" max="26" width="17.7109375" bestFit="1" customWidth="1"/>
    <col min="27" max="27" width="40.140625" bestFit="1" customWidth="1"/>
    <col min="28" max="28" width="26" bestFit="1" customWidth="1"/>
    <col min="29" max="29" width="30.140625" bestFit="1" customWidth="1"/>
    <col min="30" max="30" width="32.5703125" bestFit="1" customWidth="1"/>
    <col min="31" max="31" width="39.28515625" bestFit="1" customWidth="1"/>
    <col min="32" max="32" width="31.7109375" bestFit="1" customWidth="1"/>
    <col min="33" max="33" width="255.7109375" bestFit="1" customWidth="1"/>
    <col min="34" max="34" width="65.5703125" customWidth="1"/>
    <col min="35" max="35" width="14.5703125" customWidth="1"/>
    <col min="36" max="36" width="12.85546875" bestFit="1" customWidth="1"/>
  </cols>
  <sheetData>
    <row r="1" spans="1:36" ht="16.5" customHeight="1" thickTop="1" thickBot="1" x14ac:dyDescent="0.3">
      <c r="A1" s="2" t="s">
        <v>0</v>
      </c>
      <c r="B1" s="18" t="s">
        <v>456</v>
      </c>
      <c r="C1" s="2" t="s">
        <v>65</v>
      </c>
      <c r="D1" s="2" t="s">
        <v>66</v>
      </c>
      <c r="E1" s="2" t="s">
        <v>5</v>
      </c>
      <c r="F1" s="2" t="s">
        <v>269</v>
      </c>
      <c r="G1" s="2" t="s">
        <v>270</v>
      </c>
      <c r="H1" s="2" t="s">
        <v>2</v>
      </c>
      <c r="I1" s="2" t="s">
        <v>3</v>
      </c>
      <c r="J1" s="2" t="s">
        <v>4</v>
      </c>
      <c r="K1" s="2"/>
      <c r="L1" s="2" t="s">
        <v>6</v>
      </c>
      <c r="M1" s="2" t="s">
        <v>7</v>
      </c>
      <c r="N1" s="2" t="s">
        <v>11</v>
      </c>
      <c r="O1" s="2" t="s">
        <v>8</v>
      </c>
      <c r="P1" s="2" t="s">
        <v>9</v>
      </c>
      <c r="Q1" s="2" t="s">
        <v>10</v>
      </c>
      <c r="R1" s="2" t="s">
        <v>12</v>
      </c>
      <c r="S1" s="2" t="s">
        <v>13</v>
      </c>
      <c r="T1" s="2" t="s">
        <v>72</v>
      </c>
      <c r="U1" s="2" t="s">
        <v>2</v>
      </c>
      <c r="V1" s="2" t="s">
        <v>3</v>
      </c>
      <c r="W1" s="2" t="s">
        <v>4</v>
      </c>
      <c r="X1" s="2" t="s">
        <v>270</v>
      </c>
      <c r="Y1" s="2" t="s">
        <v>14</v>
      </c>
      <c r="Z1" s="2" t="s">
        <v>15</v>
      </c>
      <c r="AA1" s="2" t="s">
        <v>267</v>
      </c>
      <c r="AB1" s="2" t="s">
        <v>20</v>
      </c>
      <c r="AC1" s="2" t="s">
        <v>268</v>
      </c>
      <c r="AD1" s="2" t="s">
        <v>23</v>
      </c>
      <c r="AE1" s="2" t="s">
        <v>40</v>
      </c>
      <c r="AF1" s="2" t="s">
        <v>19</v>
      </c>
      <c r="AG1" s="2" t="s">
        <v>271</v>
      </c>
      <c r="AH1" s="2" t="s">
        <v>413</v>
      </c>
      <c r="AI1" s="2" t="s">
        <v>411</v>
      </c>
      <c r="AJ1" s="2" t="s">
        <v>412</v>
      </c>
    </row>
    <row r="2" spans="1:36" ht="16.5" customHeight="1" thickTop="1" thickBot="1" x14ac:dyDescent="0.3">
      <c r="A2" s="3" t="s">
        <v>272</v>
      </c>
      <c r="B2" s="10" t="s">
        <v>44</v>
      </c>
      <c r="C2" s="4" t="s">
        <v>1</v>
      </c>
      <c r="D2" s="4" t="s">
        <v>67</v>
      </c>
      <c r="E2" s="4" t="s">
        <v>1</v>
      </c>
      <c r="F2" s="4" t="s">
        <v>1</v>
      </c>
      <c r="G2" s="4" t="s">
        <v>1</v>
      </c>
      <c r="H2" s="4"/>
      <c r="I2" s="4"/>
      <c r="J2" s="4"/>
      <c r="K2" s="4"/>
      <c r="L2" s="3"/>
      <c r="M2" s="3"/>
      <c r="N2" s="3"/>
      <c r="O2" s="3"/>
      <c r="P2" s="3"/>
      <c r="Q2" s="3"/>
      <c r="R2" s="3"/>
      <c r="S2" s="3"/>
      <c r="T2" s="3"/>
      <c r="U2" s="3"/>
      <c r="V2" s="3"/>
      <c r="W2" s="3"/>
      <c r="X2" s="3" t="s">
        <v>1</v>
      </c>
      <c r="Y2" s="3"/>
      <c r="Z2" s="3"/>
      <c r="AA2" s="3"/>
      <c r="AB2" s="3"/>
      <c r="AC2" s="3"/>
      <c r="AD2" s="3"/>
      <c r="AE2" s="3"/>
      <c r="AF2" s="3"/>
      <c r="AG2" s="3"/>
      <c r="AH2" s="3" t="s">
        <v>415</v>
      </c>
      <c r="AI2" s="21">
        <v>29979</v>
      </c>
      <c r="AJ2" s="21">
        <v>30035</v>
      </c>
    </row>
    <row r="3" spans="1:36" ht="16.5" thickTop="1" thickBot="1" x14ac:dyDescent="0.3">
      <c r="A3" s="3" t="s">
        <v>234</v>
      </c>
      <c r="B3" s="9" t="s">
        <v>30</v>
      </c>
      <c r="C3" s="4" t="s">
        <v>1</v>
      </c>
      <c r="D3" s="4" t="s">
        <v>67</v>
      </c>
      <c r="E3" s="4" t="s">
        <v>1</v>
      </c>
      <c r="F3" s="4" t="s">
        <v>1</v>
      </c>
      <c r="G3" s="4" t="s">
        <v>1</v>
      </c>
      <c r="H3" s="4"/>
      <c r="I3" s="4"/>
      <c r="J3" s="4"/>
      <c r="K3" s="4"/>
      <c r="L3" s="3"/>
      <c r="M3" s="3"/>
      <c r="N3" s="3"/>
      <c r="O3" s="3"/>
      <c r="P3" s="3"/>
      <c r="Q3" s="3"/>
      <c r="R3" s="3"/>
      <c r="S3" s="3"/>
      <c r="T3" s="3"/>
      <c r="U3" s="3"/>
      <c r="V3" s="3"/>
      <c r="W3" s="3"/>
      <c r="X3" s="3" t="s">
        <v>1</v>
      </c>
      <c r="Y3" s="3"/>
      <c r="Z3" s="3"/>
      <c r="AA3" s="3"/>
      <c r="AB3" s="3"/>
      <c r="AC3" s="3"/>
      <c r="AD3" s="3"/>
      <c r="AE3" s="3"/>
      <c r="AF3" s="3"/>
      <c r="AG3" s="3"/>
      <c r="AH3" s="3" t="s">
        <v>414</v>
      </c>
      <c r="AI3" s="21">
        <v>30317</v>
      </c>
      <c r="AJ3" s="21">
        <v>30317</v>
      </c>
    </row>
    <row r="4" spans="1:36" ht="16.5" customHeight="1" thickTop="1" thickBot="1" x14ac:dyDescent="0.3">
      <c r="A4" s="3" t="s">
        <v>52</v>
      </c>
      <c r="B4" s="9" t="s">
        <v>63</v>
      </c>
      <c r="C4" s="7" t="s">
        <v>1</v>
      </c>
      <c r="D4" s="4" t="s">
        <v>67</v>
      </c>
      <c r="E4" s="4" t="s">
        <v>1</v>
      </c>
      <c r="F4" s="4" t="s">
        <v>1</v>
      </c>
      <c r="G4" s="4" t="s">
        <v>1</v>
      </c>
      <c r="H4" s="6"/>
      <c r="I4" s="6"/>
      <c r="J4" s="6"/>
      <c r="K4" s="4"/>
      <c r="L4" s="3"/>
      <c r="M4" s="3"/>
      <c r="N4" s="3"/>
      <c r="O4" s="3"/>
      <c r="P4" s="3"/>
      <c r="Q4" s="3"/>
      <c r="R4" s="3"/>
      <c r="S4" s="3"/>
      <c r="T4" s="3"/>
      <c r="U4" s="3"/>
      <c r="V4" s="3"/>
      <c r="W4" s="3"/>
      <c r="X4" s="3" t="s">
        <v>1</v>
      </c>
      <c r="Y4" s="3"/>
      <c r="Z4" s="3"/>
      <c r="AA4" s="3"/>
      <c r="AB4" s="3"/>
      <c r="AC4" s="3"/>
      <c r="AD4" s="3"/>
      <c r="AE4" s="3"/>
      <c r="AF4" s="3"/>
      <c r="AG4" s="3"/>
      <c r="AH4" s="3" t="s">
        <v>420</v>
      </c>
      <c r="AI4" s="21">
        <v>30326</v>
      </c>
      <c r="AJ4" s="21">
        <v>30326</v>
      </c>
    </row>
    <row r="5" spans="1:36" ht="16.5" hidden="1" thickTop="1" thickBot="1" x14ac:dyDescent="0.3">
      <c r="B5" s="9" t="s">
        <v>429</v>
      </c>
      <c r="C5" s="4" t="s">
        <v>38</v>
      </c>
      <c r="D5" s="4" t="s">
        <v>38</v>
      </c>
      <c r="E5" s="4" t="s">
        <v>1</v>
      </c>
      <c r="F5" s="4" t="s">
        <v>1</v>
      </c>
      <c r="G5" s="4" t="s">
        <v>1</v>
      </c>
      <c r="H5" s="6"/>
      <c r="I5" s="6"/>
      <c r="J5" s="6"/>
      <c r="K5" s="4"/>
      <c r="L5" s="3"/>
      <c r="M5" s="3"/>
      <c r="N5" s="3"/>
      <c r="O5" s="3"/>
      <c r="P5" s="3"/>
      <c r="Q5" s="3"/>
      <c r="R5" s="3"/>
      <c r="S5" s="3"/>
      <c r="T5" s="3"/>
      <c r="U5" s="3"/>
      <c r="V5" s="3"/>
      <c r="W5" s="3"/>
      <c r="X5" s="3" t="s">
        <v>1</v>
      </c>
      <c r="Y5" s="3"/>
      <c r="Z5" s="3"/>
      <c r="AA5" s="3"/>
      <c r="AB5" s="3"/>
      <c r="AC5" s="3"/>
      <c r="AD5" s="3"/>
      <c r="AE5" s="3"/>
      <c r="AF5" s="3"/>
      <c r="AG5" s="3"/>
      <c r="AH5" s="3" t="s">
        <v>416</v>
      </c>
      <c r="AI5" s="3"/>
      <c r="AJ5" s="3"/>
    </row>
    <row r="6" spans="1:36" ht="16.5" thickTop="1" thickBot="1" x14ac:dyDescent="0.3">
      <c r="A6" s="3" t="s">
        <v>171</v>
      </c>
      <c r="B6" s="9" t="s">
        <v>30</v>
      </c>
      <c r="C6" s="7" t="s">
        <v>1</v>
      </c>
      <c r="D6" s="4" t="s">
        <v>67</v>
      </c>
      <c r="E6" s="7" t="s">
        <v>1</v>
      </c>
      <c r="F6" s="7" t="s">
        <v>1</v>
      </c>
      <c r="G6" s="4" t="s">
        <v>1</v>
      </c>
      <c r="H6" s="4"/>
      <c r="I6" s="4"/>
      <c r="J6" s="4"/>
      <c r="K6" s="4"/>
      <c r="L6" s="3"/>
      <c r="M6" s="3"/>
      <c r="N6" s="3"/>
      <c r="O6" s="3"/>
      <c r="P6" s="3"/>
      <c r="Q6" s="3"/>
      <c r="R6" s="3"/>
      <c r="S6" s="3"/>
      <c r="T6" s="3"/>
      <c r="U6" s="3"/>
      <c r="V6" s="3"/>
      <c r="W6" s="3"/>
      <c r="X6" s="3" t="s">
        <v>1</v>
      </c>
      <c r="Y6" s="3"/>
      <c r="Z6" s="3"/>
      <c r="AA6" s="3"/>
      <c r="AB6" s="3"/>
      <c r="AC6" s="3"/>
      <c r="AD6" s="3"/>
      <c r="AE6" s="3"/>
      <c r="AF6" s="3"/>
      <c r="AG6" s="3"/>
      <c r="AH6" s="3" t="s">
        <v>414</v>
      </c>
      <c r="AI6" s="21">
        <v>30376</v>
      </c>
      <c r="AJ6" s="21">
        <v>30376</v>
      </c>
    </row>
    <row r="7" spans="1:36" ht="16.5" customHeight="1" thickTop="1" thickBot="1" x14ac:dyDescent="0.3">
      <c r="A7" s="3" t="s">
        <v>198</v>
      </c>
      <c r="B7" s="9" t="s">
        <v>64</v>
      </c>
      <c r="C7" s="7" t="s">
        <v>1</v>
      </c>
      <c r="D7" s="4" t="s">
        <v>67</v>
      </c>
      <c r="E7" s="7" t="s">
        <v>1</v>
      </c>
      <c r="F7" s="7" t="s">
        <v>1</v>
      </c>
      <c r="G7" s="4" t="s">
        <v>1</v>
      </c>
      <c r="H7" s="4"/>
      <c r="I7" s="4"/>
      <c r="J7" s="4"/>
      <c r="K7" s="4"/>
      <c r="L7" s="3"/>
      <c r="M7" s="3"/>
      <c r="N7" s="3"/>
      <c r="O7" s="3"/>
      <c r="P7" s="3"/>
      <c r="Q7" s="3"/>
      <c r="R7" s="3"/>
      <c r="S7" s="3"/>
      <c r="T7" s="3"/>
      <c r="U7" s="3"/>
      <c r="V7" s="3"/>
      <c r="W7" s="3"/>
      <c r="X7" s="3" t="s">
        <v>1</v>
      </c>
      <c r="Y7" s="3"/>
      <c r="Z7" s="3"/>
      <c r="AA7" s="3"/>
      <c r="AB7" s="3"/>
      <c r="AC7" s="3"/>
      <c r="AD7" s="3"/>
      <c r="AE7" s="3"/>
      <c r="AF7" s="3"/>
      <c r="AG7" s="3"/>
      <c r="AH7" s="3" t="s">
        <v>424</v>
      </c>
      <c r="AI7" s="21">
        <v>30498</v>
      </c>
      <c r="AJ7" s="21">
        <v>30498</v>
      </c>
    </row>
    <row r="8" spans="1:36" ht="16.5" customHeight="1" thickTop="1" thickBot="1" x14ac:dyDescent="0.3">
      <c r="A8" s="3" t="s">
        <v>148</v>
      </c>
      <c r="B8" s="9" t="s">
        <v>44</v>
      </c>
      <c r="C8" s="7" t="s">
        <v>38</v>
      </c>
      <c r="D8" s="4" t="s">
        <v>38</v>
      </c>
      <c r="E8" s="4" t="s">
        <v>38</v>
      </c>
      <c r="F8" s="4" t="s">
        <v>38</v>
      </c>
      <c r="G8" s="4" t="s">
        <v>38</v>
      </c>
      <c r="H8" s="4"/>
      <c r="I8" s="4"/>
      <c r="J8" s="4"/>
      <c r="K8" s="4"/>
      <c r="L8" s="3" t="s">
        <v>348</v>
      </c>
      <c r="M8" s="3"/>
      <c r="N8" s="3"/>
      <c r="O8" s="3"/>
      <c r="P8" s="3" t="s">
        <v>349</v>
      </c>
      <c r="Q8" s="3"/>
      <c r="R8" s="3"/>
      <c r="S8" s="3"/>
      <c r="T8" s="3"/>
      <c r="U8" s="3"/>
      <c r="V8" s="3"/>
      <c r="W8" s="3"/>
      <c r="X8" s="3" t="s">
        <v>38</v>
      </c>
      <c r="Y8" s="3"/>
      <c r="Z8" s="3"/>
      <c r="AA8" s="3"/>
      <c r="AB8" s="3"/>
      <c r="AC8" s="3"/>
      <c r="AD8" s="3"/>
      <c r="AE8" s="3" t="s">
        <v>149</v>
      </c>
      <c r="AF8" s="15">
        <v>75000</v>
      </c>
      <c r="AG8" s="3"/>
      <c r="AH8" s="3" t="s">
        <v>420</v>
      </c>
      <c r="AI8" s="21">
        <v>30781</v>
      </c>
      <c r="AJ8" s="21">
        <v>30781</v>
      </c>
    </row>
    <row r="9" spans="1:36" ht="16.5" customHeight="1" thickTop="1" thickBot="1" x14ac:dyDescent="0.3">
      <c r="A9" s="3" t="s">
        <v>55</v>
      </c>
      <c r="B9" s="9" t="s">
        <v>30</v>
      </c>
      <c r="C9" s="7" t="s">
        <v>38</v>
      </c>
      <c r="D9" s="7" t="s">
        <v>38</v>
      </c>
      <c r="E9" s="4" t="s">
        <v>1</v>
      </c>
      <c r="F9" s="4" t="s">
        <v>38</v>
      </c>
      <c r="G9" s="4" t="s">
        <v>38</v>
      </c>
      <c r="H9" s="6"/>
      <c r="I9" s="6"/>
      <c r="J9" s="6"/>
      <c r="K9" s="4"/>
      <c r="L9" s="15">
        <v>15000000</v>
      </c>
      <c r="M9" s="15">
        <v>3318000</v>
      </c>
      <c r="N9" s="3"/>
      <c r="O9" s="16">
        <f>2000000+1000000+830000+202000+555000+963000</f>
        <v>5550000</v>
      </c>
      <c r="P9" s="3"/>
      <c r="Q9" s="3"/>
      <c r="R9" s="15">
        <v>250000</v>
      </c>
      <c r="S9" s="3"/>
      <c r="T9" s="3"/>
      <c r="U9" s="3"/>
      <c r="V9" s="3"/>
      <c r="W9" s="3"/>
      <c r="X9" s="3" t="s">
        <v>38</v>
      </c>
      <c r="Y9" s="3"/>
      <c r="Z9" s="3"/>
      <c r="AA9" s="3"/>
      <c r="AB9" s="3"/>
      <c r="AC9" s="3" t="s">
        <v>57</v>
      </c>
      <c r="AD9" s="3"/>
      <c r="AE9" s="3"/>
      <c r="AF9" s="15">
        <v>150000</v>
      </c>
      <c r="AG9" s="3" t="s">
        <v>56</v>
      </c>
      <c r="AH9" s="3" t="s">
        <v>414</v>
      </c>
      <c r="AI9" s="21">
        <v>31064</v>
      </c>
      <c r="AJ9" s="21">
        <v>31066</v>
      </c>
    </row>
    <row r="10" spans="1:36" ht="16.5" customHeight="1" thickTop="1" thickBot="1" x14ac:dyDescent="0.3">
      <c r="A10" s="3" t="s">
        <v>259</v>
      </c>
      <c r="B10" s="9" t="s">
        <v>63</v>
      </c>
      <c r="C10" s="4" t="s">
        <v>38</v>
      </c>
      <c r="D10" s="4" t="s">
        <v>38</v>
      </c>
      <c r="E10" s="4" t="s">
        <v>1</v>
      </c>
      <c r="F10" s="7" t="s">
        <v>38</v>
      </c>
      <c r="G10" s="4" t="s">
        <v>38</v>
      </c>
      <c r="H10" s="4"/>
      <c r="I10" s="4"/>
      <c r="J10" s="4"/>
      <c r="K10" s="4"/>
      <c r="L10" s="3"/>
      <c r="M10" s="3"/>
      <c r="N10" s="3"/>
      <c r="O10" s="3" t="s">
        <v>408</v>
      </c>
      <c r="P10" s="3"/>
      <c r="Q10" s="3"/>
      <c r="R10" s="3"/>
      <c r="S10" s="3"/>
      <c r="T10" s="3" t="s">
        <v>260</v>
      </c>
      <c r="U10" s="3"/>
      <c r="V10" s="3"/>
      <c r="W10" s="3"/>
      <c r="X10" s="3" t="s">
        <v>38</v>
      </c>
      <c r="Y10" s="3" t="s">
        <v>164</v>
      </c>
      <c r="Z10" s="3" t="s">
        <v>124</v>
      </c>
      <c r="AA10" s="3"/>
      <c r="AB10" s="3"/>
      <c r="AC10" s="3"/>
      <c r="AD10" s="3"/>
      <c r="AE10" s="3"/>
      <c r="AF10" s="15">
        <v>35000</v>
      </c>
      <c r="AG10" s="4"/>
      <c r="AH10" s="3" t="s">
        <v>420</v>
      </c>
      <c r="AI10" s="21">
        <v>31092</v>
      </c>
      <c r="AJ10" s="21">
        <v>31092</v>
      </c>
    </row>
    <row r="11" spans="1:36" ht="16.5" customHeight="1" thickTop="1" thickBot="1" x14ac:dyDescent="0.3">
      <c r="A11" s="3" t="s">
        <v>102</v>
      </c>
      <c r="B11" s="9" t="s">
        <v>44</v>
      </c>
      <c r="C11" s="7" t="s">
        <v>38</v>
      </c>
      <c r="D11" s="7" t="s">
        <v>38</v>
      </c>
      <c r="E11" s="7" t="s">
        <v>38</v>
      </c>
      <c r="F11" s="7" t="s">
        <v>1</v>
      </c>
      <c r="G11" s="4" t="s">
        <v>1</v>
      </c>
      <c r="H11" s="6"/>
      <c r="I11" s="6"/>
      <c r="J11" s="6"/>
      <c r="K11" s="4"/>
      <c r="L11" s="3"/>
      <c r="M11" s="3"/>
      <c r="N11" s="3"/>
      <c r="O11" s="3"/>
      <c r="P11" s="3"/>
      <c r="Q11" s="3"/>
      <c r="R11" s="3"/>
      <c r="S11" s="3"/>
      <c r="T11" s="3"/>
      <c r="U11" s="3"/>
      <c r="V11" s="3"/>
      <c r="W11" s="3"/>
      <c r="X11" s="3" t="s">
        <v>1</v>
      </c>
      <c r="Y11" s="3"/>
      <c r="Z11" s="3"/>
      <c r="AA11" s="3"/>
      <c r="AB11" s="3"/>
      <c r="AC11" s="3"/>
      <c r="AD11" s="3"/>
      <c r="AE11" s="3"/>
      <c r="AF11" s="3"/>
      <c r="AG11" s="3"/>
      <c r="AH11" s="3" t="s">
        <v>420</v>
      </c>
      <c r="AI11" s="21">
        <v>31486</v>
      </c>
      <c r="AJ11" s="21">
        <v>31486</v>
      </c>
    </row>
    <row r="12" spans="1:36" ht="16.5" customHeight="1" thickTop="1" thickBot="1" x14ac:dyDescent="0.3">
      <c r="A12" s="3" t="s">
        <v>161</v>
      </c>
      <c r="B12" s="9" t="s">
        <v>162</v>
      </c>
      <c r="C12" s="7" t="s">
        <v>38</v>
      </c>
      <c r="D12" s="7" t="s">
        <v>38</v>
      </c>
      <c r="E12" s="7" t="s">
        <v>38</v>
      </c>
      <c r="F12" s="7" t="s">
        <v>38</v>
      </c>
      <c r="G12" s="4" t="s">
        <v>38</v>
      </c>
      <c r="H12" s="4"/>
      <c r="I12" s="4"/>
      <c r="J12" s="4"/>
      <c r="K12" s="4"/>
      <c r="L12" s="3"/>
      <c r="M12" s="3" t="s">
        <v>166</v>
      </c>
      <c r="N12" s="3"/>
      <c r="O12" s="3" t="s">
        <v>351</v>
      </c>
      <c r="P12" s="3"/>
      <c r="Q12" s="3"/>
      <c r="R12" s="3"/>
      <c r="S12" s="3"/>
      <c r="T12" s="3"/>
      <c r="U12" s="3"/>
      <c r="V12" s="3"/>
      <c r="W12" s="3"/>
      <c r="X12" s="3" t="s">
        <v>38</v>
      </c>
      <c r="Y12" s="3" t="s">
        <v>17</v>
      </c>
      <c r="Z12" s="3" t="s">
        <v>164</v>
      </c>
      <c r="AA12" s="3" t="s">
        <v>163</v>
      </c>
      <c r="AB12" s="3" t="s">
        <v>165</v>
      </c>
      <c r="AC12" s="3" t="s">
        <v>128</v>
      </c>
      <c r="AD12" s="3"/>
      <c r="AE12" s="3"/>
      <c r="AF12" s="15">
        <v>90000</v>
      </c>
      <c r="AG12" s="3" t="s">
        <v>352</v>
      </c>
      <c r="AH12" s="3" t="s">
        <v>445</v>
      </c>
      <c r="AI12" s="21">
        <v>31551</v>
      </c>
      <c r="AJ12" s="21">
        <v>31551</v>
      </c>
    </row>
    <row r="13" spans="1:36" ht="16.5" hidden="1" customHeight="1" thickTop="1" thickBot="1" x14ac:dyDescent="0.3">
      <c r="B13" s="9" t="s">
        <v>311</v>
      </c>
      <c r="C13" s="7" t="s">
        <v>38</v>
      </c>
      <c r="D13" s="4" t="s">
        <v>38</v>
      </c>
      <c r="E13" s="4" t="s">
        <v>1</v>
      </c>
      <c r="F13" s="4" t="s">
        <v>1</v>
      </c>
      <c r="G13" s="4" t="s">
        <v>38</v>
      </c>
      <c r="H13" s="8">
        <v>2150408</v>
      </c>
      <c r="I13" s="8">
        <v>2016792</v>
      </c>
      <c r="J13" s="6">
        <v>1915943</v>
      </c>
      <c r="K13" s="4"/>
      <c r="L13" s="3"/>
      <c r="M13" s="3"/>
      <c r="N13" s="3"/>
      <c r="O13" s="3"/>
      <c r="P13" s="3"/>
      <c r="Q13" s="3"/>
      <c r="R13" s="3"/>
      <c r="S13" s="3"/>
      <c r="T13" s="3"/>
      <c r="U13" s="5">
        <v>2150408</v>
      </c>
      <c r="V13" s="5">
        <v>2016792</v>
      </c>
      <c r="W13" s="3">
        <v>1915943</v>
      </c>
      <c r="X13" s="3" t="s">
        <v>38</v>
      </c>
      <c r="Y13" s="3" t="s">
        <v>33</v>
      </c>
      <c r="Z13" s="3"/>
      <c r="AA13" s="3"/>
      <c r="AB13" s="3" t="s">
        <v>50</v>
      </c>
      <c r="AC13" s="3"/>
      <c r="AD13" s="3"/>
      <c r="AE13" s="3"/>
      <c r="AF13" s="15">
        <v>32000</v>
      </c>
      <c r="AG13" s="3" t="s">
        <v>295</v>
      </c>
      <c r="AH13" s="3" t="s">
        <v>416</v>
      </c>
      <c r="AI13" s="3"/>
      <c r="AJ13" s="3"/>
    </row>
    <row r="14" spans="1:36" ht="46.5" hidden="1" thickTop="1" thickBot="1" x14ac:dyDescent="0.3">
      <c r="B14" s="9" t="s">
        <v>431</v>
      </c>
      <c r="C14" s="7" t="s">
        <v>38</v>
      </c>
      <c r="D14" s="4" t="s">
        <v>38</v>
      </c>
      <c r="E14" s="4" t="s">
        <v>1</v>
      </c>
      <c r="F14" s="4" t="s">
        <v>1</v>
      </c>
      <c r="G14" s="4" t="s">
        <v>1</v>
      </c>
      <c r="H14" s="6"/>
      <c r="I14" s="8">
        <v>55582</v>
      </c>
      <c r="J14" s="6">
        <v>70202</v>
      </c>
      <c r="K14" s="4"/>
      <c r="L14" s="3"/>
      <c r="M14" s="3"/>
      <c r="N14" s="3"/>
      <c r="O14" s="3"/>
      <c r="P14" s="3"/>
      <c r="Q14" s="3"/>
      <c r="R14" s="3"/>
      <c r="S14" s="3"/>
      <c r="T14" s="3"/>
      <c r="U14" s="3"/>
      <c r="V14" s="5">
        <v>55582</v>
      </c>
      <c r="W14" s="3">
        <v>70202</v>
      </c>
      <c r="X14" s="3" t="s">
        <v>1</v>
      </c>
      <c r="Y14" s="3"/>
      <c r="Z14" s="3"/>
      <c r="AA14" s="3"/>
      <c r="AB14" s="3"/>
      <c r="AC14" s="3"/>
      <c r="AD14" s="3"/>
      <c r="AE14" s="3"/>
      <c r="AF14" s="3"/>
      <c r="AG14" s="3"/>
      <c r="AH14" s="3"/>
      <c r="AI14" s="3"/>
      <c r="AJ14" s="3"/>
    </row>
    <row r="15" spans="1:36" ht="46.5" hidden="1" thickTop="1" thickBot="1" x14ac:dyDescent="0.3">
      <c r="B15" s="9" t="s">
        <v>431</v>
      </c>
      <c r="C15" s="7" t="s">
        <v>38</v>
      </c>
      <c r="D15" s="7" t="s">
        <v>38</v>
      </c>
      <c r="E15" s="4" t="s">
        <v>1</v>
      </c>
      <c r="F15" s="4" t="s">
        <v>1</v>
      </c>
      <c r="G15" s="4" t="s">
        <v>1</v>
      </c>
      <c r="H15" s="6"/>
      <c r="I15" s="6"/>
      <c r="J15" s="6"/>
      <c r="K15" s="4"/>
      <c r="L15" s="3"/>
      <c r="M15" s="3"/>
      <c r="N15" s="3"/>
      <c r="O15" s="3"/>
      <c r="P15" s="3"/>
      <c r="Q15" s="3"/>
      <c r="R15" s="3"/>
      <c r="S15" s="3"/>
      <c r="T15" s="3"/>
      <c r="U15" s="3"/>
      <c r="V15" s="3"/>
      <c r="W15" s="3"/>
      <c r="X15" s="3" t="s">
        <v>1</v>
      </c>
      <c r="Y15" s="3"/>
      <c r="Z15" s="3"/>
      <c r="AA15" s="3"/>
      <c r="AB15" s="3"/>
      <c r="AC15" s="3"/>
      <c r="AD15" s="3"/>
      <c r="AE15" s="3"/>
      <c r="AF15" s="3"/>
      <c r="AG15" s="3"/>
      <c r="AH15" s="3"/>
      <c r="AI15" s="3"/>
      <c r="AJ15" s="3"/>
    </row>
    <row r="16" spans="1:36" ht="16.5" thickTop="1" thickBot="1" x14ac:dyDescent="0.3">
      <c r="A16" s="3" t="s">
        <v>176</v>
      </c>
      <c r="B16" s="9" t="s">
        <v>30</v>
      </c>
      <c r="C16" s="7" t="s">
        <v>38</v>
      </c>
      <c r="D16" s="7" t="s">
        <v>38</v>
      </c>
      <c r="E16" s="7" t="s">
        <v>1</v>
      </c>
      <c r="F16" s="7" t="s">
        <v>1</v>
      </c>
      <c r="G16" s="4" t="s">
        <v>38</v>
      </c>
      <c r="H16" s="4"/>
      <c r="I16" s="4"/>
      <c r="J16" s="4"/>
      <c r="K16" s="4"/>
      <c r="L16" s="3"/>
      <c r="M16" s="3"/>
      <c r="N16" s="3"/>
      <c r="O16" s="3"/>
      <c r="P16" s="3"/>
      <c r="Q16" s="3"/>
      <c r="R16" s="3"/>
      <c r="S16" s="3"/>
      <c r="T16" s="3"/>
      <c r="U16" s="3"/>
      <c r="V16" s="3"/>
      <c r="W16" s="3"/>
      <c r="X16" s="3" t="s">
        <v>38</v>
      </c>
      <c r="Y16" s="3" t="s">
        <v>76</v>
      </c>
      <c r="Z16" s="3"/>
      <c r="AA16" s="3"/>
      <c r="AB16" s="3"/>
      <c r="AC16" s="3"/>
      <c r="AD16" s="3"/>
      <c r="AE16" s="3"/>
      <c r="AF16" s="15">
        <v>260000</v>
      </c>
      <c r="AG16" s="3"/>
      <c r="AH16" s="3" t="s">
        <v>414</v>
      </c>
      <c r="AI16" s="21">
        <v>31774</v>
      </c>
      <c r="AJ16" s="21">
        <v>31774</v>
      </c>
    </row>
    <row r="17" spans="1:36" ht="16.5" customHeight="1" thickTop="1" thickBot="1" x14ac:dyDescent="0.3">
      <c r="A17" s="3" t="s">
        <v>249</v>
      </c>
      <c r="B17" s="9" t="s">
        <v>30</v>
      </c>
      <c r="C17" s="4" t="s">
        <v>1</v>
      </c>
      <c r="D17" s="4" t="s">
        <v>67</v>
      </c>
      <c r="E17" s="4" t="s">
        <v>1</v>
      </c>
      <c r="F17" s="7" t="s">
        <v>1</v>
      </c>
      <c r="G17" s="4" t="s">
        <v>1</v>
      </c>
      <c r="H17" s="4"/>
      <c r="I17" s="4"/>
      <c r="J17" s="4"/>
      <c r="K17" s="4"/>
      <c r="L17" s="3"/>
      <c r="M17" s="3"/>
      <c r="N17" s="3"/>
      <c r="O17" s="3"/>
      <c r="P17" s="3"/>
      <c r="Q17" s="3"/>
      <c r="R17" s="3"/>
      <c r="S17" s="3"/>
      <c r="T17" s="3"/>
      <c r="U17" s="3"/>
      <c r="V17" s="3"/>
      <c r="W17" s="3"/>
      <c r="X17" s="3" t="s">
        <v>1</v>
      </c>
      <c r="Y17" s="3"/>
      <c r="Z17" s="3"/>
      <c r="AA17" s="3"/>
      <c r="AB17" s="3"/>
      <c r="AC17" s="3"/>
      <c r="AD17" s="3"/>
      <c r="AE17" s="3"/>
      <c r="AF17" s="3"/>
      <c r="AG17" s="3"/>
      <c r="AH17" s="3" t="s">
        <v>414</v>
      </c>
      <c r="AI17" s="21">
        <v>31778</v>
      </c>
      <c r="AJ17" s="21">
        <v>31778</v>
      </c>
    </row>
    <row r="18" spans="1:36" ht="16.5" customHeight="1" thickTop="1" thickBot="1" x14ac:dyDescent="0.3">
      <c r="A18" s="3" t="s">
        <v>142</v>
      </c>
      <c r="B18" s="9" t="s">
        <v>63</v>
      </c>
      <c r="C18" s="7" t="s">
        <v>38</v>
      </c>
      <c r="D18" s="4" t="s">
        <v>38</v>
      </c>
      <c r="E18" s="4" t="s">
        <v>1</v>
      </c>
      <c r="F18" s="4" t="s">
        <v>1</v>
      </c>
      <c r="G18" s="4" t="s">
        <v>1</v>
      </c>
      <c r="H18" s="4"/>
      <c r="I18" s="4"/>
      <c r="J18" s="4"/>
      <c r="K18" s="4"/>
      <c r="L18" s="3"/>
      <c r="M18" s="3"/>
      <c r="N18" s="3"/>
      <c r="O18" s="3"/>
      <c r="P18" s="3"/>
      <c r="Q18" s="3"/>
      <c r="R18" s="3"/>
      <c r="S18" s="3"/>
      <c r="T18" s="3"/>
      <c r="U18" s="3"/>
      <c r="V18" s="3"/>
      <c r="W18" s="3"/>
      <c r="X18" s="3" t="s">
        <v>1</v>
      </c>
      <c r="Y18" s="3"/>
      <c r="Z18" s="3"/>
      <c r="AA18" s="3"/>
      <c r="AB18" s="3"/>
      <c r="AC18" s="3"/>
      <c r="AD18" s="3"/>
      <c r="AE18" s="3"/>
      <c r="AF18" s="3"/>
      <c r="AG18" s="3"/>
      <c r="AH18" s="3" t="s">
        <v>420</v>
      </c>
      <c r="AI18" s="21">
        <v>31780</v>
      </c>
      <c r="AJ18" s="21">
        <v>31780</v>
      </c>
    </row>
    <row r="19" spans="1:36" ht="16.5" customHeight="1" thickTop="1" thickBot="1" x14ac:dyDescent="0.3">
      <c r="A19" s="3" t="s">
        <v>226</v>
      </c>
      <c r="B19" s="9" t="s">
        <v>457</v>
      </c>
      <c r="C19" s="4" t="s">
        <v>38</v>
      </c>
      <c r="D19" s="4" t="s">
        <v>38</v>
      </c>
      <c r="E19" s="4" t="s">
        <v>1</v>
      </c>
      <c r="F19" s="4" t="s">
        <v>1</v>
      </c>
      <c r="G19" s="4" t="s">
        <v>38</v>
      </c>
      <c r="H19" s="4"/>
      <c r="I19" s="4"/>
      <c r="J19" s="4"/>
      <c r="K19" s="4"/>
      <c r="L19" s="3"/>
      <c r="M19" s="3"/>
      <c r="N19" s="3"/>
      <c r="O19" s="3"/>
      <c r="P19" s="3"/>
      <c r="Q19" s="3"/>
      <c r="R19" s="3"/>
      <c r="S19" s="3"/>
      <c r="T19" s="3"/>
      <c r="U19" s="3"/>
      <c r="V19" s="3"/>
      <c r="W19" s="3"/>
      <c r="X19" s="3" t="s">
        <v>38</v>
      </c>
      <c r="Y19" s="3" t="s">
        <v>163</v>
      </c>
      <c r="Z19" s="3" t="s">
        <v>71</v>
      </c>
      <c r="AA19" s="3"/>
      <c r="AB19" s="3"/>
      <c r="AC19" s="3" t="s">
        <v>227</v>
      </c>
      <c r="AD19" s="3"/>
      <c r="AE19" s="3"/>
      <c r="AF19" s="3" t="s">
        <v>228</v>
      </c>
      <c r="AG19" s="10" t="s">
        <v>402</v>
      </c>
      <c r="AH19" s="3" t="s">
        <v>426</v>
      </c>
      <c r="AI19" s="21">
        <v>31785</v>
      </c>
      <c r="AJ19" s="21">
        <v>31785</v>
      </c>
    </row>
    <row r="20" spans="1:36" ht="16.5" hidden="1" customHeight="1" thickTop="1" thickBot="1" x14ac:dyDescent="0.3">
      <c r="B20" s="9" t="s">
        <v>433</v>
      </c>
      <c r="C20" s="7" t="s">
        <v>1</v>
      </c>
      <c r="D20" s="4" t="s">
        <v>67</v>
      </c>
      <c r="E20" s="4" t="s">
        <v>1</v>
      </c>
      <c r="F20" s="4" t="s">
        <v>1</v>
      </c>
      <c r="G20" s="4" t="s">
        <v>1</v>
      </c>
      <c r="H20" s="6"/>
      <c r="I20" s="6"/>
      <c r="J20" s="6"/>
      <c r="K20" s="4"/>
      <c r="L20" s="3"/>
      <c r="M20" s="3"/>
      <c r="N20" s="3"/>
      <c r="O20" s="3"/>
      <c r="P20" s="3"/>
      <c r="Q20" s="3"/>
      <c r="R20" s="3"/>
      <c r="S20" s="3"/>
      <c r="T20" s="3"/>
      <c r="U20" s="3"/>
      <c r="V20" s="3"/>
      <c r="W20" s="3"/>
      <c r="X20" s="3" t="s">
        <v>1</v>
      </c>
      <c r="Y20" s="3"/>
      <c r="Z20" s="3"/>
      <c r="AA20" s="3"/>
      <c r="AB20" s="3"/>
      <c r="AC20" s="3"/>
      <c r="AD20" s="3"/>
      <c r="AE20" s="3"/>
      <c r="AF20" s="3"/>
      <c r="AG20" s="3"/>
      <c r="AH20" s="3"/>
      <c r="AI20" s="3"/>
      <c r="AJ20" s="3"/>
    </row>
    <row r="21" spans="1:36" ht="16.5" customHeight="1" thickTop="1" thickBot="1" x14ac:dyDescent="0.3">
      <c r="A21" s="10" t="s">
        <v>240</v>
      </c>
      <c r="B21" s="9" t="s">
        <v>241</v>
      </c>
      <c r="C21" s="4" t="s">
        <v>1</v>
      </c>
      <c r="D21" s="4" t="s">
        <v>67</v>
      </c>
      <c r="E21" s="4" t="s">
        <v>1</v>
      </c>
      <c r="F21" s="4" t="s">
        <v>1</v>
      </c>
      <c r="G21" s="4" t="s">
        <v>1</v>
      </c>
      <c r="H21" s="4"/>
      <c r="I21" s="4"/>
      <c r="J21" s="4"/>
      <c r="K21" s="4"/>
      <c r="L21" s="3"/>
      <c r="M21" s="3"/>
      <c r="N21" s="3"/>
      <c r="O21" s="3"/>
      <c r="P21" s="3"/>
      <c r="Q21" s="3"/>
      <c r="R21" s="3"/>
      <c r="S21" s="3"/>
      <c r="T21" s="3"/>
      <c r="U21" s="3"/>
      <c r="V21" s="3"/>
      <c r="W21" s="3"/>
      <c r="X21" s="3" t="s">
        <v>1</v>
      </c>
      <c r="Y21" s="3"/>
      <c r="Z21" s="3"/>
      <c r="AA21" s="3"/>
      <c r="AB21" s="3"/>
      <c r="AC21" s="3"/>
      <c r="AD21" s="3"/>
      <c r="AE21" s="3"/>
      <c r="AF21" s="3"/>
      <c r="AG21" s="3"/>
      <c r="AH21" s="3" t="s">
        <v>416</v>
      </c>
      <c r="AI21" s="21">
        <v>31786</v>
      </c>
      <c r="AJ21" s="21">
        <v>31786</v>
      </c>
    </row>
    <row r="22" spans="1:36" ht="16.5" customHeight="1" thickTop="1" thickBot="1" x14ac:dyDescent="0.3">
      <c r="A22" s="3" t="s">
        <v>208</v>
      </c>
      <c r="B22" s="9" t="s">
        <v>197</v>
      </c>
      <c r="C22" s="7" t="s">
        <v>38</v>
      </c>
      <c r="D22" s="7" t="s">
        <v>38</v>
      </c>
      <c r="E22" s="7" t="s">
        <v>38</v>
      </c>
      <c r="F22" s="7" t="s">
        <v>1</v>
      </c>
      <c r="G22" s="4" t="s">
        <v>38</v>
      </c>
      <c r="H22" s="4"/>
      <c r="I22" s="4"/>
      <c r="J22" s="4"/>
      <c r="K22" s="4"/>
      <c r="L22" s="3"/>
      <c r="M22" s="3"/>
      <c r="N22" s="3"/>
      <c r="O22" s="3"/>
      <c r="P22" s="3"/>
      <c r="Q22" s="3"/>
      <c r="R22" s="3"/>
      <c r="S22" s="3"/>
      <c r="T22" s="3"/>
      <c r="U22" s="3"/>
      <c r="V22" s="3"/>
      <c r="W22" s="3"/>
      <c r="X22" s="3" t="s">
        <v>38</v>
      </c>
      <c r="Y22" s="3" t="s">
        <v>76</v>
      </c>
      <c r="Z22" s="3"/>
      <c r="AA22" s="3" t="s">
        <v>71</v>
      </c>
      <c r="AB22" s="3"/>
      <c r="AC22" s="3"/>
      <c r="AD22" s="3"/>
      <c r="AE22" s="3"/>
      <c r="AF22" s="3"/>
      <c r="AG22" s="3" t="s">
        <v>392</v>
      </c>
      <c r="AH22" s="3" t="s">
        <v>446</v>
      </c>
      <c r="AI22" s="21">
        <v>31878</v>
      </c>
      <c r="AJ22" s="21">
        <v>31878</v>
      </c>
    </row>
    <row r="23" spans="1:36" ht="16.5" customHeight="1" thickTop="1" thickBot="1" x14ac:dyDescent="0.3">
      <c r="A23" s="3" t="s">
        <v>53</v>
      </c>
      <c r="B23" s="9" t="s">
        <v>433</v>
      </c>
      <c r="C23" s="7" t="s">
        <v>1</v>
      </c>
      <c r="D23" s="4" t="s">
        <v>67</v>
      </c>
      <c r="E23" s="4" t="s">
        <v>1</v>
      </c>
      <c r="F23" s="4" t="s">
        <v>1</v>
      </c>
      <c r="G23" s="4" t="s">
        <v>1</v>
      </c>
      <c r="H23" s="6"/>
      <c r="I23" s="6"/>
      <c r="J23" s="6"/>
      <c r="K23" s="4"/>
      <c r="L23" s="3"/>
      <c r="M23" s="3"/>
      <c r="N23" s="3"/>
      <c r="O23" s="3"/>
      <c r="P23" s="3"/>
      <c r="Q23" s="3"/>
      <c r="R23" s="3"/>
      <c r="S23" s="3"/>
      <c r="T23" s="3"/>
      <c r="U23" s="3"/>
      <c r="V23" s="3"/>
      <c r="W23" s="3"/>
      <c r="X23" s="3" t="s">
        <v>1</v>
      </c>
      <c r="Y23" s="3"/>
      <c r="Z23" s="3"/>
      <c r="AA23" s="3"/>
      <c r="AB23" s="3"/>
      <c r="AC23" s="3"/>
      <c r="AD23" s="3"/>
      <c r="AE23" s="3"/>
      <c r="AF23" s="3"/>
      <c r="AG23" s="3"/>
      <c r="AH23" s="3" t="s">
        <v>425</v>
      </c>
      <c r="AI23" s="21">
        <v>32041</v>
      </c>
      <c r="AJ23" s="21">
        <v>32041</v>
      </c>
    </row>
    <row r="24" spans="1:36" ht="16.5" customHeight="1" thickTop="1" thickBot="1" x14ac:dyDescent="0.3">
      <c r="A24" s="3" t="s">
        <v>202</v>
      </c>
      <c r="B24" s="9" t="s">
        <v>457</v>
      </c>
      <c r="C24" s="7" t="s">
        <v>38</v>
      </c>
      <c r="D24" s="7" t="s">
        <v>38</v>
      </c>
      <c r="E24" s="7" t="s">
        <v>1</v>
      </c>
      <c r="F24" s="7" t="s">
        <v>1</v>
      </c>
      <c r="G24" s="4" t="s">
        <v>1</v>
      </c>
      <c r="H24" s="4"/>
      <c r="I24" s="4"/>
      <c r="J24" s="4"/>
      <c r="K24" s="4"/>
      <c r="L24" s="3"/>
      <c r="M24" s="3"/>
      <c r="N24" s="3"/>
      <c r="O24" s="3"/>
      <c r="P24" s="3"/>
      <c r="Q24" s="3"/>
      <c r="R24" s="3"/>
      <c r="S24" s="3"/>
      <c r="T24" s="3"/>
      <c r="U24" s="3"/>
      <c r="V24" s="3"/>
      <c r="W24" s="3"/>
      <c r="X24" s="3" t="s">
        <v>1</v>
      </c>
      <c r="Y24" s="3"/>
      <c r="Z24" s="3"/>
      <c r="AA24" s="3"/>
      <c r="AB24" s="3"/>
      <c r="AC24" s="3"/>
      <c r="AD24" s="3"/>
      <c r="AE24" s="3"/>
      <c r="AF24" s="3"/>
      <c r="AG24" s="3"/>
      <c r="AH24" s="3" t="s">
        <v>426</v>
      </c>
      <c r="AI24" s="21">
        <v>32295</v>
      </c>
      <c r="AJ24" s="21">
        <v>32387</v>
      </c>
    </row>
    <row r="25" spans="1:36" ht="16.5" hidden="1" customHeight="1" thickTop="1" thickBot="1" x14ac:dyDescent="0.3">
      <c r="B25" s="9" t="s">
        <v>435</v>
      </c>
      <c r="C25" s="7" t="s">
        <v>38</v>
      </c>
      <c r="D25" s="7" t="s">
        <v>1</v>
      </c>
      <c r="E25" s="7" t="s">
        <v>1</v>
      </c>
      <c r="F25" s="7" t="s">
        <v>1</v>
      </c>
      <c r="G25" s="4" t="s">
        <v>1</v>
      </c>
      <c r="H25" s="6"/>
      <c r="I25" s="6"/>
      <c r="J25" s="6"/>
      <c r="K25" s="4"/>
      <c r="L25" s="3"/>
      <c r="M25" s="3"/>
      <c r="N25" s="3"/>
      <c r="O25" s="3"/>
      <c r="P25" s="3"/>
      <c r="Q25" s="3"/>
      <c r="R25" s="3"/>
      <c r="S25" s="3"/>
      <c r="T25" s="3"/>
      <c r="U25" s="3"/>
      <c r="V25" s="3"/>
      <c r="W25" s="3"/>
      <c r="X25" s="3" t="s">
        <v>1</v>
      </c>
      <c r="Y25" s="3"/>
      <c r="Z25" s="3"/>
      <c r="AA25" s="3"/>
      <c r="AB25" s="3"/>
      <c r="AC25" s="3"/>
      <c r="AD25" s="3"/>
      <c r="AE25" s="3"/>
      <c r="AF25" s="3"/>
      <c r="AG25" s="3"/>
      <c r="AH25" s="3" t="s">
        <v>420</v>
      </c>
      <c r="AI25" s="3"/>
      <c r="AJ25" s="3"/>
    </row>
    <row r="26" spans="1:36" ht="16.5" hidden="1" customHeight="1" thickTop="1" thickBot="1" x14ac:dyDescent="0.3">
      <c r="B26" s="9" t="s">
        <v>434</v>
      </c>
      <c r="C26" s="7" t="s">
        <v>38</v>
      </c>
      <c r="D26" s="4" t="s">
        <v>38</v>
      </c>
      <c r="E26" s="4" t="s">
        <v>1</v>
      </c>
      <c r="F26" s="4" t="s">
        <v>1</v>
      </c>
      <c r="G26" s="4" t="s">
        <v>1</v>
      </c>
      <c r="H26" s="6"/>
      <c r="I26" s="6"/>
      <c r="J26" s="6"/>
      <c r="K26" s="4"/>
      <c r="L26" s="3"/>
      <c r="M26" s="3"/>
      <c r="N26" s="3"/>
      <c r="O26" s="3"/>
      <c r="P26" s="3"/>
      <c r="Q26" s="3"/>
      <c r="R26" s="3"/>
      <c r="S26" s="3"/>
      <c r="T26" s="3"/>
      <c r="U26" s="3"/>
      <c r="V26" s="3"/>
      <c r="W26" s="3"/>
      <c r="X26" s="3" t="s">
        <v>1</v>
      </c>
      <c r="Y26" s="3"/>
      <c r="Z26" s="3"/>
      <c r="AA26" s="3"/>
      <c r="AB26" s="3"/>
      <c r="AC26" s="3"/>
      <c r="AD26" s="3"/>
      <c r="AE26" s="3"/>
      <c r="AF26" s="3"/>
      <c r="AG26" s="3"/>
      <c r="AH26" s="3" t="s">
        <v>420</v>
      </c>
      <c r="AI26" s="3"/>
      <c r="AJ26" s="3"/>
    </row>
    <row r="27" spans="1:36" ht="16.5" customHeight="1" thickTop="1" thickBot="1" x14ac:dyDescent="0.3">
      <c r="A27" s="3" t="s">
        <v>80</v>
      </c>
      <c r="B27" s="9" t="s">
        <v>454</v>
      </c>
      <c r="C27" s="7" t="s">
        <v>38</v>
      </c>
      <c r="D27" s="7" t="s">
        <v>38</v>
      </c>
      <c r="E27" s="7" t="s">
        <v>1</v>
      </c>
      <c r="F27" s="7" t="s">
        <v>38</v>
      </c>
      <c r="G27" s="4" t="s">
        <v>38</v>
      </c>
      <c r="H27" s="6"/>
      <c r="I27" s="4"/>
      <c r="J27" s="6"/>
      <c r="K27" s="4"/>
      <c r="L27" s="10" t="s">
        <v>313</v>
      </c>
      <c r="M27" s="10" t="s">
        <v>88</v>
      </c>
      <c r="N27" s="10" t="s">
        <v>89</v>
      </c>
      <c r="O27" s="10" t="s">
        <v>90</v>
      </c>
      <c r="P27" s="3"/>
      <c r="Q27" s="3"/>
      <c r="R27" s="3"/>
      <c r="S27" s="3"/>
      <c r="T27" s="3" t="s">
        <v>91</v>
      </c>
      <c r="U27" s="3"/>
      <c r="V27" s="3"/>
      <c r="W27" s="3"/>
      <c r="X27" s="3" t="s">
        <v>38</v>
      </c>
      <c r="Y27" s="3" t="s">
        <v>33</v>
      </c>
      <c r="Z27" s="3"/>
      <c r="AA27" s="3"/>
      <c r="AB27" s="3"/>
      <c r="AC27" s="3"/>
      <c r="AD27" s="3"/>
      <c r="AE27" s="3"/>
      <c r="AF27" s="3"/>
      <c r="AG27" s="3" t="s">
        <v>87</v>
      </c>
      <c r="AH27" s="3" t="s">
        <v>416</v>
      </c>
      <c r="AI27" s="21">
        <v>32397</v>
      </c>
      <c r="AJ27" s="21">
        <v>32398</v>
      </c>
    </row>
    <row r="28" spans="1:36" ht="16.5" customHeight="1" thickTop="1" thickBot="1" x14ac:dyDescent="0.3">
      <c r="A28" s="3" t="s">
        <v>60</v>
      </c>
      <c r="B28" s="9" t="s">
        <v>64</v>
      </c>
      <c r="C28" s="7" t="s">
        <v>1</v>
      </c>
      <c r="D28" s="4" t="s">
        <v>67</v>
      </c>
      <c r="E28" s="4" t="s">
        <v>1</v>
      </c>
      <c r="F28" s="4" t="s">
        <v>1</v>
      </c>
      <c r="G28" s="4" t="s">
        <v>1</v>
      </c>
      <c r="H28" s="6"/>
      <c r="I28" s="6"/>
      <c r="J28" s="6"/>
      <c r="K28" s="4"/>
      <c r="L28" s="3"/>
      <c r="M28" s="3"/>
      <c r="N28" s="3"/>
      <c r="O28" s="3"/>
      <c r="P28" s="3"/>
      <c r="Q28" s="3"/>
      <c r="R28" s="3"/>
      <c r="S28" s="3"/>
      <c r="T28" s="3"/>
      <c r="U28" s="3"/>
      <c r="V28" s="3"/>
      <c r="W28" s="3"/>
      <c r="X28" s="3" t="s">
        <v>1</v>
      </c>
      <c r="Y28" s="3"/>
      <c r="Z28" s="3"/>
      <c r="AA28" s="3"/>
      <c r="AB28" s="3"/>
      <c r="AC28" s="3"/>
      <c r="AD28" s="3"/>
      <c r="AE28" s="3"/>
      <c r="AF28" s="3"/>
      <c r="AG28" s="3"/>
      <c r="AH28" s="3" t="s">
        <v>424</v>
      </c>
      <c r="AI28" s="21">
        <v>32514</v>
      </c>
      <c r="AJ28" s="21">
        <v>32514</v>
      </c>
    </row>
    <row r="29" spans="1:36" ht="16.5" customHeight="1" thickTop="1" thickBot="1" x14ac:dyDescent="0.3">
      <c r="A29" s="3" t="s">
        <v>61</v>
      </c>
      <c r="B29" s="9" t="s">
        <v>434</v>
      </c>
      <c r="C29" s="7" t="s">
        <v>38</v>
      </c>
      <c r="D29" s="7" t="s">
        <v>38</v>
      </c>
      <c r="E29" s="7" t="s">
        <v>1</v>
      </c>
      <c r="F29" s="7" t="s">
        <v>1</v>
      </c>
      <c r="G29" s="4" t="s">
        <v>1</v>
      </c>
      <c r="H29" s="6"/>
      <c r="I29" s="6"/>
      <c r="J29" s="6"/>
      <c r="K29" s="4"/>
      <c r="L29" s="3"/>
      <c r="M29" s="3"/>
      <c r="N29" s="3"/>
      <c r="O29" s="3"/>
      <c r="P29" s="3"/>
      <c r="Q29" s="3"/>
      <c r="R29" s="3"/>
      <c r="S29" s="3"/>
      <c r="T29" s="3"/>
      <c r="U29" s="3"/>
      <c r="V29" s="3"/>
      <c r="W29" s="3"/>
      <c r="X29" s="3" t="s">
        <v>1</v>
      </c>
      <c r="Y29" s="3"/>
      <c r="Z29" s="3"/>
      <c r="AA29" s="3"/>
      <c r="AB29" s="3"/>
      <c r="AC29" s="3"/>
      <c r="AD29" s="3"/>
      <c r="AE29" s="3"/>
      <c r="AF29" s="3"/>
      <c r="AG29" s="3"/>
      <c r="AH29" s="3" t="s">
        <v>420</v>
      </c>
      <c r="AI29" s="21">
        <v>32532</v>
      </c>
      <c r="AJ29" s="21">
        <v>32537</v>
      </c>
    </row>
    <row r="30" spans="1:36" ht="16.5" hidden="1" customHeight="1" thickTop="1" thickBot="1" x14ac:dyDescent="0.3">
      <c r="B30" s="9" t="s">
        <v>312</v>
      </c>
      <c r="C30" s="7" t="s">
        <v>38</v>
      </c>
      <c r="D30" s="7" t="s">
        <v>38</v>
      </c>
      <c r="E30" s="7" t="s">
        <v>1</v>
      </c>
      <c r="F30" s="7" t="s">
        <v>1</v>
      </c>
      <c r="G30" s="4" t="s">
        <v>38</v>
      </c>
      <c r="H30" s="6"/>
      <c r="I30" s="4"/>
      <c r="J30" s="6"/>
      <c r="K30" s="4"/>
      <c r="L30" s="3"/>
      <c r="M30" s="3"/>
      <c r="N30" s="3"/>
      <c r="O30" s="3"/>
      <c r="P30" s="3"/>
      <c r="Q30" s="3"/>
      <c r="R30" s="3"/>
      <c r="S30" s="3"/>
      <c r="T30" s="3"/>
      <c r="U30" s="3"/>
      <c r="V30" s="3"/>
      <c r="W30" s="3"/>
      <c r="X30" s="3" t="s">
        <v>38</v>
      </c>
      <c r="Y30" s="3" t="s">
        <v>17</v>
      </c>
      <c r="Z30" s="3"/>
      <c r="AA30" s="3"/>
      <c r="AB30" s="3"/>
      <c r="AC30" s="3"/>
      <c r="AD30" s="3"/>
      <c r="AE30" s="3"/>
      <c r="AF30" s="5" t="s">
        <v>303</v>
      </c>
      <c r="AG30" s="3" t="s">
        <v>77</v>
      </c>
      <c r="AH30" s="3"/>
      <c r="AI30" s="3"/>
      <c r="AJ30" s="3"/>
    </row>
    <row r="31" spans="1:36" ht="16.5" hidden="1" customHeight="1" thickTop="1" thickBot="1" x14ac:dyDescent="0.3">
      <c r="B31" s="9" t="s">
        <v>207</v>
      </c>
      <c r="C31" s="7" t="s">
        <v>38</v>
      </c>
      <c r="D31" s="7" t="s">
        <v>38</v>
      </c>
      <c r="E31" s="7" t="s">
        <v>1</v>
      </c>
      <c r="F31" s="7" t="s">
        <v>38</v>
      </c>
      <c r="G31" s="4" t="s">
        <v>38</v>
      </c>
      <c r="H31" s="6"/>
      <c r="I31" s="4"/>
      <c r="J31" s="6"/>
      <c r="K31" s="4"/>
      <c r="L31" s="3" t="s">
        <v>79</v>
      </c>
      <c r="M31" s="3" t="s">
        <v>304</v>
      </c>
      <c r="N31" s="3" t="s">
        <v>305</v>
      </c>
      <c r="O31" s="3" t="s">
        <v>306</v>
      </c>
      <c r="P31" s="3" t="s">
        <v>307</v>
      </c>
      <c r="Q31" s="3" t="s">
        <v>308</v>
      </c>
      <c r="R31" s="3" t="s">
        <v>309</v>
      </c>
      <c r="S31" s="3"/>
      <c r="T31" s="3" t="s">
        <v>310</v>
      </c>
      <c r="U31" s="3"/>
      <c r="V31" s="3"/>
      <c r="W31" s="3"/>
      <c r="X31" s="3" t="s">
        <v>38</v>
      </c>
      <c r="Y31" s="3" t="s">
        <v>76</v>
      </c>
      <c r="Z31" s="3"/>
      <c r="AA31" s="3"/>
      <c r="AB31" s="3"/>
      <c r="AC31" s="3" t="s">
        <v>78</v>
      </c>
      <c r="AD31" s="3"/>
      <c r="AE31" s="3"/>
      <c r="AF31" s="5" t="s">
        <v>303</v>
      </c>
      <c r="AG31" s="3"/>
      <c r="AH31" s="3" t="s">
        <v>416</v>
      </c>
      <c r="AI31" s="3"/>
      <c r="AJ31" s="3"/>
    </row>
    <row r="32" spans="1:36" ht="16.5" hidden="1" customHeight="1" thickTop="1" thickBot="1" x14ac:dyDescent="0.3">
      <c r="B32" s="9" t="s">
        <v>437</v>
      </c>
      <c r="C32" s="7" t="s">
        <v>38</v>
      </c>
      <c r="D32" s="7" t="s">
        <v>38</v>
      </c>
      <c r="E32" s="7" t="s">
        <v>1</v>
      </c>
      <c r="F32" s="7" t="s">
        <v>1</v>
      </c>
      <c r="G32" s="4" t="s">
        <v>38</v>
      </c>
      <c r="H32" s="6"/>
      <c r="I32" s="4"/>
      <c r="J32" s="6"/>
      <c r="K32" s="4"/>
      <c r="L32" s="3"/>
      <c r="M32" s="3"/>
      <c r="N32" s="3"/>
      <c r="O32" s="3"/>
      <c r="P32" s="3"/>
      <c r="Q32" s="3"/>
      <c r="R32" s="3"/>
      <c r="S32" s="3"/>
      <c r="T32" s="3"/>
      <c r="U32" s="3"/>
      <c r="V32" s="3"/>
      <c r="W32" s="3"/>
      <c r="X32" s="3" t="s">
        <v>38</v>
      </c>
      <c r="Y32" s="3" t="s">
        <v>17</v>
      </c>
      <c r="Z32" s="3"/>
      <c r="AA32" s="3"/>
      <c r="AB32" s="3"/>
      <c r="AC32" s="3"/>
      <c r="AD32" s="3"/>
      <c r="AE32" s="3"/>
      <c r="AF32" s="5" t="s">
        <v>303</v>
      </c>
      <c r="AG32" s="3"/>
      <c r="AH32" s="3"/>
      <c r="AI32" s="3"/>
      <c r="AJ32" s="3"/>
    </row>
    <row r="33" spans="1:36" ht="16.5" customHeight="1" thickTop="1" thickBot="1" x14ac:dyDescent="0.3">
      <c r="A33" s="3" t="s">
        <v>103</v>
      </c>
      <c r="B33" s="9" t="s">
        <v>439</v>
      </c>
      <c r="C33" s="7" t="s">
        <v>1</v>
      </c>
      <c r="D33" s="4" t="s">
        <v>67</v>
      </c>
      <c r="E33" s="7" t="s">
        <v>1</v>
      </c>
      <c r="F33" s="7" t="s">
        <v>1</v>
      </c>
      <c r="G33" s="4" t="s">
        <v>1</v>
      </c>
      <c r="H33" s="6"/>
      <c r="I33" s="6"/>
      <c r="J33" s="6"/>
      <c r="K33" s="4"/>
      <c r="L33" s="3"/>
      <c r="M33" s="3"/>
      <c r="N33" s="3"/>
      <c r="O33" s="3"/>
      <c r="P33" s="3"/>
      <c r="Q33" s="3"/>
      <c r="R33" s="3"/>
      <c r="S33" s="3"/>
      <c r="T33" s="3"/>
      <c r="U33" s="3"/>
      <c r="V33" s="3"/>
      <c r="W33" s="3"/>
      <c r="X33" s="3" t="s">
        <v>1</v>
      </c>
      <c r="Y33" s="3"/>
      <c r="Z33" s="3"/>
      <c r="AA33" s="3"/>
      <c r="AB33" s="3"/>
      <c r="AC33" s="3"/>
      <c r="AD33" s="3"/>
      <c r="AE33" s="3"/>
      <c r="AF33" s="3"/>
      <c r="AG33" s="3"/>
      <c r="AH33" s="3" t="s">
        <v>416</v>
      </c>
      <c r="AI33" s="21">
        <v>32768</v>
      </c>
      <c r="AJ33" s="21">
        <v>32768</v>
      </c>
    </row>
    <row r="34" spans="1:36" s="28" customFormat="1" ht="16.5" customHeight="1" thickTop="1" thickBot="1" x14ac:dyDescent="0.3">
      <c r="A34" s="5" t="s">
        <v>167</v>
      </c>
      <c r="B34" s="9" t="s">
        <v>64</v>
      </c>
      <c r="C34" s="29" t="s">
        <v>38</v>
      </c>
      <c r="D34" s="29" t="s">
        <v>38</v>
      </c>
      <c r="E34" s="29" t="s">
        <v>38</v>
      </c>
      <c r="F34" s="29" t="s">
        <v>1</v>
      </c>
      <c r="G34" s="26" t="s">
        <v>38</v>
      </c>
      <c r="H34" s="26"/>
      <c r="I34" s="26"/>
      <c r="J34" s="26"/>
      <c r="K34" s="26"/>
      <c r="L34" s="5"/>
      <c r="M34" s="5"/>
      <c r="N34" s="5"/>
      <c r="O34" s="5"/>
      <c r="P34" s="5"/>
      <c r="Q34" s="5"/>
      <c r="R34" s="5"/>
      <c r="S34" s="5"/>
      <c r="T34" s="5"/>
      <c r="U34" s="5"/>
      <c r="V34" s="5"/>
      <c r="W34" s="5"/>
      <c r="X34" s="5" t="s">
        <v>38</v>
      </c>
      <c r="Y34" s="5" t="s">
        <v>17</v>
      </c>
      <c r="Z34" s="5"/>
      <c r="AA34" s="5" t="s">
        <v>48</v>
      </c>
      <c r="AB34" s="5"/>
      <c r="AC34" s="5" t="s">
        <v>168</v>
      </c>
      <c r="AD34" s="5"/>
      <c r="AE34" s="5"/>
      <c r="AF34" s="31">
        <v>25000</v>
      </c>
      <c r="AG34" s="5" t="s">
        <v>353</v>
      </c>
      <c r="AH34" s="5" t="s">
        <v>424</v>
      </c>
      <c r="AI34" s="27">
        <v>32905</v>
      </c>
      <c r="AJ34" s="27">
        <v>32908</v>
      </c>
    </row>
    <row r="35" spans="1:36" ht="16.5" hidden="1" customHeight="1" thickTop="1" thickBot="1" x14ac:dyDescent="0.3">
      <c r="B35" s="9" t="s">
        <v>438</v>
      </c>
      <c r="C35" s="7" t="s">
        <v>38</v>
      </c>
      <c r="D35" s="7" t="s">
        <v>38</v>
      </c>
      <c r="E35" s="7" t="s">
        <v>1</v>
      </c>
      <c r="F35" s="7" t="s">
        <v>1</v>
      </c>
      <c r="G35" s="4" t="s">
        <v>38</v>
      </c>
      <c r="H35" s="6"/>
      <c r="I35" s="4"/>
      <c r="J35" s="6"/>
      <c r="K35" s="4"/>
      <c r="L35" s="3"/>
      <c r="M35" s="3"/>
      <c r="N35" s="3"/>
      <c r="O35" s="3"/>
      <c r="P35" s="3"/>
      <c r="Q35" s="3"/>
      <c r="R35" s="3"/>
      <c r="S35" s="3"/>
      <c r="T35" s="3"/>
      <c r="U35" s="3"/>
      <c r="V35" s="3"/>
      <c r="W35" s="3"/>
      <c r="X35" s="3" t="s">
        <v>38</v>
      </c>
      <c r="Y35" s="3"/>
      <c r="Z35" s="3"/>
      <c r="AA35" s="3"/>
      <c r="AB35" s="3"/>
      <c r="AC35" s="3"/>
      <c r="AD35" s="3"/>
      <c r="AE35" s="3"/>
      <c r="AF35" s="5" t="s">
        <v>85</v>
      </c>
      <c r="AG35" s="3" t="s">
        <v>86</v>
      </c>
      <c r="AH35" s="3" t="s">
        <v>417</v>
      </c>
      <c r="AI35" s="3"/>
      <c r="AJ35" s="3"/>
    </row>
    <row r="36" spans="1:36" ht="16.5" customHeight="1" thickTop="1" thickBot="1" x14ac:dyDescent="0.3">
      <c r="A36" s="3" t="s">
        <v>250</v>
      </c>
      <c r="B36" s="9" t="s">
        <v>251</v>
      </c>
      <c r="C36" s="4" t="s">
        <v>1</v>
      </c>
      <c r="D36" s="4" t="s">
        <v>67</v>
      </c>
      <c r="E36" s="4" t="s">
        <v>1</v>
      </c>
      <c r="F36" s="7" t="s">
        <v>1</v>
      </c>
      <c r="G36" s="4" t="s">
        <v>1</v>
      </c>
      <c r="H36" s="4"/>
      <c r="I36" s="4"/>
      <c r="J36" s="4"/>
      <c r="K36" s="4"/>
      <c r="L36" s="3"/>
      <c r="M36" s="3"/>
      <c r="N36" s="3"/>
      <c r="O36" s="3"/>
      <c r="P36" s="3"/>
      <c r="Q36" s="3"/>
      <c r="R36" s="3"/>
      <c r="S36" s="3"/>
      <c r="T36" s="3"/>
      <c r="U36" s="3"/>
      <c r="V36" s="3"/>
      <c r="W36" s="3"/>
      <c r="X36" s="3" t="s">
        <v>1</v>
      </c>
      <c r="Y36" s="3"/>
      <c r="Z36" s="3"/>
      <c r="AA36" s="3"/>
      <c r="AB36" s="3"/>
      <c r="AC36" s="3"/>
      <c r="AD36" s="3"/>
      <c r="AE36" s="3"/>
      <c r="AF36" s="3"/>
      <c r="AG36" s="3"/>
      <c r="AH36" s="3" t="s">
        <v>416</v>
      </c>
      <c r="AI36" s="21">
        <v>32990</v>
      </c>
      <c r="AJ36" s="21">
        <v>32990</v>
      </c>
    </row>
    <row r="37" spans="1:36" ht="16.5" customHeight="1" thickTop="1" thickBot="1" x14ac:dyDescent="0.3">
      <c r="A37" s="3" t="s">
        <v>196</v>
      </c>
      <c r="B37" s="9" t="s">
        <v>197</v>
      </c>
      <c r="C37" s="7" t="s">
        <v>38</v>
      </c>
      <c r="D37" s="7" t="s">
        <v>38</v>
      </c>
      <c r="E37" s="7" t="s">
        <v>1</v>
      </c>
      <c r="F37" s="7" t="s">
        <v>1</v>
      </c>
      <c r="G37" s="4" t="s">
        <v>1</v>
      </c>
      <c r="H37" s="4"/>
      <c r="I37" s="4"/>
      <c r="J37" s="4"/>
      <c r="K37" s="4"/>
      <c r="L37" s="3"/>
      <c r="M37" s="3"/>
      <c r="N37" s="3"/>
      <c r="O37" s="3"/>
      <c r="P37" s="3"/>
      <c r="Q37" s="3"/>
      <c r="R37" s="3"/>
      <c r="S37" s="3"/>
      <c r="T37" s="3"/>
      <c r="U37" s="3"/>
      <c r="V37" s="3"/>
      <c r="W37" s="3"/>
      <c r="X37" s="3" t="s">
        <v>1</v>
      </c>
      <c r="Y37" s="3"/>
      <c r="Z37" s="3"/>
      <c r="AA37" s="3"/>
      <c r="AB37" s="3"/>
      <c r="AC37" s="3"/>
      <c r="AD37" s="3"/>
      <c r="AE37" s="3"/>
      <c r="AF37" s="3"/>
      <c r="AG37" s="3"/>
      <c r="AH37" s="3" t="s">
        <v>446</v>
      </c>
      <c r="AI37" s="21">
        <v>33385</v>
      </c>
      <c r="AJ37" s="21">
        <v>33398</v>
      </c>
    </row>
    <row r="38" spans="1:36" ht="16.5" customHeight="1" thickTop="1" thickBot="1" x14ac:dyDescent="0.3">
      <c r="A38" s="3" t="s">
        <v>83</v>
      </c>
      <c r="B38" s="9" t="s">
        <v>457</v>
      </c>
      <c r="C38" s="7" t="s">
        <v>38</v>
      </c>
      <c r="D38" s="7" t="s">
        <v>38</v>
      </c>
      <c r="E38" s="7" t="s">
        <v>38</v>
      </c>
      <c r="F38" s="7" t="s">
        <v>38</v>
      </c>
      <c r="G38" s="4" t="s">
        <v>38</v>
      </c>
      <c r="H38" s="6"/>
      <c r="I38" s="6"/>
      <c r="J38" s="6"/>
      <c r="K38" s="4"/>
      <c r="L38" s="3"/>
      <c r="M38" s="3" t="s">
        <v>314</v>
      </c>
      <c r="N38" s="3" t="s">
        <v>315</v>
      </c>
      <c r="O38" s="3" t="s">
        <v>316</v>
      </c>
      <c r="P38" s="3"/>
      <c r="Q38" s="3" t="s">
        <v>317</v>
      </c>
      <c r="R38" s="3"/>
      <c r="S38" s="3"/>
      <c r="T38" s="3" t="s">
        <v>318</v>
      </c>
      <c r="U38" s="3"/>
      <c r="V38" s="3"/>
      <c r="W38" s="3"/>
      <c r="X38" s="3" t="s">
        <v>38</v>
      </c>
      <c r="Y38" s="3" t="s">
        <v>17</v>
      </c>
      <c r="Z38" s="3" t="s">
        <v>71</v>
      </c>
      <c r="AA38" s="3"/>
      <c r="AB38" s="3"/>
      <c r="AC38" s="3"/>
      <c r="AD38" s="3" t="s">
        <v>24</v>
      </c>
      <c r="AE38" s="3" t="s">
        <v>47</v>
      </c>
      <c r="AF38" s="3" t="s">
        <v>94</v>
      </c>
      <c r="AG38" s="3" t="s">
        <v>95</v>
      </c>
      <c r="AH38" s="3" t="s">
        <v>426</v>
      </c>
      <c r="AI38" s="21">
        <v>33357</v>
      </c>
      <c r="AJ38" s="21">
        <v>33516</v>
      </c>
    </row>
    <row r="39" spans="1:36" ht="16.5" customHeight="1" thickTop="1" thickBot="1" x14ac:dyDescent="0.3">
      <c r="A39" s="3" t="s">
        <v>254</v>
      </c>
      <c r="B39" s="9" t="s">
        <v>244</v>
      </c>
      <c r="C39" s="4" t="s">
        <v>1</v>
      </c>
      <c r="D39" s="4" t="s">
        <v>67</v>
      </c>
      <c r="E39" s="4" t="s">
        <v>1</v>
      </c>
      <c r="F39" s="7" t="s">
        <v>1</v>
      </c>
      <c r="G39" s="4" t="s">
        <v>1</v>
      </c>
      <c r="H39" s="4"/>
      <c r="I39" s="4"/>
      <c r="J39" s="4"/>
      <c r="K39" s="4"/>
      <c r="L39" s="3"/>
      <c r="M39" s="3"/>
      <c r="N39" s="3"/>
      <c r="O39" s="3"/>
      <c r="P39" s="3"/>
      <c r="Q39" s="3"/>
      <c r="R39" s="3"/>
      <c r="S39" s="3"/>
      <c r="T39" s="3"/>
      <c r="U39" s="3"/>
      <c r="V39" s="3"/>
      <c r="W39" s="3"/>
      <c r="X39" s="3" t="s">
        <v>1</v>
      </c>
      <c r="Y39" s="3"/>
      <c r="Z39" s="3"/>
      <c r="AA39" s="3"/>
      <c r="AB39" s="3"/>
      <c r="AC39" s="3"/>
      <c r="AD39" s="3"/>
      <c r="AE39" s="3"/>
      <c r="AF39" s="3"/>
      <c r="AG39" s="3"/>
      <c r="AH39" s="3" t="s">
        <v>446</v>
      </c>
      <c r="AI39" s="21">
        <v>33760</v>
      </c>
      <c r="AJ39" s="21">
        <v>33763</v>
      </c>
    </row>
    <row r="40" spans="1:36" ht="16.5" customHeight="1" thickTop="1" thickBot="1" x14ac:dyDescent="0.3">
      <c r="A40" s="3" t="s">
        <v>169</v>
      </c>
      <c r="B40" s="9" t="s">
        <v>170</v>
      </c>
      <c r="C40" s="7" t="s">
        <v>1</v>
      </c>
      <c r="D40" s="4" t="s">
        <v>67</v>
      </c>
      <c r="E40" s="7" t="s">
        <v>1</v>
      </c>
      <c r="F40" s="7" t="s">
        <v>1</v>
      </c>
      <c r="G40" s="4" t="s">
        <v>1</v>
      </c>
      <c r="H40" s="4"/>
      <c r="I40" s="4"/>
      <c r="J40" s="4"/>
      <c r="K40" s="4"/>
      <c r="L40" s="3"/>
      <c r="M40" s="3"/>
      <c r="N40" s="3"/>
      <c r="O40" s="3"/>
      <c r="P40" s="3"/>
      <c r="Q40" s="3"/>
      <c r="R40" s="3"/>
      <c r="S40" s="3"/>
      <c r="T40" s="3"/>
      <c r="U40" s="3"/>
      <c r="V40" s="3"/>
      <c r="W40" s="3"/>
      <c r="X40" s="3" t="s">
        <v>1</v>
      </c>
      <c r="Y40" s="3"/>
      <c r="Z40" s="3"/>
      <c r="AA40" s="3"/>
      <c r="AB40" s="3"/>
      <c r="AC40" s="3"/>
      <c r="AD40" s="3"/>
      <c r="AE40" s="3"/>
      <c r="AF40" s="3"/>
      <c r="AG40" s="3"/>
      <c r="AH40" s="3" t="s">
        <v>418</v>
      </c>
      <c r="AI40" s="21">
        <v>33844</v>
      </c>
      <c r="AJ40" s="21">
        <v>33844</v>
      </c>
    </row>
    <row r="41" spans="1:36" ht="16.5" customHeight="1" thickTop="1" thickBot="1" x14ac:dyDescent="0.3">
      <c r="A41" s="3" t="s">
        <v>150</v>
      </c>
      <c r="B41" s="9" t="s">
        <v>30</v>
      </c>
      <c r="C41" s="7" t="s">
        <v>38</v>
      </c>
      <c r="D41" s="4" t="s">
        <v>38</v>
      </c>
      <c r="E41" s="4" t="s">
        <v>1</v>
      </c>
      <c r="F41" s="4" t="s">
        <v>38</v>
      </c>
      <c r="G41" s="4" t="s">
        <v>38</v>
      </c>
      <c r="H41" s="4"/>
      <c r="I41" s="4"/>
      <c r="J41" s="4"/>
      <c r="K41" s="4"/>
      <c r="L41" s="3"/>
      <c r="M41" s="3"/>
      <c r="N41" s="3"/>
      <c r="O41" s="3" t="s">
        <v>153</v>
      </c>
      <c r="P41" s="3" t="s">
        <v>350</v>
      </c>
      <c r="Q41" s="3"/>
      <c r="R41" s="3"/>
      <c r="S41" s="3"/>
      <c r="T41" s="3" t="s">
        <v>152</v>
      </c>
      <c r="U41" s="3"/>
      <c r="V41" s="3"/>
      <c r="W41" s="3"/>
      <c r="X41" s="3" t="s">
        <v>38</v>
      </c>
      <c r="Y41" s="3" t="s">
        <v>76</v>
      </c>
      <c r="Z41" s="3"/>
      <c r="AA41" s="3"/>
      <c r="AB41" s="3"/>
      <c r="AC41" s="3" t="s">
        <v>151</v>
      </c>
      <c r="AD41" s="3" t="s">
        <v>132</v>
      </c>
      <c r="AE41" s="3"/>
      <c r="AF41" s="15">
        <v>150000</v>
      </c>
      <c r="AG41" s="3"/>
      <c r="AH41" s="3" t="s">
        <v>414</v>
      </c>
      <c r="AI41" s="21">
        <v>33971</v>
      </c>
      <c r="AJ41" s="21">
        <v>33971</v>
      </c>
    </row>
    <row r="42" spans="1:36" ht="16.5" hidden="1" customHeight="1" thickTop="1" thickBot="1" x14ac:dyDescent="0.3">
      <c r="B42" s="9" t="s">
        <v>439</v>
      </c>
      <c r="C42" s="7" t="s">
        <v>1</v>
      </c>
      <c r="D42" s="4" t="s">
        <v>67</v>
      </c>
      <c r="E42" s="7" t="s">
        <v>1</v>
      </c>
      <c r="F42" s="7" t="s">
        <v>1</v>
      </c>
      <c r="G42" s="4" t="s">
        <v>1</v>
      </c>
      <c r="H42" s="6"/>
      <c r="I42" s="6"/>
      <c r="J42" s="6"/>
      <c r="K42" s="4"/>
      <c r="L42" s="3"/>
      <c r="M42" s="3"/>
      <c r="N42" s="3"/>
      <c r="O42" s="3"/>
      <c r="P42" s="3"/>
      <c r="Q42" s="3"/>
      <c r="R42" s="3"/>
      <c r="S42" s="3"/>
      <c r="T42" s="3"/>
      <c r="U42" s="3"/>
      <c r="V42" s="3"/>
      <c r="W42" s="3"/>
      <c r="X42" s="3" t="s">
        <v>1</v>
      </c>
      <c r="Y42" s="3"/>
      <c r="Z42" s="3"/>
      <c r="AA42" s="3"/>
      <c r="AB42" s="3"/>
      <c r="AC42" s="3"/>
      <c r="AD42" s="3"/>
      <c r="AE42" s="3"/>
      <c r="AF42" s="3"/>
      <c r="AG42" s="3"/>
      <c r="AH42" s="3"/>
      <c r="AI42" s="3"/>
      <c r="AJ42" s="3"/>
    </row>
    <row r="43" spans="1:36" ht="16.5" customHeight="1" thickTop="1" thickBot="1" x14ac:dyDescent="0.3">
      <c r="A43" s="3" t="s">
        <v>206</v>
      </c>
      <c r="B43" s="9" t="s">
        <v>207</v>
      </c>
      <c r="C43" s="7" t="s">
        <v>38</v>
      </c>
      <c r="D43" s="7" t="s">
        <v>38</v>
      </c>
      <c r="E43" s="7" t="s">
        <v>38</v>
      </c>
      <c r="F43" s="7" t="s">
        <v>1</v>
      </c>
      <c r="G43" s="4" t="s">
        <v>38</v>
      </c>
      <c r="H43" s="4"/>
      <c r="I43" s="4"/>
      <c r="J43" s="4"/>
      <c r="K43" s="4"/>
      <c r="L43" s="3"/>
      <c r="M43" s="3"/>
      <c r="N43" s="3"/>
      <c r="O43" s="3"/>
      <c r="P43" s="3"/>
      <c r="Q43" s="3"/>
      <c r="R43" s="3"/>
      <c r="S43" s="3"/>
      <c r="T43" s="3"/>
      <c r="U43" s="3"/>
      <c r="V43" s="3"/>
      <c r="W43" s="3"/>
      <c r="X43" s="3" t="s">
        <v>38</v>
      </c>
      <c r="Y43" s="3" t="s">
        <v>33</v>
      </c>
      <c r="Z43" s="3"/>
      <c r="AA43" s="3"/>
      <c r="AB43" s="3"/>
      <c r="AC43" s="3"/>
      <c r="AD43" s="3"/>
      <c r="AE43" s="3"/>
      <c r="AF43" s="15">
        <v>150000</v>
      </c>
      <c r="AG43" s="3" t="s">
        <v>391</v>
      </c>
      <c r="AH43" s="3" t="s">
        <v>416</v>
      </c>
      <c r="AI43" s="21">
        <v>34041</v>
      </c>
      <c r="AJ43" s="21">
        <v>34041</v>
      </c>
    </row>
    <row r="44" spans="1:36" ht="16.5" customHeight="1" thickTop="1" thickBot="1" x14ac:dyDescent="0.3">
      <c r="A44" s="3" t="s">
        <v>100</v>
      </c>
      <c r="B44" s="9" t="s">
        <v>101</v>
      </c>
      <c r="C44" s="7" t="s">
        <v>38</v>
      </c>
      <c r="D44" s="7" t="s">
        <v>38</v>
      </c>
      <c r="E44" s="7" t="s">
        <v>1</v>
      </c>
      <c r="F44" s="7" t="s">
        <v>1</v>
      </c>
      <c r="G44" s="4" t="s">
        <v>1</v>
      </c>
      <c r="H44" s="6"/>
      <c r="I44" s="6"/>
      <c r="J44" s="6"/>
      <c r="K44" s="4"/>
      <c r="L44" s="3"/>
      <c r="M44" s="3"/>
      <c r="N44" s="3"/>
      <c r="O44" s="3"/>
      <c r="P44" s="3"/>
      <c r="Q44" s="3"/>
      <c r="R44" s="3"/>
      <c r="S44" s="3"/>
      <c r="T44" s="3"/>
      <c r="U44" s="3"/>
      <c r="V44" s="3"/>
      <c r="W44" s="3"/>
      <c r="X44" s="3" t="s">
        <v>1</v>
      </c>
      <c r="Y44" s="3"/>
      <c r="Z44" s="3"/>
      <c r="AA44" s="3"/>
      <c r="AB44" s="3"/>
      <c r="AC44" s="3"/>
      <c r="AD44" s="3"/>
      <c r="AE44" s="3"/>
      <c r="AF44" s="3"/>
      <c r="AG44" s="3"/>
      <c r="AH44" s="3" t="s">
        <v>415</v>
      </c>
      <c r="AI44" s="21">
        <v>34374</v>
      </c>
      <c r="AJ44" s="21">
        <v>34376</v>
      </c>
    </row>
    <row r="45" spans="1:36" ht="16.5" customHeight="1" thickTop="1" thickBot="1" x14ac:dyDescent="0.3">
      <c r="A45" s="3" t="s">
        <v>174</v>
      </c>
      <c r="B45" s="9" t="s">
        <v>97</v>
      </c>
      <c r="C45" s="7" t="s">
        <v>38</v>
      </c>
      <c r="D45" s="7" t="s">
        <v>38</v>
      </c>
      <c r="E45" s="7" t="s">
        <v>1</v>
      </c>
      <c r="F45" s="7" t="s">
        <v>1</v>
      </c>
      <c r="G45" s="4" t="s">
        <v>38</v>
      </c>
      <c r="H45" s="4"/>
      <c r="I45" s="4"/>
      <c r="J45" s="4"/>
      <c r="K45" s="4"/>
      <c r="L45" s="3"/>
      <c r="M45" s="3"/>
      <c r="N45" s="3"/>
      <c r="O45" s="3"/>
      <c r="P45" s="3"/>
      <c r="Q45" s="3"/>
      <c r="R45" s="3"/>
      <c r="S45" s="3"/>
      <c r="T45" s="3"/>
      <c r="U45" s="3"/>
      <c r="V45" s="3"/>
      <c r="W45" s="3"/>
      <c r="X45" s="3" t="s">
        <v>38</v>
      </c>
      <c r="Y45" s="3" t="s">
        <v>17</v>
      </c>
      <c r="Z45" s="3" t="s">
        <v>175</v>
      </c>
      <c r="AA45" s="3"/>
      <c r="AB45" s="3"/>
      <c r="AC45" s="3"/>
      <c r="AD45" s="3"/>
      <c r="AE45" s="3"/>
      <c r="AF45" s="15">
        <v>100000</v>
      </c>
      <c r="AG45" s="3"/>
      <c r="AH45" s="3" t="s">
        <v>428</v>
      </c>
      <c r="AI45" s="21">
        <v>34596</v>
      </c>
      <c r="AJ45" s="21">
        <v>34596</v>
      </c>
    </row>
    <row r="46" spans="1:36" ht="16.5" customHeight="1" thickTop="1" thickBot="1" x14ac:dyDescent="0.3">
      <c r="A46" s="3" t="s">
        <v>81</v>
      </c>
      <c r="B46" s="9" t="s">
        <v>82</v>
      </c>
      <c r="C46" s="7" t="s">
        <v>38</v>
      </c>
      <c r="D46" s="7" t="s">
        <v>38</v>
      </c>
      <c r="E46" s="7" t="s">
        <v>1</v>
      </c>
      <c r="F46" s="7" t="s">
        <v>1</v>
      </c>
      <c r="G46" s="4" t="s">
        <v>38</v>
      </c>
      <c r="H46" s="6"/>
      <c r="I46" s="4"/>
      <c r="J46" s="6"/>
      <c r="K46" s="4"/>
      <c r="L46" s="3"/>
      <c r="M46" s="3"/>
      <c r="N46" s="3"/>
      <c r="O46" s="3"/>
      <c r="P46" s="3"/>
      <c r="Q46" s="3"/>
      <c r="R46" s="3"/>
      <c r="S46" s="3"/>
      <c r="T46" s="3"/>
      <c r="U46" s="3"/>
      <c r="V46" s="3"/>
      <c r="W46" s="3"/>
      <c r="X46" s="3" t="s">
        <v>38</v>
      </c>
      <c r="Y46" s="3" t="s">
        <v>76</v>
      </c>
      <c r="Z46" s="3" t="s">
        <v>74</v>
      </c>
      <c r="AA46" s="3"/>
      <c r="AB46" s="3"/>
      <c r="AC46" s="3"/>
      <c r="AD46" s="3"/>
      <c r="AE46" s="3"/>
      <c r="AF46" s="3" t="s">
        <v>92</v>
      </c>
      <c r="AG46" s="3" t="s">
        <v>93</v>
      </c>
      <c r="AH46" s="3" t="s">
        <v>416</v>
      </c>
      <c r="AI46" s="21">
        <v>34643</v>
      </c>
      <c r="AJ46" s="21">
        <v>34653</v>
      </c>
    </row>
    <row r="47" spans="1:36" ht="16.5" thickTop="1" thickBot="1" x14ac:dyDescent="0.3">
      <c r="A47" s="13" t="s">
        <v>261</v>
      </c>
      <c r="B47" s="9" t="s">
        <v>458</v>
      </c>
      <c r="C47" s="4" t="s">
        <v>1</v>
      </c>
      <c r="D47" s="4" t="s">
        <v>67</v>
      </c>
      <c r="E47" s="4" t="s">
        <v>1</v>
      </c>
      <c r="F47" s="4" t="s">
        <v>1</v>
      </c>
      <c r="G47" s="4" t="s">
        <v>1</v>
      </c>
      <c r="H47" s="4"/>
      <c r="I47" s="4"/>
      <c r="J47" s="4"/>
      <c r="K47" s="4"/>
      <c r="L47" s="3"/>
      <c r="M47" s="3"/>
      <c r="N47" s="3"/>
      <c r="O47" s="3"/>
      <c r="P47" s="3"/>
      <c r="Q47" s="3"/>
      <c r="R47" s="3"/>
      <c r="S47" s="3"/>
      <c r="T47" s="3"/>
      <c r="U47" s="3"/>
      <c r="V47" s="3"/>
      <c r="W47" s="3"/>
      <c r="X47" s="3" t="s">
        <v>1</v>
      </c>
      <c r="Y47" s="3"/>
      <c r="Z47" s="3"/>
      <c r="AA47" s="3"/>
      <c r="AB47" s="3"/>
      <c r="AC47" s="3"/>
      <c r="AD47" s="3"/>
      <c r="AE47" s="3"/>
      <c r="AF47" s="3"/>
      <c r="AG47" s="4"/>
      <c r="AH47" s="4" t="s">
        <v>452</v>
      </c>
      <c r="AI47" s="21">
        <v>34335</v>
      </c>
      <c r="AJ47" s="21">
        <v>34669</v>
      </c>
    </row>
    <row r="48" spans="1:36" ht="91.5" hidden="1" thickTop="1" thickBot="1" x14ac:dyDescent="0.3">
      <c r="B48" s="9" t="s">
        <v>440</v>
      </c>
      <c r="C48" s="4" t="s">
        <v>38</v>
      </c>
      <c r="D48" s="4" t="s">
        <v>38</v>
      </c>
      <c r="E48" s="4" t="s">
        <v>1</v>
      </c>
      <c r="F48" s="4" t="s">
        <v>1</v>
      </c>
      <c r="G48" s="4" t="s">
        <v>1</v>
      </c>
      <c r="H48" s="6"/>
      <c r="I48" s="6"/>
      <c r="J48" s="6"/>
      <c r="K48" s="4"/>
      <c r="L48" s="3"/>
      <c r="M48" s="3"/>
      <c r="N48" s="3"/>
      <c r="O48" s="3"/>
      <c r="P48" s="3"/>
      <c r="Q48" s="3"/>
      <c r="R48" s="3"/>
      <c r="S48" s="3"/>
      <c r="T48" s="3"/>
      <c r="U48" s="3"/>
      <c r="V48" s="3"/>
      <c r="W48" s="3"/>
      <c r="X48" s="3" t="s">
        <v>1</v>
      </c>
      <c r="Y48" s="3"/>
      <c r="Z48" s="3"/>
      <c r="AA48" s="3"/>
      <c r="AB48" s="3"/>
      <c r="AC48" s="3"/>
      <c r="AD48" s="3"/>
      <c r="AE48" s="3"/>
      <c r="AF48" s="3"/>
      <c r="AG48" s="3"/>
      <c r="AH48" s="3"/>
      <c r="AI48" s="3"/>
      <c r="AJ48" s="3"/>
    </row>
    <row r="49" spans="1:38" ht="16.5" customHeight="1" thickTop="1" thickBot="1" x14ac:dyDescent="0.3">
      <c r="A49" s="3" t="s">
        <v>224</v>
      </c>
      <c r="B49" s="9" t="s">
        <v>205</v>
      </c>
      <c r="C49" s="4" t="s">
        <v>38</v>
      </c>
      <c r="D49" s="4" t="s">
        <v>38</v>
      </c>
      <c r="E49" s="4" t="s">
        <v>38</v>
      </c>
      <c r="F49" s="4" t="s">
        <v>1</v>
      </c>
      <c r="G49" s="4" t="s">
        <v>38</v>
      </c>
      <c r="H49" s="4"/>
      <c r="I49" s="4"/>
      <c r="J49" s="4"/>
      <c r="K49" s="4"/>
      <c r="L49" s="3"/>
      <c r="M49" s="3"/>
      <c r="N49" s="3"/>
      <c r="O49" s="3"/>
      <c r="P49" s="3"/>
      <c r="Q49" s="3"/>
      <c r="R49" s="3"/>
      <c r="S49" s="3"/>
      <c r="T49" s="3"/>
      <c r="U49" s="3"/>
      <c r="V49" s="3"/>
      <c r="W49" s="3"/>
      <c r="X49" s="3" t="s">
        <v>38</v>
      </c>
      <c r="Y49" s="3" t="s">
        <v>76</v>
      </c>
      <c r="Z49" s="3" t="s">
        <v>192</v>
      </c>
      <c r="AA49" s="3"/>
      <c r="AB49" s="3"/>
      <c r="AC49" s="3"/>
      <c r="AD49" s="3"/>
      <c r="AE49" s="3" t="s">
        <v>17</v>
      </c>
      <c r="AF49" s="15">
        <v>320000</v>
      </c>
      <c r="AG49" s="3" t="s">
        <v>225</v>
      </c>
      <c r="AH49" s="3" t="s">
        <v>451</v>
      </c>
      <c r="AI49" s="21">
        <v>34716</v>
      </c>
      <c r="AJ49" s="21">
        <v>34716</v>
      </c>
    </row>
    <row r="50" spans="1:38" ht="16.5" hidden="1" customHeight="1" thickTop="1" thickBot="1" x14ac:dyDescent="0.3">
      <c r="B50" s="9" t="s">
        <v>329</v>
      </c>
      <c r="C50" s="4" t="s">
        <v>38</v>
      </c>
      <c r="D50" s="4" t="s">
        <v>38</v>
      </c>
      <c r="E50" s="4" t="s">
        <v>1</v>
      </c>
      <c r="F50" s="4" t="s">
        <v>1</v>
      </c>
      <c r="G50" s="4" t="s">
        <v>38</v>
      </c>
      <c r="H50" s="6">
        <v>1400000</v>
      </c>
      <c r="I50" s="6">
        <v>1200000</v>
      </c>
      <c r="J50" s="6">
        <v>920600</v>
      </c>
      <c r="K50" s="4"/>
      <c r="L50" s="3"/>
      <c r="M50" s="3"/>
      <c r="N50" s="3"/>
      <c r="O50" s="3"/>
      <c r="P50" s="3"/>
      <c r="Q50" s="3"/>
      <c r="R50" s="3"/>
      <c r="S50" s="3"/>
      <c r="T50" s="3"/>
      <c r="U50" s="3">
        <v>1400000</v>
      </c>
      <c r="V50" s="3">
        <v>1200000</v>
      </c>
      <c r="W50" s="3">
        <v>920600</v>
      </c>
      <c r="X50" s="3" t="s">
        <v>38</v>
      </c>
      <c r="Y50" s="3" t="s">
        <v>33</v>
      </c>
      <c r="Z50" s="3"/>
      <c r="AA50" s="3"/>
      <c r="AB50" s="3"/>
      <c r="AC50" s="3"/>
      <c r="AD50" s="3"/>
      <c r="AE50" s="3"/>
      <c r="AF50" s="3" t="s">
        <v>120</v>
      </c>
      <c r="AG50" s="3"/>
      <c r="AH50" s="3"/>
      <c r="AI50" s="3"/>
      <c r="AJ50" s="3"/>
    </row>
    <row r="51" spans="1:38" ht="16.5" hidden="1" customHeight="1" thickTop="1" thickBot="1" x14ac:dyDescent="0.3">
      <c r="B51" s="9" t="s">
        <v>207</v>
      </c>
      <c r="C51" s="4" t="s">
        <v>38</v>
      </c>
      <c r="D51" s="4" t="s">
        <v>38</v>
      </c>
      <c r="E51" s="4" t="s">
        <v>1</v>
      </c>
      <c r="F51" s="4" t="s">
        <v>38</v>
      </c>
      <c r="G51" s="4" t="s">
        <v>38</v>
      </c>
      <c r="H51" s="6">
        <v>260000</v>
      </c>
      <c r="I51" s="6">
        <v>296100</v>
      </c>
      <c r="J51" s="6">
        <v>332200</v>
      </c>
      <c r="K51" s="4"/>
      <c r="L51" s="3"/>
      <c r="M51" s="3" t="s">
        <v>330</v>
      </c>
      <c r="N51" s="3"/>
      <c r="O51" s="3"/>
      <c r="P51" s="3"/>
      <c r="Q51" s="3" t="s">
        <v>331</v>
      </c>
      <c r="R51" s="3" t="s">
        <v>117</v>
      </c>
      <c r="S51" s="3" t="s">
        <v>332</v>
      </c>
      <c r="T51" s="3" t="s">
        <v>116</v>
      </c>
      <c r="U51" s="3">
        <v>260000</v>
      </c>
      <c r="V51" s="3">
        <v>296100</v>
      </c>
      <c r="W51" s="3">
        <v>332200</v>
      </c>
      <c r="X51" s="3" t="s">
        <v>38</v>
      </c>
      <c r="Y51" s="3"/>
      <c r="Z51" s="3"/>
      <c r="AA51" s="3"/>
      <c r="AB51" s="3"/>
      <c r="AC51" s="3"/>
      <c r="AD51" s="3" t="s">
        <v>115</v>
      </c>
      <c r="AE51" s="3"/>
      <c r="AF51" s="3" t="s">
        <v>118</v>
      </c>
      <c r="AG51" s="3"/>
      <c r="AH51" s="3" t="s">
        <v>416</v>
      </c>
      <c r="AI51" s="3"/>
      <c r="AJ51" s="3"/>
    </row>
    <row r="52" spans="1:38" ht="16.5" customHeight="1" thickTop="1" thickBot="1" x14ac:dyDescent="0.3">
      <c r="A52" s="3" t="s">
        <v>242</v>
      </c>
      <c r="B52" s="9" t="s">
        <v>457</v>
      </c>
      <c r="C52" s="4" t="s">
        <v>38</v>
      </c>
      <c r="D52" s="4" t="s">
        <v>38</v>
      </c>
      <c r="E52" s="4" t="s">
        <v>1</v>
      </c>
      <c r="F52" s="4" t="s">
        <v>1</v>
      </c>
      <c r="G52" s="4" t="s">
        <v>38</v>
      </c>
      <c r="H52" s="4"/>
      <c r="I52" s="4"/>
      <c r="J52" s="4"/>
      <c r="K52" s="4"/>
      <c r="L52" s="3"/>
      <c r="M52" s="3"/>
      <c r="N52" s="3"/>
      <c r="O52" s="3"/>
      <c r="P52" s="3"/>
      <c r="Q52" s="3"/>
      <c r="R52" s="3"/>
      <c r="S52" s="3"/>
      <c r="T52" s="3"/>
      <c r="U52" s="3"/>
      <c r="V52" s="3"/>
      <c r="W52" s="3"/>
      <c r="X52" s="3" t="s">
        <v>38</v>
      </c>
      <c r="Y52" s="3" t="s">
        <v>76</v>
      </c>
      <c r="Z52" s="3" t="s">
        <v>211</v>
      </c>
      <c r="AA52" s="3"/>
      <c r="AB52" s="3"/>
      <c r="AC52" s="3"/>
      <c r="AD52" s="3"/>
      <c r="AE52" s="3"/>
      <c r="AF52" s="15">
        <v>351325</v>
      </c>
      <c r="AG52" s="3"/>
      <c r="AH52" s="3" t="s">
        <v>426</v>
      </c>
      <c r="AI52" s="21">
        <v>34834</v>
      </c>
      <c r="AJ52" s="21">
        <v>34834</v>
      </c>
    </row>
    <row r="53" spans="1:38" ht="16.5" customHeight="1" thickTop="1" thickBot="1" x14ac:dyDescent="0.3">
      <c r="A53" s="3" t="s">
        <v>155</v>
      </c>
      <c r="B53" s="9" t="s">
        <v>442</v>
      </c>
      <c r="C53" s="7" t="s">
        <v>38</v>
      </c>
      <c r="D53" s="7" t="s">
        <v>1</v>
      </c>
      <c r="E53" s="7" t="s">
        <v>1</v>
      </c>
      <c r="F53" s="7" t="s">
        <v>1</v>
      </c>
      <c r="G53" s="4" t="s">
        <v>1</v>
      </c>
      <c r="H53" s="4"/>
      <c r="I53" s="4"/>
      <c r="J53" s="4"/>
      <c r="K53" s="4"/>
      <c r="L53" s="3"/>
      <c r="M53" s="3"/>
      <c r="N53" s="3"/>
      <c r="O53" s="3"/>
      <c r="P53" s="3"/>
      <c r="Q53" s="3"/>
      <c r="R53" s="3"/>
      <c r="S53" s="3"/>
      <c r="T53" s="3"/>
      <c r="U53" s="3"/>
      <c r="V53" s="3"/>
      <c r="W53" s="3"/>
      <c r="X53" s="3" t="s">
        <v>1</v>
      </c>
      <c r="Y53" s="3"/>
      <c r="Z53" s="3"/>
      <c r="AA53" s="3"/>
      <c r="AB53" s="3"/>
      <c r="AC53" s="3"/>
      <c r="AD53" s="3"/>
      <c r="AE53" s="3"/>
      <c r="AF53" s="3"/>
      <c r="AG53" s="3" t="s">
        <v>156</v>
      </c>
      <c r="AH53" s="3" t="s">
        <v>416</v>
      </c>
      <c r="AI53" s="21">
        <v>34945</v>
      </c>
      <c r="AJ53" s="21">
        <v>34949</v>
      </c>
    </row>
    <row r="54" spans="1:38" ht="16.5" customHeight="1" thickTop="1" thickBot="1" x14ac:dyDescent="0.3">
      <c r="A54" s="3" t="s">
        <v>157</v>
      </c>
      <c r="B54" s="9" t="s">
        <v>158</v>
      </c>
      <c r="C54" s="7" t="s">
        <v>1</v>
      </c>
      <c r="D54" s="4" t="s">
        <v>67</v>
      </c>
      <c r="E54" s="7" t="s">
        <v>1</v>
      </c>
      <c r="F54" s="7" t="s">
        <v>1</v>
      </c>
      <c r="G54" s="4" t="s">
        <v>1</v>
      </c>
      <c r="H54" s="4"/>
      <c r="I54" s="4"/>
      <c r="J54" s="4"/>
      <c r="K54" s="4"/>
      <c r="L54" s="3"/>
      <c r="M54" s="3"/>
      <c r="N54" s="3"/>
      <c r="O54" s="3"/>
      <c r="P54" s="3"/>
      <c r="Q54" s="3"/>
      <c r="R54" s="3"/>
      <c r="S54" s="3"/>
      <c r="T54" s="3"/>
      <c r="U54" s="3"/>
      <c r="V54" s="3"/>
      <c r="W54" s="3"/>
      <c r="X54" s="3" t="s">
        <v>1</v>
      </c>
      <c r="Y54" s="3"/>
      <c r="Z54" s="3"/>
      <c r="AA54" s="3"/>
      <c r="AB54" s="3"/>
      <c r="AC54" s="3"/>
      <c r="AD54" s="3"/>
      <c r="AE54" s="3"/>
      <c r="AF54" s="3"/>
      <c r="AG54" s="3"/>
      <c r="AH54" s="3" t="s">
        <v>416</v>
      </c>
      <c r="AI54" s="21">
        <v>34956</v>
      </c>
      <c r="AJ54" s="21">
        <v>34961</v>
      </c>
    </row>
    <row r="55" spans="1:38" ht="16.5" customHeight="1" thickTop="1" thickBot="1" x14ac:dyDescent="0.3">
      <c r="A55" s="3" t="s">
        <v>232</v>
      </c>
      <c r="B55" s="9" t="s">
        <v>233</v>
      </c>
      <c r="C55" s="4" t="s">
        <v>1</v>
      </c>
      <c r="D55" s="4" t="s">
        <v>67</v>
      </c>
      <c r="E55" s="4" t="s">
        <v>1</v>
      </c>
      <c r="F55" s="4" t="s">
        <v>1</v>
      </c>
      <c r="G55" s="4" t="s">
        <v>1</v>
      </c>
      <c r="H55" s="4"/>
      <c r="I55" s="4"/>
      <c r="J55" s="4"/>
      <c r="K55" s="4"/>
      <c r="L55" s="3"/>
      <c r="M55" s="3"/>
      <c r="N55" s="3"/>
      <c r="O55" s="3"/>
      <c r="P55" s="3"/>
      <c r="Q55" s="3"/>
      <c r="R55" s="3"/>
      <c r="S55" s="3"/>
      <c r="T55" s="3"/>
      <c r="U55" s="3"/>
      <c r="V55" s="3"/>
      <c r="W55" s="3"/>
      <c r="X55" s="3" t="s">
        <v>1</v>
      </c>
      <c r="Y55" s="3"/>
      <c r="Z55" s="3"/>
      <c r="AA55" s="3"/>
      <c r="AB55" s="3"/>
      <c r="AC55" s="3"/>
      <c r="AD55" s="3"/>
      <c r="AE55" s="3"/>
      <c r="AF55" s="3"/>
      <c r="AG55" s="3"/>
      <c r="AH55" s="3" t="s">
        <v>449</v>
      </c>
      <c r="AI55" s="21">
        <v>35424</v>
      </c>
      <c r="AJ55" s="21">
        <v>35424</v>
      </c>
    </row>
    <row r="56" spans="1:38" ht="16.5" hidden="1" customHeight="1" thickTop="1" thickBot="1" x14ac:dyDescent="0.3">
      <c r="B56" s="9" t="s">
        <v>311</v>
      </c>
      <c r="C56" s="4" t="s">
        <v>38</v>
      </c>
      <c r="D56" s="4" t="s">
        <v>38</v>
      </c>
      <c r="E56" s="4" t="s">
        <v>1</v>
      </c>
      <c r="F56" s="4" t="s">
        <v>1</v>
      </c>
      <c r="G56" s="4" t="s">
        <v>38</v>
      </c>
      <c r="H56" s="11">
        <v>1137798</v>
      </c>
      <c r="I56" s="11">
        <v>1360623</v>
      </c>
      <c r="J56" s="11">
        <v>1671820</v>
      </c>
      <c r="K56" s="4"/>
      <c r="L56" s="3"/>
      <c r="M56" s="3"/>
      <c r="N56" s="3"/>
      <c r="O56" s="3"/>
      <c r="P56" s="3"/>
      <c r="Q56" s="3"/>
      <c r="R56" s="3"/>
      <c r="S56" s="3"/>
      <c r="T56" s="3"/>
      <c r="U56" s="3" t="s">
        <v>139</v>
      </c>
      <c r="V56" s="3" t="s">
        <v>140</v>
      </c>
      <c r="W56" s="3" t="s">
        <v>141</v>
      </c>
      <c r="X56" s="3" t="s">
        <v>38</v>
      </c>
      <c r="Y56" s="3" t="s">
        <v>76</v>
      </c>
      <c r="Z56" s="3" t="s">
        <v>32</v>
      </c>
      <c r="AA56" s="3"/>
      <c r="AB56" s="3" t="s">
        <v>21</v>
      </c>
      <c r="AC56" s="3"/>
      <c r="AD56" s="3"/>
      <c r="AE56" s="3"/>
      <c r="AF56" s="3"/>
      <c r="AG56" s="3" t="s">
        <v>136</v>
      </c>
      <c r="AH56" s="3" t="s">
        <v>416</v>
      </c>
      <c r="AI56" s="3"/>
      <c r="AJ56" s="3"/>
    </row>
    <row r="57" spans="1:38" s="28" customFormat="1" ht="16.5" customHeight="1" thickTop="1" thickBot="1" x14ac:dyDescent="0.3">
      <c r="A57" s="9" t="s">
        <v>237</v>
      </c>
      <c r="B57" s="9" t="s">
        <v>444</v>
      </c>
      <c r="C57" s="26" t="s">
        <v>38</v>
      </c>
      <c r="D57" s="26" t="s">
        <v>38</v>
      </c>
      <c r="E57" s="26" t="s">
        <v>1</v>
      </c>
      <c r="F57" s="26" t="s">
        <v>1</v>
      </c>
      <c r="G57" s="26" t="s">
        <v>38</v>
      </c>
      <c r="H57" s="26"/>
      <c r="I57" s="26"/>
      <c r="J57" s="26"/>
      <c r="K57" s="26"/>
      <c r="L57" s="5"/>
      <c r="M57" s="5"/>
      <c r="N57" s="5"/>
      <c r="O57" s="5"/>
      <c r="P57" s="5"/>
      <c r="Q57" s="5"/>
      <c r="R57" s="5"/>
      <c r="S57" s="5"/>
      <c r="T57" s="5"/>
      <c r="U57" s="5"/>
      <c r="V57" s="5"/>
      <c r="W57" s="5"/>
      <c r="X57" s="5" t="s">
        <v>38</v>
      </c>
      <c r="Y57" s="5" t="s">
        <v>163</v>
      </c>
      <c r="Z57" s="5" t="s">
        <v>238</v>
      </c>
      <c r="AA57" s="5"/>
      <c r="AB57" s="5"/>
      <c r="AC57" s="5" t="s">
        <v>132</v>
      </c>
      <c r="AD57" s="5"/>
      <c r="AE57" s="5"/>
      <c r="AF57" s="5" t="s">
        <v>467</v>
      </c>
      <c r="AG57" s="5" t="s">
        <v>239</v>
      </c>
      <c r="AH57" s="5" t="s">
        <v>453</v>
      </c>
      <c r="AI57" s="27">
        <v>35674</v>
      </c>
      <c r="AJ57" s="27">
        <v>35674</v>
      </c>
    </row>
    <row r="58" spans="1:38" ht="16.5" customHeight="1" thickTop="1" thickBot="1" x14ac:dyDescent="0.3">
      <c r="A58" s="3" t="s">
        <v>73</v>
      </c>
      <c r="B58" s="9" t="s">
        <v>30</v>
      </c>
      <c r="C58" s="7" t="s">
        <v>38</v>
      </c>
      <c r="D58" s="7" t="s">
        <v>38</v>
      </c>
      <c r="E58" s="7" t="s">
        <v>1</v>
      </c>
      <c r="F58" s="7" t="s">
        <v>1</v>
      </c>
      <c r="G58" s="4" t="s">
        <v>38</v>
      </c>
      <c r="H58" s="6"/>
      <c r="I58" s="4"/>
      <c r="J58" s="6"/>
      <c r="K58" s="4"/>
      <c r="L58" s="3"/>
      <c r="M58" s="3"/>
      <c r="N58" s="3"/>
      <c r="O58" s="3"/>
      <c r="P58" s="3"/>
      <c r="Q58" s="3"/>
      <c r="R58" s="3"/>
      <c r="S58" s="3"/>
      <c r="T58" s="3"/>
      <c r="U58" s="3"/>
      <c r="V58" s="3"/>
      <c r="W58" s="3"/>
      <c r="X58" s="3" t="s">
        <v>38</v>
      </c>
      <c r="Y58" s="3" t="s">
        <v>17</v>
      </c>
      <c r="Z58" s="3" t="s">
        <v>74</v>
      </c>
      <c r="AA58" s="3"/>
      <c r="AB58" s="3"/>
      <c r="AC58" s="3"/>
      <c r="AD58" s="3"/>
      <c r="AE58" s="3"/>
      <c r="AF58" s="3"/>
      <c r="AG58" s="3"/>
      <c r="AH58" s="3" t="s">
        <v>414</v>
      </c>
      <c r="AI58" s="21">
        <v>35499</v>
      </c>
      <c r="AJ58" s="21">
        <v>35499</v>
      </c>
    </row>
    <row r="59" spans="1:38" ht="16.5" customHeight="1" thickTop="1" thickBot="1" x14ac:dyDescent="0.3">
      <c r="A59" s="3" t="s">
        <v>172</v>
      </c>
      <c r="B59" s="9" t="s">
        <v>170</v>
      </c>
      <c r="C59" s="7" t="s">
        <v>1</v>
      </c>
      <c r="D59" s="4" t="s">
        <v>67</v>
      </c>
      <c r="E59" s="7" t="s">
        <v>1</v>
      </c>
      <c r="F59" s="7" t="s">
        <v>1</v>
      </c>
      <c r="G59" s="4" t="s">
        <v>1</v>
      </c>
      <c r="H59" s="4"/>
      <c r="I59" s="4"/>
      <c r="J59" s="4"/>
      <c r="K59" s="4"/>
      <c r="L59" s="3"/>
      <c r="M59" s="3"/>
      <c r="N59" s="3"/>
      <c r="O59" s="3"/>
      <c r="P59" s="3"/>
      <c r="Q59" s="3"/>
      <c r="R59" s="3"/>
      <c r="S59" s="3"/>
      <c r="T59" s="3"/>
      <c r="U59" s="3"/>
      <c r="V59" s="3"/>
      <c r="W59" s="3"/>
      <c r="X59" s="3" t="s">
        <v>1</v>
      </c>
      <c r="Y59" s="3"/>
      <c r="Z59" s="3"/>
      <c r="AA59" s="3"/>
      <c r="AB59" s="3"/>
      <c r="AC59" s="3"/>
      <c r="AD59" s="3"/>
      <c r="AE59" s="3"/>
      <c r="AF59" s="3"/>
      <c r="AG59" s="3"/>
      <c r="AH59" s="3" t="s">
        <v>418</v>
      </c>
      <c r="AI59" s="21">
        <v>35781</v>
      </c>
      <c r="AJ59" s="21">
        <v>35781</v>
      </c>
    </row>
    <row r="60" spans="1:38" ht="16.5" customHeight="1" thickTop="1" thickBot="1" x14ac:dyDescent="0.3">
      <c r="A60" s="3" t="s">
        <v>199</v>
      </c>
      <c r="B60" s="9" t="s">
        <v>457</v>
      </c>
      <c r="C60" s="7" t="s">
        <v>38</v>
      </c>
      <c r="D60" s="7" t="s">
        <v>38</v>
      </c>
      <c r="E60" s="7" t="s">
        <v>38</v>
      </c>
      <c r="F60" s="7" t="s">
        <v>38</v>
      </c>
      <c r="G60" s="4" t="s">
        <v>38</v>
      </c>
      <c r="H60" s="4"/>
      <c r="I60" s="4"/>
      <c r="J60" s="4"/>
      <c r="K60" s="4"/>
      <c r="L60" s="3"/>
      <c r="M60" s="3" t="s">
        <v>383</v>
      </c>
      <c r="N60" s="3"/>
      <c r="O60" s="3"/>
      <c r="P60" s="3" t="s">
        <v>384</v>
      </c>
      <c r="Q60" s="3" t="s">
        <v>385</v>
      </c>
      <c r="R60" s="3" t="s">
        <v>386</v>
      </c>
      <c r="S60" s="3" t="s">
        <v>201</v>
      </c>
      <c r="T60" s="3" t="s">
        <v>387</v>
      </c>
      <c r="U60" s="3"/>
      <c r="V60" s="3"/>
      <c r="W60" s="3"/>
      <c r="X60" s="3" t="s">
        <v>38</v>
      </c>
      <c r="Y60" s="3" t="s">
        <v>175</v>
      </c>
      <c r="Z60" s="3" t="s">
        <v>71</v>
      </c>
      <c r="AA60" s="3" t="s">
        <v>388</v>
      </c>
      <c r="AB60" s="3"/>
      <c r="AC60" s="3" t="s">
        <v>151</v>
      </c>
      <c r="AD60" s="3"/>
      <c r="AE60" s="3"/>
      <c r="AF60" s="3" t="s">
        <v>200</v>
      </c>
      <c r="AG60" s="3" t="s">
        <v>389</v>
      </c>
      <c r="AH60" s="3" t="s">
        <v>426</v>
      </c>
      <c r="AI60" s="21">
        <v>35981</v>
      </c>
      <c r="AJ60" s="21">
        <v>35998</v>
      </c>
    </row>
    <row r="61" spans="1:38" ht="77.25" customHeight="1" thickTop="1" thickBot="1" x14ac:dyDescent="0.3">
      <c r="A61" s="3" t="s">
        <v>75</v>
      </c>
      <c r="B61" s="9" t="s">
        <v>459</v>
      </c>
      <c r="C61" s="7" t="s">
        <v>38</v>
      </c>
      <c r="D61" s="7" t="s">
        <v>38</v>
      </c>
      <c r="E61" s="7" t="s">
        <v>1</v>
      </c>
      <c r="F61" s="4" t="s">
        <v>1</v>
      </c>
      <c r="G61" s="4" t="s">
        <v>38</v>
      </c>
      <c r="H61" s="6"/>
      <c r="I61" s="4"/>
      <c r="J61" s="6"/>
      <c r="K61" s="4"/>
      <c r="L61" s="3"/>
      <c r="M61" s="3"/>
      <c r="N61" s="3"/>
      <c r="O61" s="3"/>
      <c r="P61" s="3"/>
      <c r="Q61" s="3"/>
      <c r="R61" s="3"/>
      <c r="S61" s="3"/>
      <c r="T61" s="3"/>
      <c r="U61" s="3"/>
      <c r="V61" s="3"/>
      <c r="W61" s="3"/>
      <c r="X61" s="3" t="s">
        <v>38</v>
      </c>
      <c r="Y61" s="3"/>
      <c r="Z61" s="3"/>
      <c r="AA61" s="3"/>
      <c r="AB61" s="3"/>
      <c r="AC61" s="3"/>
      <c r="AD61" s="3"/>
      <c r="AE61" s="3"/>
      <c r="AF61" s="5"/>
      <c r="AG61" s="3"/>
      <c r="AH61" s="3" t="s">
        <v>416</v>
      </c>
      <c r="AI61" s="21">
        <v>36058</v>
      </c>
      <c r="AJ61" s="21">
        <v>36068</v>
      </c>
      <c r="AL61" s="25"/>
    </row>
    <row r="62" spans="1:38" ht="51.75" customHeight="1" thickTop="1" thickBot="1" x14ac:dyDescent="0.3">
      <c r="A62" s="3" t="s">
        <v>220</v>
      </c>
      <c r="B62" s="9" t="s">
        <v>221</v>
      </c>
      <c r="C62" s="7" t="s">
        <v>1</v>
      </c>
      <c r="D62" s="4" t="s">
        <v>67</v>
      </c>
      <c r="E62" s="7" t="s">
        <v>1</v>
      </c>
      <c r="F62" s="7" t="s">
        <v>1</v>
      </c>
      <c r="G62" s="4" t="s">
        <v>1</v>
      </c>
      <c r="H62" s="4"/>
      <c r="I62" s="4"/>
      <c r="J62" s="4"/>
      <c r="K62" s="4"/>
      <c r="L62" s="3"/>
      <c r="M62" s="3"/>
      <c r="N62" s="3"/>
      <c r="O62" s="3"/>
      <c r="P62" s="3"/>
      <c r="Q62" s="3"/>
      <c r="R62" s="3"/>
      <c r="S62" s="3"/>
      <c r="T62" s="3"/>
      <c r="U62" s="3"/>
      <c r="V62" s="3"/>
      <c r="W62" s="3"/>
      <c r="X62" s="3" t="s">
        <v>1</v>
      </c>
      <c r="Y62" s="3"/>
      <c r="Z62" s="3"/>
      <c r="AA62" s="3"/>
      <c r="AB62" s="3"/>
      <c r="AC62" s="3"/>
      <c r="AD62" s="3"/>
      <c r="AE62" s="3"/>
      <c r="AF62" s="3"/>
      <c r="AG62" s="3"/>
      <c r="AH62" s="3" t="s">
        <v>415</v>
      </c>
      <c r="AI62" s="21">
        <v>36161</v>
      </c>
      <c r="AJ62" s="21">
        <v>36164</v>
      </c>
    </row>
    <row r="63" spans="1:38" ht="16.5" customHeight="1" thickTop="1" thickBot="1" x14ac:dyDescent="0.3">
      <c r="A63" s="3" t="s">
        <v>235</v>
      </c>
      <c r="B63" s="9" t="s">
        <v>236</v>
      </c>
      <c r="C63" s="4" t="s">
        <v>1</v>
      </c>
      <c r="D63" s="4" t="s">
        <v>67</v>
      </c>
      <c r="E63" s="4" t="s">
        <v>1</v>
      </c>
      <c r="F63" s="4" t="s">
        <v>1</v>
      </c>
      <c r="G63" s="4" t="s">
        <v>1</v>
      </c>
      <c r="H63" s="4"/>
      <c r="I63" s="4"/>
      <c r="J63" s="4"/>
      <c r="K63" s="4"/>
      <c r="L63" s="3"/>
      <c r="M63" s="3"/>
      <c r="N63" s="3"/>
      <c r="O63" s="3"/>
      <c r="P63" s="3"/>
      <c r="Q63" s="3"/>
      <c r="R63" s="3"/>
      <c r="S63" s="3"/>
      <c r="T63" s="3"/>
      <c r="U63" s="3"/>
      <c r="V63" s="3"/>
      <c r="W63" s="3"/>
      <c r="X63" s="3" t="s">
        <v>1</v>
      </c>
      <c r="Y63" s="3"/>
      <c r="Z63" s="3"/>
      <c r="AA63" s="3"/>
      <c r="AB63" s="3"/>
      <c r="AC63" s="3"/>
      <c r="AD63" s="3"/>
      <c r="AE63" s="3"/>
      <c r="AF63" s="3"/>
      <c r="AG63" s="3"/>
      <c r="AH63" s="3" t="s">
        <v>449</v>
      </c>
      <c r="AI63" s="21">
        <v>36168</v>
      </c>
      <c r="AJ63" s="21">
        <v>36170</v>
      </c>
    </row>
    <row r="64" spans="1:38" ht="31.5" customHeight="1" thickTop="1" thickBot="1" x14ac:dyDescent="0.3">
      <c r="A64" s="3" t="s">
        <v>252</v>
      </c>
      <c r="B64" s="9" t="s">
        <v>460</v>
      </c>
      <c r="C64" s="4" t="s">
        <v>38</v>
      </c>
      <c r="D64" s="4" t="s">
        <v>38</v>
      </c>
      <c r="E64" s="4" t="s">
        <v>38</v>
      </c>
      <c r="F64" s="7" t="s">
        <v>1</v>
      </c>
      <c r="G64" s="4" t="s">
        <v>38</v>
      </c>
      <c r="H64" s="4"/>
      <c r="I64" s="4"/>
      <c r="J64" s="11">
        <v>674558</v>
      </c>
      <c r="K64" s="4"/>
      <c r="L64" s="3"/>
      <c r="M64" s="3"/>
      <c r="N64" s="3"/>
      <c r="O64" s="3"/>
      <c r="P64" s="3"/>
      <c r="Q64" s="3"/>
      <c r="R64" s="3"/>
      <c r="S64" s="3"/>
      <c r="T64" s="3"/>
      <c r="U64" s="3"/>
      <c r="V64" s="3"/>
      <c r="W64" s="3">
        <v>674.55799999999999</v>
      </c>
      <c r="X64" s="3" t="s">
        <v>38</v>
      </c>
      <c r="Y64" s="3" t="s">
        <v>17</v>
      </c>
      <c r="Z64" s="3" t="s">
        <v>22</v>
      </c>
      <c r="AA64" s="3"/>
      <c r="AB64" s="3"/>
      <c r="AC64" s="3" t="s">
        <v>227</v>
      </c>
      <c r="AD64" s="3" t="s">
        <v>132</v>
      </c>
      <c r="AE64" s="3" t="s">
        <v>253</v>
      </c>
      <c r="AF64" s="15">
        <v>600000</v>
      </c>
      <c r="AG64" s="3" t="s">
        <v>406</v>
      </c>
      <c r="AH64" s="3" t="s">
        <v>416</v>
      </c>
      <c r="AI64" s="21">
        <v>36509</v>
      </c>
      <c r="AJ64" s="21">
        <v>36514</v>
      </c>
    </row>
    <row r="65" spans="1:36" ht="16.5" customHeight="1" thickTop="1" thickBot="1" x14ac:dyDescent="0.3">
      <c r="A65" s="3" t="s">
        <v>255</v>
      </c>
      <c r="B65" s="9" t="s">
        <v>461</v>
      </c>
      <c r="C65" s="4" t="s">
        <v>38</v>
      </c>
      <c r="D65" s="4" t="s">
        <v>38</v>
      </c>
      <c r="E65" s="4" t="s">
        <v>1</v>
      </c>
      <c r="F65" s="7" t="s">
        <v>1</v>
      </c>
      <c r="G65" s="4" t="s">
        <v>38</v>
      </c>
      <c r="H65" s="4"/>
      <c r="I65" s="4"/>
      <c r="J65" s="4"/>
      <c r="K65" s="4"/>
      <c r="L65" s="3"/>
      <c r="M65" s="3"/>
      <c r="N65" s="3"/>
      <c r="O65" s="3"/>
      <c r="P65" s="3"/>
      <c r="Q65" s="3"/>
      <c r="R65" s="3"/>
      <c r="S65" s="3"/>
      <c r="T65" s="3"/>
      <c r="U65" s="3"/>
      <c r="V65" s="3"/>
      <c r="W65" s="3"/>
      <c r="X65" s="3" t="s">
        <v>38</v>
      </c>
      <c r="Y65" s="3" t="s">
        <v>67</v>
      </c>
      <c r="Z65" s="3" t="s">
        <v>67</v>
      </c>
      <c r="AA65" s="3"/>
      <c r="AB65" s="3"/>
      <c r="AC65" s="3" t="s">
        <v>257</v>
      </c>
      <c r="AD65" s="3"/>
      <c r="AE65" s="3"/>
      <c r="AF65" s="3" t="s">
        <v>256</v>
      </c>
      <c r="AG65" s="3" t="s">
        <v>258</v>
      </c>
      <c r="AH65" s="3" t="s">
        <v>450</v>
      </c>
      <c r="AI65" s="21">
        <v>36251</v>
      </c>
      <c r="AJ65" s="21">
        <v>36892</v>
      </c>
    </row>
    <row r="66" spans="1:36" ht="65.25" customHeight="1" thickTop="1" thickBot="1" x14ac:dyDescent="0.3">
      <c r="A66" s="3" t="s">
        <v>159</v>
      </c>
      <c r="B66" s="9" t="s">
        <v>462</v>
      </c>
      <c r="C66" s="7" t="s">
        <v>38</v>
      </c>
      <c r="D66" s="7" t="s">
        <v>38</v>
      </c>
      <c r="E66" s="7" t="s">
        <v>1</v>
      </c>
      <c r="F66" s="7" t="s">
        <v>1</v>
      </c>
      <c r="G66" s="4" t="s">
        <v>1</v>
      </c>
      <c r="H66" s="4"/>
      <c r="I66" s="4"/>
      <c r="J66" s="4"/>
      <c r="K66" s="4"/>
      <c r="L66" s="3"/>
      <c r="M66" s="3"/>
      <c r="N66" s="3"/>
      <c r="O66" s="3"/>
      <c r="P66" s="3"/>
      <c r="Q66" s="3"/>
      <c r="R66" s="3"/>
      <c r="S66" s="3"/>
      <c r="T66" s="3"/>
      <c r="U66" s="3"/>
      <c r="V66" s="3"/>
      <c r="W66" s="3"/>
      <c r="X66" s="3" t="s">
        <v>1</v>
      </c>
      <c r="Y66" s="3"/>
      <c r="Z66" s="3"/>
      <c r="AA66" s="3"/>
      <c r="AB66" s="3"/>
      <c r="AC66" s="3"/>
      <c r="AD66" s="3"/>
      <c r="AE66" s="3"/>
      <c r="AF66" s="3"/>
      <c r="AG66" s="3" t="s">
        <v>160</v>
      </c>
      <c r="AH66" s="3" t="s">
        <v>464</v>
      </c>
      <c r="AI66" s="21">
        <v>37204</v>
      </c>
      <c r="AJ66" s="21">
        <v>37204</v>
      </c>
    </row>
    <row r="67" spans="1:36" ht="16.5" customHeight="1" thickTop="1" thickBot="1" x14ac:dyDescent="0.3">
      <c r="A67" s="10" t="s">
        <v>51</v>
      </c>
      <c r="B67" s="9" t="s">
        <v>432</v>
      </c>
      <c r="C67" s="7" t="s">
        <v>38</v>
      </c>
      <c r="D67" s="7" t="s">
        <v>38</v>
      </c>
      <c r="E67" s="4" t="s">
        <v>1</v>
      </c>
      <c r="F67" s="4" t="s">
        <v>1</v>
      </c>
      <c r="G67" s="4" t="s">
        <v>1</v>
      </c>
      <c r="H67" s="6"/>
      <c r="I67" s="6"/>
      <c r="J67" s="6"/>
      <c r="K67" s="4"/>
      <c r="L67" s="3"/>
      <c r="M67" s="3"/>
      <c r="N67" s="3"/>
      <c r="O67" s="3"/>
      <c r="P67" s="3"/>
      <c r="Q67" s="3"/>
      <c r="R67" s="3"/>
      <c r="S67" s="3"/>
      <c r="T67" s="3"/>
      <c r="U67" s="3"/>
      <c r="V67" s="3"/>
      <c r="W67" s="3"/>
      <c r="X67" s="3" t="s">
        <v>1</v>
      </c>
      <c r="Y67" s="3"/>
      <c r="Z67" s="3"/>
      <c r="AA67" s="3"/>
      <c r="AB67" s="3"/>
      <c r="AC67" s="3"/>
      <c r="AD67" s="3"/>
      <c r="AE67" s="3"/>
      <c r="AF67" s="3"/>
      <c r="AG67" s="3" t="s">
        <v>54</v>
      </c>
      <c r="AH67" s="3" t="s">
        <v>415</v>
      </c>
      <c r="AI67" s="21">
        <v>37257</v>
      </c>
      <c r="AJ67" s="21">
        <v>37257</v>
      </c>
    </row>
    <row r="68" spans="1:36" ht="16.5" customHeight="1" thickTop="1" thickBot="1" x14ac:dyDescent="0.3">
      <c r="A68" s="3" t="s">
        <v>26</v>
      </c>
      <c r="B68" s="9" t="s">
        <v>430</v>
      </c>
      <c r="C68" s="4" t="s">
        <v>38</v>
      </c>
      <c r="D68" s="4" t="s">
        <v>38</v>
      </c>
      <c r="E68" s="4" t="s">
        <v>1</v>
      </c>
      <c r="F68" s="4" t="s">
        <v>1</v>
      </c>
      <c r="G68" s="4" t="s">
        <v>1</v>
      </c>
      <c r="H68" s="6"/>
      <c r="I68" s="6"/>
      <c r="J68" s="6"/>
      <c r="K68" s="4"/>
      <c r="L68" s="3"/>
      <c r="M68" s="3"/>
      <c r="N68" s="3"/>
      <c r="O68" s="3"/>
      <c r="P68" s="3"/>
      <c r="Q68" s="3"/>
      <c r="R68" s="3"/>
      <c r="S68" s="3"/>
      <c r="T68" s="3"/>
      <c r="U68" s="3"/>
      <c r="V68" s="3"/>
      <c r="W68" s="3"/>
      <c r="X68" s="3" t="s">
        <v>1</v>
      </c>
      <c r="Y68" s="3"/>
      <c r="Z68" s="3"/>
      <c r="AA68" s="3"/>
      <c r="AB68" s="3"/>
      <c r="AC68" s="3"/>
      <c r="AD68" s="3"/>
      <c r="AE68" s="3"/>
      <c r="AF68" s="3"/>
      <c r="AG68" s="3"/>
      <c r="AH68" s="3" t="s">
        <v>418</v>
      </c>
      <c r="AI68" s="21">
        <v>37442</v>
      </c>
      <c r="AJ68" s="21">
        <v>37442</v>
      </c>
    </row>
    <row r="69" spans="1:36" ht="16.5" customHeight="1" thickTop="1" thickBot="1" x14ac:dyDescent="0.3">
      <c r="A69" s="3" t="s">
        <v>154</v>
      </c>
      <c r="B69" s="9" t="s">
        <v>463</v>
      </c>
      <c r="C69" s="7" t="s">
        <v>38</v>
      </c>
      <c r="D69" s="7" t="s">
        <v>38</v>
      </c>
      <c r="E69" s="7" t="s">
        <v>1</v>
      </c>
      <c r="F69" s="7" t="s">
        <v>1</v>
      </c>
      <c r="G69" s="4" t="s">
        <v>1</v>
      </c>
      <c r="H69" s="4"/>
      <c r="I69" s="4"/>
      <c r="J69" s="4"/>
      <c r="K69" s="4"/>
      <c r="L69" s="3"/>
      <c r="M69" s="3"/>
      <c r="N69" s="3"/>
      <c r="O69" s="3"/>
      <c r="P69" s="3"/>
      <c r="Q69" s="3"/>
      <c r="R69" s="3"/>
      <c r="S69" s="3"/>
      <c r="T69" s="3"/>
      <c r="U69" s="3"/>
      <c r="V69" s="3"/>
      <c r="W69" s="3"/>
      <c r="X69" s="3" t="s">
        <v>1</v>
      </c>
      <c r="Y69" s="3"/>
      <c r="Z69" s="3"/>
      <c r="AA69" s="3"/>
      <c r="AB69" s="3"/>
      <c r="AC69" s="3"/>
      <c r="AD69" s="3"/>
      <c r="AE69" s="3"/>
      <c r="AF69" s="3"/>
      <c r="AG69" s="3"/>
      <c r="AH69" s="3" t="s">
        <v>417</v>
      </c>
      <c r="AI69" s="21">
        <v>37523</v>
      </c>
      <c r="AJ69" s="21">
        <v>37523</v>
      </c>
    </row>
    <row r="70" spans="1:36" ht="16.5" customHeight="1" thickTop="1" thickBot="1" x14ac:dyDescent="0.3">
      <c r="A70" s="3" t="s">
        <v>173</v>
      </c>
      <c r="B70" s="9" t="s">
        <v>170</v>
      </c>
      <c r="C70" s="7" t="s">
        <v>1</v>
      </c>
      <c r="D70" s="4" t="s">
        <v>67</v>
      </c>
      <c r="E70" s="7" t="s">
        <v>1</v>
      </c>
      <c r="F70" s="7" t="s">
        <v>1</v>
      </c>
      <c r="G70" s="4" t="s">
        <v>1</v>
      </c>
      <c r="H70" s="4"/>
      <c r="I70" s="4"/>
      <c r="J70" s="4"/>
      <c r="K70" s="4"/>
      <c r="L70" s="3"/>
      <c r="M70" s="3"/>
      <c r="N70" s="3"/>
      <c r="O70" s="3"/>
      <c r="P70" s="3"/>
      <c r="Q70" s="3"/>
      <c r="R70" s="3"/>
      <c r="S70" s="3"/>
      <c r="T70" s="3"/>
      <c r="U70" s="3"/>
      <c r="V70" s="3"/>
      <c r="W70" s="3"/>
      <c r="X70" s="3" t="s">
        <v>1</v>
      </c>
      <c r="Y70" s="3"/>
      <c r="Z70" s="3"/>
      <c r="AA70" s="3"/>
      <c r="AB70" s="3"/>
      <c r="AC70" s="3"/>
      <c r="AD70" s="3"/>
      <c r="AE70" s="3"/>
      <c r="AF70" s="3"/>
      <c r="AG70" s="3"/>
      <c r="AH70" s="3" t="s">
        <v>418</v>
      </c>
      <c r="AI70" s="21">
        <v>37598</v>
      </c>
      <c r="AJ70" s="21">
        <v>37598</v>
      </c>
    </row>
    <row r="71" spans="1:36" ht="16.5" customHeight="1" thickTop="1" thickBot="1" x14ac:dyDescent="0.3">
      <c r="A71" s="3" t="s">
        <v>105</v>
      </c>
      <c r="B71" s="10" t="s">
        <v>30</v>
      </c>
      <c r="C71" s="4" t="s">
        <v>38</v>
      </c>
      <c r="D71" s="4" t="s">
        <v>38</v>
      </c>
      <c r="E71" s="4" t="s">
        <v>1</v>
      </c>
      <c r="F71" s="4" t="s">
        <v>144</v>
      </c>
      <c r="G71" s="4" t="s">
        <v>38</v>
      </c>
      <c r="H71" s="4"/>
      <c r="I71" s="4"/>
      <c r="J71" s="4"/>
      <c r="K71" s="4"/>
      <c r="L71" s="3" t="s">
        <v>274</v>
      </c>
      <c r="M71" s="3" t="s">
        <v>275</v>
      </c>
      <c r="N71" s="3" t="s">
        <v>276</v>
      </c>
      <c r="O71" s="3" t="s">
        <v>277</v>
      </c>
      <c r="P71" s="3" t="s">
        <v>278</v>
      </c>
      <c r="Q71" s="3" t="s">
        <v>279</v>
      </c>
      <c r="R71" s="3" t="s">
        <v>280</v>
      </c>
      <c r="S71" s="3" t="s">
        <v>280</v>
      </c>
      <c r="T71" s="3"/>
      <c r="U71" s="3"/>
      <c r="V71" s="3"/>
      <c r="W71" s="3"/>
      <c r="X71" s="3" t="s">
        <v>38</v>
      </c>
      <c r="Y71" s="3" t="s">
        <v>16</v>
      </c>
      <c r="Z71" s="3" t="s">
        <v>17</v>
      </c>
      <c r="AA71" s="3" t="s">
        <v>17</v>
      </c>
      <c r="AB71" s="3" t="s">
        <v>21</v>
      </c>
      <c r="AC71" s="3" t="s">
        <v>22</v>
      </c>
      <c r="AD71" s="3" t="s">
        <v>24</v>
      </c>
      <c r="AE71" s="3"/>
      <c r="AF71" s="15">
        <v>71492</v>
      </c>
      <c r="AG71" s="3" t="s">
        <v>18</v>
      </c>
      <c r="AH71" s="3" t="s">
        <v>414</v>
      </c>
      <c r="AI71" s="21">
        <v>37635</v>
      </c>
      <c r="AJ71" s="21">
        <v>37635</v>
      </c>
    </row>
    <row r="72" spans="1:36" ht="35.25" customHeight="1" thickTop="1" thickBot="1" x14ac:dyDescent="0.3">
      <c r="A72" s="3" t="s">
        <v>229</v>
      </c>
      <c r="B72" s="9" t="s">
        <v>44</v>
      </c>
      <c r="C72" s="4" t="s">
        <v>38</v>
      </c>
      <c r="D72" s="4" t="s">
        <v>38</v>
      </c>
      <c r="E72" s="4" t="s">
        <v>1</v>
      </c>
      <c r="F72" s="4" t="s">
        <v>1</v>
      </c>
      <c r="G72" s="4" t="s">
        <v>38</v>
      </c>
      <c r="H72" s="4"/>
      <c r="I72" s="4"/>
      <c r="J72" s="4"/>
      <c r="K72" s="4"/>
      <c r="L72" s="3"/>
      <c r="M72" s="3"/>
      <c r="N72" s="3"/>
      <c r="O72" s="3"/>
      <c r="P72" s="3"/>
      <c r="Q72" s="3"/>
      <c r="R72" s="3"/>
      <c r="S72" s="3"/>
      <c r="T72" s="3"/>
      <c r="U72" s="3"/>
      <c r="V72" s="3"/>
      <c r="W72" s="3"/>
      <c r="X72" s="3" t="s">
        <v>38</v>
      </c>
      <c r="Y72" s="3" t="s">
        <v>32</v>
      </c>
      <c r="Z72" s="3"/>
      <c r="AA72" s="3"/>
      <c r="AB72" s="3"/>
      <c r="AC72" s="3" t="s">
        <v>22</v>
      </c>
      <c r="AD72" s="3"/>
      <c r="AE72" s="3"/>
      <c r="AF72" s="15">
        <v>20000</v>
      </c>
      <c r="AG72" s="3"/>
      <c r="AH72" s="3" t="s">
        <v>420</v>
      </c>
      <c r="AI72" s="21">
        <v>37639</v>
      </c>
      <c r="AJ72" s="21">
        <v>37652</v>
      </c>
    </row>
    <row r="73" spans="1:36" ht="16.5" customHeight="1" thickTop="1" thickBot="1" x14ac:dyDescent="0.3">
      <c r="A73" s="3" t="s">
        <v>58</v>
      </c>
      <c r="B73" s="9" t="s">
        <v>59</v>
      </c>
      <c r="C73" s="7" t="s">
        <v>38</v>
      </c>
      <c r="D73" s="7" t="s">
        <v>38</v>
      </c>
      <c r="E73" s="4" t="s">
        <v>1</v>
      </c>
      <c r="F73" s="4" t="s">
        <v>1</v>
      </c>
      <c r="G73" s="4" t="s">
        <v>1</v>
      </c>
      <c r="H73" s="6"/>
      <c r="I73" s="6"/>
      <c r="J73" s="6"/>
      <c r="K73" s="4"/>
      <c r="L73" s="3"/>
      <c r="M73" s="3"/>
      <c r="N73" s="3"/>
      <c r="O73" s="3"/>
      <c r="P73" s="3"/>
      <c r="Q73" s="3"/>
      <c r="R73" s="3"/>
      <c r="S73" s="3"/>
      <c r="T73" s="3"/>
      <c r="U73" s="3"/>
      <c r="V73" s="3"/>
      <c r="W73" s="3"/>
      <c r="X73" s="3" t="s">
        <v>1</v>
      </c>
      <c r="Y73" s="3"/>
      <c r="Z73" s="3"/>
      <c r="AA73" s="3"/>
      <c r="AB73" s="3"/>
      <c r="AC73" s="3"/>
      <c r="AD73" s="3"/>
      <c r="AE73" s="3"/>
      <c r="AF73" s="3"/>
      <c r="AG73" s="3"/>
      <c r="AH73" s="3" t="s">
        <v>427</v>
      </c>
      <c r="AI73" s="21">
        <v>37693</v>
      </c>
      <c r="AJ73" s="21">
        <v>37693</v>
      </c>
    </row>
    <row r="74" spans="1:36" ht="16.5" customHeight="1" thickTop="1" thickBot="1" x14ac:dyDescent="0.3">
      <c r="A74" s="3" t="s">
        <v>69</v>
      </c>
      <c r="B74" s="9" t="s">
        <v>44</v>
      </c>
      <c r="C74" s="7" t="s">
        <v>38</v>
      </c>
      <c r="D74" s="7" t="s">
        <v>38</v>
      </c>
      <c r="E74" s="7" t="s">
        <v>38</v>
      </c>
      <c r="F74" s="7" t="s">
        <v>38</v>
      </c>
      <c r="G74" s="4" t="s">
        <v>38</v>
      </c>
      <c r="H74" s="6"/>
      <c r="I74" s="6"/>
      <c r="J74" s="6"/>
      <c r="K74" s="4"/>
      <c r="L74" s="3"/>
      <c r="M74" s="3" t="s">
        <v>296</v>
      </c>
      <c r="N74" s="3" t="s">
        <v>297</v>
      </c>
      <c r="O74" s="3"/>
      <c r="P74" s="3" t="s">
        <v>298</v>
      </c>
      <c r="Q74" s="3" t="s">
        <v>299</v>
      </c>
      <c r="R74" s="3" t="s">
        <v>300</v>
      </c>
      <c r="S74" s="3" t="s">
        <v>301</v>
      </c>
      <c r="T74" s="3" t="s">
        <v>302</v>
      </c>
      <c r="U74" s="3"/>
      <c r="V74" s="3"/>
      <c r="W74" s="3"/>
      <c r="X74" s="3" t="s">
        <v>38</v>
      </c>
      <c r="Y74" s="3" t="s">
        <v>17</v>
      </c>
      <c r="Z74" s="3" t="s">
        <v>71</v>
      </c>
      <c r="AA74" s="3" t="s">
        <v>17</v>
      </c>
      <c r="AB74" s="3"/>
      <c r="AC74" s="3" t="s">
        <v>22</v>
      </c>
      <c r="AD74" s="3"/>
      <c r="AE74" s="3" t="s">
        <v>70</v>
      </c>
      <c r="AF74" s="15">
        <v>774000</v>
      </c>
      <c r="AG74" s="3"/>
      <c r="AH74" s="3" t="s">
        <v>420</v>
      </c>
      <c r="AI74" s="21">
        <v>38053</v>
      </c>
      <c r="AJ74" s="21">
        <v>38058</v>
      </c>
    </row>
    <row r="75" spans="1:36" ht="78" customHeight="1" thickTop="1" thickBot="1" x14ac:dyDescent="0.3">
      <c r="A75" s="3" t="s">
        <v>25</v>
      </c>
      <c r="B75" s="9" t="s">
        <v>429</v>
      </c>
      <c r="C75" s="4" t="s">
        <v>38</v>
      </c>
      <c r="D75" s="4" t="s">
        <v>38</v>
      </c>
      <c r="E75" s="4" t="s">
        <v>1</v>
      </c>
      <c r="F75" s="4" t="s">
        <v>1</v>
      </c>
      <c r="G75" s="4" t="s">
        <v>1</v>
      </c>
      <c r="H75" s="6">
        <v>1137798</v>
      </c>
      <c r="I75" s="6">
        <v>1360623</v>
      </c>
      <c r="J75" s="6">
        <v>1671820</v>
      </c>
      <c r="K75" s="4"/>
      <c r="L75" s="3"/>
      <c r="M75" s="3"/>
      <c r="N75" s="3"/>
      <c r="O75" s="3"/>
      <c r="P75" s="3"/>
      <c r="Q75" s="3"/>
      <c r="R75" s="3"/>
      <c r="S75" s="3"/>
      <c r="T75" s="3"/>
      <c r="U75" s="3">
        <v>1137798</v>
      </c>
      <c r="V75" s="3">
        <v>1360623</v>
      </c>
      <c r="W75" s="3">
        <v>1671820</v>
      </c>
      <c r="X75" s="3" t="s">
        <v>1</v>
      </c>
      <c r="Y75" s="3"/>
      <c r="Z75" s="3"/>
      <c r="AA75" s="3"/>
      <c r="AB75" s="3"/>
      <c r="AC75" s="3"/>
      <c r="AD75" s="3"/>
      <c r="AE75" s="3"/>
      <c r="AF75" s="3"/>
      <c r="AG75" s="3"/>
      <c r="AH75" s="3" t="s">
        <v>417</v>
      </c>
      <c r="AI75" s="21">
        <v>38212</v>
      </c>
      <c r="AJ75" s="21">
        <v>38213</v>
      </c>
    </row>
    <row r="76" spans="1:36" ht="16.5" customHeight="1" thickTop="1" thickBot="1" x14ac:dyDescent="0.3">
      <c r="A76" s="3" t="s">
        <v>68</v>
      </c>
      <c r="B76" s="9" t="s">
        <v>436</v>
      </c>
      <c r="C76" s="7" t="s">
        <v>38</v>
      </c>
      <c r="D76" s="7" t="s">
        <v>38</v>
      </c>
      <c r="E76" s="7" t="s">
        <v>1</v>
      </c>
      <c r="F76" s="7" t="s">
        <v>1</v>
      </c>
      <c r="G76" s="4" t="s">
        <v>1</v>
      </c>
      <c r="H76" s="6">
        <v>1057879</v>
      </c>
      <c r="I76" s="6">
        <v>1184800</v>
      </c>
      <c r="J76" s="6">
        <v>1211500</v>
      </c>
      <c r="K76" s="4"/>
      <c r="L76" s="3"/>
      <c r="M76" s="3"/>
      <c r="N76" s="3"/>
      <c r="O76" s="3"/>
      <c r="P76" s="3"/>
      <c r="Q76" s="3"/>
      <c r="R76" s="3"/>
      <c r="S76" s="3"/>
      <c r="T76" s="3"/>
      <c r="U76" s="3">
        <v>1057879</v>
      </c>
      <c r="V76" s="3">
        <v>1184800</v>
      </c>
      <c r="W76" s="3">
        <v>1211500</v>
      </c>
      <c r="X76" s="3" t="s">
        <v>1</v>
      </c>
      <c r="Y76" s="3"/>
      <c r="Z76" s="3"/>
      <c r="AA76" s="3"/>
      <c r="AB76" s="3"/>
      <c r="AC76" s="3"/>
      <c r="AD76" s="3"/>
      <c r="AE76" s="3"/>
      <c r="AF76" s="3"/>
      <c r="AG76" s="3"/>
      <c r="AH76" s="3" t="s">
        <v>465</v>
      </c>
      <c r="AI76" s="21">
        <v>38232</v>
      </c>
      <c r="AJ76" s="21">
        <v>38233</v>
      </c>
    </row>
    <row r="77" spans="1:36" ht="16.5" customHeight="1" thickTop="1" thickBot="1" x14ac:dyDescent="0.3">
      <c r="A77" s="3" t="s">
        <v>133</v>
      </c>
      <c r="B77" s="9" t="s">
        <v>422</v>
      </c>
      <c r="C77" s="4" t="s">
        <v>38</v>
      </c>
      <c r="D77" s="4" t="s">
        <v>38</v>
      </c>
      <c r="E77" s="4" t="s">
        <v>1</v>
      </c>
      <c r="F77" s="4" t="s">
        <v>38</v>
      </c>
      <c r="G77" s="4" t="s">
        <v>38</v>
      </c>
      <c r="H77" s="4"/>
      <c r="I77" s="6"/>
      <c r="J77" s="4"/>
      <c r="K77" s="4"/>
      <c r="L77" s="3"/>
      <c r="M77" s="3" t="s">
        <v>343</v>
      </c>
      <c r="N77" s="3"/>
      <c r="O77" s="3" t="s">
        <v>344</v>
      </c>
      <c r="P77" s="3"/>
      <c r="Q77" s="3" t="s">
        <v>138</v>
      </c>
      <c r="R77" s="3" t="s">
        <v>345</v>
      </c>
      <c r="S77" s="3" t="s">
        <v>346</v>
      </c>
      <c r="T77" s="3" t="s">
        <v>347</v>
      </c>
      <c r="U77" s="3"/>
      <c r="V77" s="3"/>
      <c r="W77" s="3"/>
      <c r="X77" s="3" t="s">
        <v>38</v>
      </c>
      <c r="Y77" s="3" t="s">
        <v>17</v>
      </c>
      <c r="Z77" s="3" t="s">
        <v>137</v>
      </c>
      <c r="AA77" s="3" t="s">
        <v>33</v>
      </c>
      <c r="AB77" s="3"/>
      <c r="AC77" s="3" t="s">
        <v>128</v>
      </c>
      <c r="AD77" s="3" t="s">
        <v>132</v>
      </c>
      <c r="AE77" s="3" t="s">
        <v>134</v>
      </c>
      <c r="AF77" s="15">
        <v>100000</v>
      </c>
      <c r="AG77" s="3" t="s">
        <v>135</v>
      </c>
      <c r="AH77" s="3" t="s">
        <v>416</v>
      </c>
      <c r="AI77" s="21">
        <v>38238</v>
      </c>
      <c r="AJ77" s="21">
        <v>38241</v>
      </c>
    </row>
    <row r="78" spans="1:36" ht="16.5" customHeight="1" thickTop="1" thickBot="1" x14ac:dyDescent="0.3">
      <c r="A78" s="3" t="s">
        <v>143</v>
      </c>
      <c r="B78" s="9" t="s">
        <v>441</v>
      </c>
      <c r="C78" s="7" t="s">
        <v>38</v>
      </c>
      <c r="D78" s="4" t="s">
        <v>144</v>
      </c>
      <c r="E78" s="4" t="s">
        <v>1</v>
      </c>
      <c r="F78" s="4" t="s">
        <v>1</v>
      </c>
      <c r="G78" s="4" t="s">
        <v>1</v>
      </c>
      <c r="H78" s="11">
        <v>1057879</v>
      </c>
      <c r="I78" s="11">
        <v>1184800</v>
      </c>
      <c r="J78" s="11">
        <v>1211500</v>
      </c>
      <c r="K78" s="4"/>
      <c r="L78" s="3"/>
      <c r="M78" s="3"/>
      <c r="N78" s="3"/>
      <c r="O78" s="3"/>
      <c r="P78" s="3"/>
      <c r="Q78" s="3"/>
      <c r="R78" s="3"/>
      <c r="S78" s="3"/>
      <c r="T78" s="3"/>
      <c r="U78" s="3" t="s">
        <v>145</v>
      </c>
      <c r="V78" s="3" t="s">
        <v>146</v>
      </c>
      <c r="W78" s="3" t="s">
        <v>147</v>
      </c>
      <c r="X78" s="3" t="s">
        <v>1</v>
      </c>
      <c r="Y78" s="3"/>
      <c r="Z78" s="3"/>
      <c r="AA78" s="3"/>
      <c r="AB78" s="3"/>
      <c r="AC78" s="3"/>
      <c r="AD78" s="3"/>
      <c r="AE78" s="3"/>
      <c r="AF78" s="3"/>
      <c r="AG78" s="3"/>
      <c r="AH78" s="3" t="s">
        <v>465</v>
      </c>
      <c r="AI78" s="21">
        <v>38255</v>
      </c>
      <c r="AJ78" s="21">
        <v>38255</v>
      </c>
    </row>
    <row r="79" spans="1:36" ht="16.5" hidden="1" customHeight="1" thickTop="1" thickBot="1" x14ac:dyDescent="0.3">
      <c r="B79" s="9" t="s">
        <v>244</v>
      </c>
      <c r="C79" s="7" t="s">
        <v>38</v>
      </c>
      <c r="D79" s="7" t="s">
        <v>38</v>
      </c>
      <c r="E79" s="7" t="s">
        <v>38</v>
      </c>
      <c r="F79" s="7" t="s">
        <v>38</v>
      </c>
      <c r="G79" s="4" t="s">
        <v>38</v>
      </c>
      <c r="H79" s="11">
        <v>1959354</v>
      </c>
      <c r="I79" s="11">
        <v>2220525</v>
      </c>
      <c r="J79" s="11">
        <v>2455297</v>
      </c>
      <c r="K79" s="4"/>
      <c r="L79" s="3" t="s">
        <v>376</v>
      </c>
      <c r="M79" s="3" t="s">
        <v>377</v>
      </c>
      <c r="N79" s="3"/>
      <c r="O79" s="3" t="s">
        <v>378</v>
      </c>
      <c r="P79" s="3"/>
      <c r="Q79" s="3" t="s">
        <v>379</v>
      </c>
      <c r="R79" s="3" t="s">
        <v>380</v>
      </c>
      <c r="S79" s="3"/>
      <c r="T79" s="3"/>
      <c r="U79" s="15">
        <v>1959354</v>
      </c>
      <c r="V79" s="15">
        <v>2220525</v>
      </c>
      <c r="W79" s="15">
        <v>2455297</v>
      </c>
      <c r="X79" s="3" t="s">
        <v>38</v>
      </c>
      <c r="Y79" s="3" t="s">
        <v>76</v>
      </c>
      <c r="Z79" s="3" t="s">
        <v>35</v>
      </c>
      <c r="AA79" s="3"/>
      <c r="AB79" s="3"/>
      <c r="AC79" s="3" t="s">
        <v>128</v>
      </c>
      <c r="AD79" s="3" t="s">
        <v>189</v>
      </c>
      <c r="AE79" s="3" t="s">
        <v>16</v>
      </c>
      <c r="AF79" s="15" t="s">
        <v>188</v>
      </c>
      <c r="AG79" s="3" t="s">
        <v>381</v>
      </c>
      <c r="AH79" s="3"/>
      <c r="AI79" s="3"/>
      <c r="AJ79" s="3"/>
    </row>
    <row r="80" spans="1:36" ht="75" customHeight="1" thickTop="1" thickBot="1" x14ac:dyDescent="0.3">
      <c r="A80" s="3" t="s">
        <v>186</v>
      </c>
      <c r="B80" s="9" t="s">
        <v>423</v>
      </c>
      <c r="C80" s="7" t="s">
        <v>38</v>
      </c>
      <c r="D80" s="7" t="s">
        <v>38</v>
      </c>
      <c r="E80" s="7" t="s">
        <v>38</v>
      </c>
      <c r="F80" s="7" t="s">
        <v>38</v>
      </c>
      <c r="G80" s="4" t="s">
        <v>38</v>
      </c>
      <c r="H80" s="4"/>
      <c r="I80" s="4"/>
      <c r="J80" s="4"/>
      <c r="K80" s="4"/>
      <c r="L80" s="3" t="s">
        <v>370</v>
      </c>
      <c r="M80" s="3" t="s">
        <v>371</v>
      </c>
      <c r="N80" s="3"/>
      <c r="O80" s="3" t="s">
        <v>372</v>
      </c>
      <c r="P80" s="3" t="s">
        <v>373</v>
      </c>
      <c r="Q80" s="3" t="s">
        <v>374</v>
      </c>
      <c r="R80" s="3" t="s">
        <v>375</v>
      </c>
      <c r="S80" s="3"/>
      <c r="T80" s="3"/>
      <c r="U80" s="3"/>
      <c r="V80" s="3"/>
      <c r="W80" s="3"/>
      <c r="X80" s="3" t="s">
        <v>38</v>
      </c>
      <c r="Y80" s="3" t="s">
        <v>33</v>
      </c>
      <c r="Z80" s="3"/>
      <c r="AA80" s="3" t="s">
        <v>163</v>
      </c>
      <c r="AB80" s="3"/>
      <c r="AC80" s="3" t="s">
        <v>128</v>
      </c>
      <c r="AD80" s="3"/>
      <c r="AE80" s="3" t="s">
        <v>163</v>
      </c>
      <c r="AF80" s="15">
        <v>300000</v>
      </c>
      <c r="AG80" s="3" t="s">
        <v>187</v>
      </c>
      <c r="AH80" s="3" t="s">
        <v>446</v>
      </c>
      <c r="AI80" s="21">
        <v>38347</v>
      </c>
      <c r="AJ80" s="21">
        <v>38347</v>
      </c>
    </row>
    <row r="81" spans="1:36" s="28" customFormat="1" ht="16.5" customHeight="1" thickTop="1" thickBot="1" x14ac:dyDescent="0.3">
      <c r="A81" s="5" t="s">
        <v>104</v>
      </c>
      <c r="B81" s="9" t="s">
        <v>207</v>
      </c>
      <c r="C81" s="29" t="s">
        <v>38</v>
      </c>
      <c r="D81" s="29" t="s">
        <v>38</v>
      </c>
      <c r="E81" s="29" t="s">
        <v>1</v>
      </c>
      <c r="F81" s="29" t="s">
        <v>1</v>
      </c>
      <c r="G81" s="26" t="s">
        <v>38</v>
      </c>
      <c r="H81" s="8"/>
      <c r="I81" s="8"/>
      <c r="J81" s="8"/>
      <c r="K81" s="26"/>
      <c r="L81" s="5"/>
      <c r="M81" s="5"/>
      <c r="N81" s="5"/>
      <c r="O81" s="5"/>
      <c r="P81" s="5"/>
      <c r="Q81" s="5"/>
      <c r="R81" s="5"/>
      <c r="S81" s="5"/>
      <c r="T81" s="5"/>
      <c r="U81" s="5"/>
      <c r="V81" s="5"/>
      <c r="W81" s="5"/>
      <c r="X81" s="5" t="s">
        <v>38</v>
      </c>
      <c r="Y81" s="5" t="s">
        <v>17</v>
      </c>
      <c r="Z81" s="5" t="s">
        <v>107</v>
      </c>
      <c r="AA81" s="5"/>
      <c r="AB81" s="5"/>
      <c r="AC81" s="5" t="s">
        <v>24</v>
      </c>
      <c r="AD81" s="5" t="s">
        <v>24</v>
      </c>
      <c r="AE81" s="5"/>
      <c r="AF81" s="5" t="s">
        <v>466</v>
      </c>
      <c r="AG81" s="5" t="s">
        <v>106</v>
      </c>
      <c r="AH81" s="5" t="s">
        <v>416</v>
      </c>
      <c r="AI81" s="27">
        <v>38541</v>
      </c>
      <c r="AJ81" s="27">
        <v>38542</v>
      </c>
    </row>
    <row r="82" spans="1:36" ht="16.5" customHeight="1" thickTop="1" thickBot="1" x14ac:dyDescent="0.3">
      <c r="A82" s="3" t="s">
        <v>112</v>
      </c>
      <c r="B82" s="9" t="s">
        <v>207</v>
      </c>
      <c r="C82" s="7" t="s">
        <v>38</v>
      </c>
      <c r="D82" s="7" t="s">
        <v>38</v>
      </c>
      <c r="E82" s="7" t="s">
        <v>1</v>
      </c>
      <c r="F82" s="7" t="s">
        <v>1</v>
      </c>
      <c r="G82" s="4" t="s">
        <v>38</v>
      </c>
      <c r="H82" s="6"/>
      <c r="I82" s="6"/>
      <c r="J82" s="6"/>
      <c r="K82" s="4"/>
      <c r="L82" s="3"/>
      <c r="M82" s="3"/>
      <c r="N82" s="3"/>
      <c r="O82" s="3"/>
      <c r="P82" s="3"/>
      <c r="Q82" s="3"/>
      <c r="R82" s="3"/>
      <c r="S82" s="3"/>
      <c r="T82" s="3"/>
      <c r="U82" s="3"/>
      <c r="V82" s="3"/>
      <c r="W82" s="3"/>
      <c r="X82" s="3" t="s">
        <v>38</v>
      </c>
      <c r="Y82" s="3" t="s">
        <v>76</v>
      </c>
      <c r="Z82" s="3"/>
      <c r="AA82" s="3"/>
      <c r="AB82" s="3"/>
      <c r="AC82" s="3"/>
      <c r="AD82" s="3"/>
      <c r="AE82" s="3"/>
      <c r="AF82" s="3"/>
      <c r="AG82" s="3"/>
      <c r="AH82" s="3" t="s">
        <v>416</v>
      </c>
      <c r="AI82" s="21">
        <v>38644</v>
      </c>
      <c r="AJ82" s="21">
        <v>38649</v>
      </c>
    </row>
    <row r="83" spans="1:36" ht="16.5" customHeight="1" thickTop="1" thickBot="1" x14ac:dyDescent="0.3">
      <c r="A83" s="3" t="s">
        <v>262</v>
      </c>
      <c r="B83" s="9" t="s">
        <v>30</v>
      </c>
      <c r="C83" s="4" t="s">
        <v>38</v>
      </c>
      <c r="D83" s="4" t="s">
        <v>38</v>
      </c>
      <c r="E83" s="4" t="s">
        <v>1</v>
      </c>
      <c r="F83" s="4" t="s">
        <v>1</v>
      </c>
      <c r="G83" s="4" t="s">
        <v>38</v>
      </c>
      <c r="H83" s="4"/>
      <c r="I83" s="4"/>
      <c r="J83" s="4"/>
      <c r="K83" s="4"/>
      <c r="L83" s="3"/>
      <c r="M83" s="3"/>
      <c r="N83" s="3"/>
      <c r="O83" s="3"/>
      <c r="P83" s="3"/>
      <c r="Q83" s="3"/>
      <c r="R83" s="3"/>
      <c r="S83" s="3"/>
      <c r="T83" s="3"/>
      <c r="U83" s="3"/>
      <c r="V83" s="3"/>
      <c r="W83" s="3"/>
      <c r="X83" s="3" t="s">
        <v>38</v>
      </c>
      <c r="Y83" s="3"/>
      <c r="Z83" s="3"/>
      <c r="AA83" s="3"/>
      <c r="AB83" s="3"/>
      <c r="AC83" s="3"/>
      <c r="AD83" s="3"/>
      <c r="AE83" s="3"/>
      <c r="AF83" s="3"/>
      <c r="AG83" s="4"/>
      <c r="AH83" s="3" t="s">
        <v>414</v>
      </c>
      <c r="AI83" s="21">
        <v>39116</v>
      </c>
      <c r="AJ83" s="21">
        <v>39133</v>
      </c>
    </row>
    <row r="84" spans="1:36" ht="16.5" customHeight="1" thickTop="1" thickBot="1" x14ac:dyDescent="0.3">
      <c r="A84" s="3" t="s">
        <v>127</v>
      </c>
      <c r="B84" s="9" t="s">
        <v>44</v>
      </c>
      <c r="C84" s="4" t="s">
        <v>38</v>
      </c>
      <c r="D84" s="4" t="s">
        <v>38</v>
      </c>
      <c r="E84" s="4" t="s">
        <v>1</v>
      </c>
      <c r="F84" s="4" t="s">
        <v>38</v>
      </c>
      <c r="G84" s="4" t="s">
        <v>38</v>
      </c>
      <c r="H84" s="4"/>
      <c r="I84" s="6">
        <v>112427</v>
      </c>
      <c r="J84" s="6">
        <v>143371</v>
      </c>
      <c r="K84" s="4"/>
      <c r="L84" s="3"/>
      <c r="M84" s="3" t="s">
        <v>338</v>
      </c>
      <c r="N84" s="3"/>
      <c r="O84" s="3" t="s">
        <v>339</v>
      </c>
      <c r="P84" s="3" t="s">
        <v>342</v>
      </c>
      <c r="Q84" s="3" t="s">
        <v>340</v>
      </c>
      <c r="R84" s="3" t="s">
        <v>341</v>
      </c>
      <c r="S84" s="3" t="s">
        <v>131</v>
      </c>
      <c r="T84" s="3" t="s">
        <v>130</v>
      </c>
      <c r="U84" s="3"/>
      <c r="V84" s="3">
        <v>112427</v>
      </c>
      <c r="W84" s="3">
        <v>143371</v>
      </c>
      <c r="X84" s="3" t="s">
        <v>38</v>
      </c>
      <c r="Y84" s="3"/>
      <c r="Z84" s="3"/>
      <c r="AA84" s="3"/>
      <c r="AB84" s="3"/>
      <c r="AC84" s="3" t="s">
        <v>128</v>
      </c>
      <c r="AD84" s="3" t="s">
        <v>132</v>
      </c>
      <c r="AE84" s="3"/>
      <c r="AF84" s="15">
        <v>582000</v>
      </c>
      <c r="AG84" s="3" t="s">
        <v>129</v>
      </c>
      <c r="AH84" s="3" t="s">
        <v>420</v>
      </c>
      <c r="AI84" s="21">
        <v>39156</v>
      </c>
      <c r="AJ84" s="21">
        <v>39158</v>
      </c>
    </row>
    <row r="85" spans="1:36" ht="16.5" customHeight="1" thickTop="1" thickBot="1" x14ac:dyDescent="0.3">
      <c r="A85" s="3" t="s">
        <v>49</v>
      </c>
      <c r="B85" s="9" t="s">
        <v>431</v>
      </c>
      <c r="C85" s="7" t="s">
        <v>38</v>
      </c>
      <c r="D85" s="7" t="s">
        <v>38</v>
      </c>
      <c r="E85" s="4" t="s">
        <v>1</v>
      </c>
      <c r="F85" s="4" t="s">
        <v>1</v>
      </c>
      <c r="G85" s="4" t="s">
        <v>1</v>
      </c>
      <c r="H85" s="6"/>
      <c r="I85" s="6"/>
      <c r="J85" s="6"/>
      <c r="K85" s="4"/>
      <c r="L85" s="3"/>
      <c r="M85" s="3"/>
      <c r="N85" s="3"/>
      <c r="O85" s="3"/>
      <c r="P85" s="3"/>
      <c r="Q85" s="3"/>
      <c r="R85" s="3"/>
      <c r="S85" s="3"/>
      <c r="T85" s="3"/>
      <c r="U85" s="3"/>
      <c r="V85" s="3"/>
      <c r="W85" s="3"/>
      <c r="X85" s="3" t="s">
        <v>1</v>
      </c>
      <c r="Y85" s="3"/>
      <c r="Z85" s="3"/>
      <c r="AA85" s="3"/>
      <c r="AB85" s="3"/>
      <c r="AC85" s="3"/>
      <c r="AD85" s="3"/>
      <c r="AE85" s="3"/>
      <c r="AF85" s="3"/>
      <c r="AG85" s="3"/>
      <c r="AH85" s="3" t="s">
        <v>417</v>
      </c>
      <c r="AI85" s="21">
        <v>39310</v>
      </c>
      <c r="AJ85" s="21">
        <v>39323</v>
      </c>
    </row>
    <row r="86" spans="1:36" ht="68.25" customHeight="1" thickTop="1" thickBot="1" x14ac:dyDescent="0.3">
      <c r="A86" s="3" t="s">
        <v>96</v>
      </c>
      <c r="B86" s="9" t="s">
        <v>97</v>
      </c>
      <c r="C86" s="7" t="s">
        <v>38</v>
      </c>
      <c r="D86" s="7" t="s">
        <v>38</v>
      </c>
      <c r="E86" s="7" t="s">
        <v>38</v>
      </c>
      <c r="F86" s="7" t="s">
        <v>1</v>
      </c>
      <c r="G86" s="4" t="s">
        <v>38</v>
      </c>
      <c r="H86" s="6"/>
      <c r="I86" s="6">
        <v>282356</v>
      </c>
      <c r="J86" s="6">
        <v>254592</v>
      </c>
      <c r="K86" s="4"/>
      <c r="L86" s="3"/>
      <c r="M86" s="3"/>
      <c r="N86" s="3"/>
      <c r="O86" s="3"/>
      <c r="P86" s="3"/>
      <c r="Q86" s="3"/>
      <c r="R86" s="3"/>
      <c r="S86" s="3"/>
      <c r="T86" s="3"/>
      <c r="U86" s="3"/>
      <c r="V86" s="3">
        <v>282356</v>
      </c>
      <c r="W86" s="3">
        <v>254592</v>
      </c>
      <c r="X86" s="3" t="s">
        <v>38</v>
      </c>
      <c r="Y86" s="3"/>
      <c r="Z86" s="3" t="s">
        <v>99</v>
      </c>
      <c r="AA86" s="3"/>
      <c r="AB86" s="3"/>
      <c r="AC86" s="3"/>
      <c r="AD86" s="3"/>
      <c r="AE86" s="3"/>
      <c r="AF86" s="15">
        <v>145000</v>
      </c>
      <c r="AG86" s="3" t="s">
        <v>98</v>
      </c>
      <c r="AH86" s="3" t="s">
        <v>428</v>
      </c>
      <c r="AI86" s="21">
        <v>39398</v>
      </c>
      <c r="AJ86" s="21">
        <v>39402</v>
      </c>
    </row>
    <row r="87" spans="1:36" ht="16.5" customHeight="1" thickTop="1" thickBot="1" x14ac:dyDescent="0.3">
      <c r="A87" s="3" t="s">
        <v>177</v>
      </c>
      <c r="B87" s="9" t="s">
        <v>84</v>
      </c>
      <c r="C87" s="7" t="s">
        <v>38</v>
      </c>
      <c r="D87" s="7" t="s">
        <v>38</v>
      </c>
      <c r="E87" s="7" t="s">
        <v>38</v>
      </c>
      <c r="F87" s="7" t="s">
        <v>1</v>
      </c>
      <c r="G87" s="4" t="s">
        <v>38</v>
      </c>
      <c r="H87" s="11">
        <v>901528</v>
      </c>
      <c r="I87" s="11">
        <v>978007</v>
      </c>
      <c r="J87" s="11">
        <v>1091200</v>
      </c>
      <c r="K87" s="4"/>
      <c r="L87" s="3"/>
      <c r="M87" s="3"/>
      <c r="N87" s="3"/>
      <c r="O87" s="3"/>
      <c r="P87" s="3"/>
      <c r="Q87" s="3"/>
      <c r="R87" s="3"/>
      <c r="S87" s="3"/>
      <c r="T87" s="3"/>
      <c r="U87" s="3">
        <v>901.52800000000002</v>
      </c>
      <c r="V87" s="3">
        <v>978.00699999999995</v>
      </c>
      <c r="W87" s="3" t="s">
        <v>179</v>
      </c>
      <c r="X87" s="3" t="s">
        <v>38</v>
      </c>
      <c r="Y87" s="3" t="s">
        <v>163</v>
      </c>
      <c r="Z87" s="3" t="s">
        <v>71</v>
      </c>
      <c r="AA87" s="3"/>
      <c r="AB87" s="3"/>
      <c r="AC87" s="3" t="s">
        <v>78</v>
      </c>
      <c r="AD87" s="3"/>
      <c r="AE87" s="3"/>
      <c r="AF87" s="3" t="s">
        <v>178</v>
      </c>
      <c r="AG87" s="3" t="s">
        <v>354</v>
      </c>
      <c r="AH87" s="3" t="s">
        <v>426</v>
      </c>
      <c r="AI87" s="21">
        <v>39401</v>
      </c>
      <c r="AJ87" s="21">
        <v>39405</v>
      </c>
    </row>
    <row r="88" spans="1:36" ht="16.5" customHeight="1" thickTop="1" thickBot="1" x14ac:dyDescent="0.3">
      <c r="A88" s="3" t="s">
        <v>27</v>
      </c>
      <c r="B88" s="9" t="s">
        <v>30</v>
      </c>
      <c r="C88" s="7" t="s">
        <v>38</v>
      </c>
      <c r="D88" s="4" t="s">
        <v>38</v>
      </c>
      <c r="E88" s="4" t="s">
        <v>1</v>
      </c>
      <c r="F88" s="4" t="s">
        <v>1</v>
      </c>
      <c r="G88" s="4" t="s">
        <v>38</v>
      </c>
      <c r="H88" s="6"/>
      <c r="I88" s="6"/>
      <c r="J88" s="6"/>
      <c r="K88" s="4"/>
      <c r="L88" s="3"/>
      <c r="M88" s="3"/>
      <c r="N88" s="3"/>
      <c r="O88" s="3"/>
      <c r="P88" s="3"/>
      <c r="Q88" s="3"/>
      <c r="R88" s="3"/>
      <c r="S88" s="3"/>
      <c r="T88" s="3"/>
      <c r="U88" s="3"/>
      <c r="V88" s="3"/>
      <c r="W88" s="3"/>
      <c r="X88" s="3" t="s">
        <v>38</v>
      </c>
      <c r="Y88" s="3" t="s">
        <v>17</v>
      </c>
      <c r="Z88" s="3" t="s">
        <v>17</v>
      </c>
      <c r="AA88" s="3"/>
      <c r="AB88" s="3"/>
      <c r="AC88" s="3"/>
      <c r="AD88" s="3"/>
      <c r="AE88" s="3"/>
      <c r="AF88" s="3"/>
      <c r="AG88" s="3" t="s">
        <v>28</v>
      </c>
      <c r="AH88" s="3" t="s">
        <v>414</v>
      </c>
      <c r="AI88" s="21">
        <v>39475</v>
      </c>
      <c r="AJ88" s="21">
        <v>39476</v>
      </c>
    </row>
    <row r="89" spans="1:36" ht="16.5" customHeight="1" thickTop="1" thickBot="1" x14ac:dyDescent="0.3">
      <c r="A89" s="3" t="s">
        <v>108</v>
      </c>
      <c r="B89" s="9" t="s">
        <v>207</v>
      </c>
      <c r="C89" s="7" t="s">
        <v>38</v>
      </c>
      <c r="D89" s="7" t="s">
        <v>38</v>
      </c>
      <c r="E89" s="7" t="s">
        <v>38</v>
      </c>
      <c r="F89" s="7" t="s">
        <v>38</v>
      </c>
      <c r="G89" s="4" t="s">
        <v>38</v>
      </c>
      <c r="H89" s="6">
        <v>319857</v>
      </c>
      <c r="I89" s="6">
        <v>319000</v>
      </c>
      <c r="J89" s="6">
        <v>290098.59999999998</v>
      </c>
      <c r="K89" s="4"/>
      <c r="L89" s="3"/>
      <c r="M89" s="3"/>
      <c r="N89" s="3"/>
      <c r="O89" s="3"/>
      <c r="P89" s="3" t="s">
        <v>319</v>
      </c>
      <c r="Q89" s="3"/>
      <c r="R89" s="3"/>
      <c r="S89" s="3"/>
      <c r="T89" s="3"/>
      <c r="U89" s="3">
        <v>319857</v>
      </c>
      <c r="V89" s="3">
        <v>319000</v>
      </c>
      <c r="W89" s="3">
        <v>290098.59999999998</v>
      </c>
      <c r="X89" s="3" t="s">
        <v>38</v>
      </c>
      <c r="Y89" s="3" t="s">
        <v>76</v>
      </c>
      <c r="Z89" s="3"/>
      <c r="AA89" s="3"/>
      <c r="AB89" s="3"/>
      <c r="AC89" s="3" t="s">
        <v>24</v>
      </c>
      <c r="AD89" s="3" t="s">
        <v>24</v>
      </c>
      <c r="AE89" s="3"/>
      <c r="AF89" s="15">
        <v>500000</v>
      </c>
      <c r="AG89" s="3" t="s">
        <v>110</v>
      </c>
      <c r="AH89" s="3" t="s">
        <v>416</v>
      </c>
      <c r="AI89" s="21">
        <v>39689</v>
      </c>
      <c r="AJ89" s="21">
        <v>39692</v>
      </c>
    </row>
    <row r="90" spans="1:36" s="28" customFormat="1" ht="16.5" customHeight="1" thickTop="1" thickBot="1" x14ac:dyDescent="0.3">
      <c r="A90" s="5" t="s">
        <v>109</v>
      </c>
      <c r="B90" s="9" t="s">
        <v>207</v>
      </c>
      <c r="C90" s="26" t="s">
        <v>38</v>
      </c>
      <c r="D90" s="26" t="s">
        <v>38</v>
      </c>
      <c r="E90" s="26" t="s">
        <v>1</v>
      </c>
      <c r="F90" s="26" t="s">
        <v>1</v>
      </c>
      <c r="G90" s="26" t="s">
        <v>38</v>
      </c>
      <c r="H90" s="8">
        <v>319857</v>
      </c>
      <c r="I90" s="8">
        <v>319000</v>
      </c>
      <c r="J90" s="8">
        <v>290098.59999999998</v>
      </c>
      <c r="K90" s="26"/>
      <c r="L90" s="5"/>
      <c r="M90" s="5"/>
      <c r="N90" s="5"/>
      <c r="O90" s="5"/>
      <c r="P90" s="5"/>
      <c r="Q90" s="5"/>
      <c r="R90" s="5"/>
      <c r="S90" s="5"/>
      <c r="T90" s="5"/>
      <c r="U90" s="5">
        <v>319857</v>
      </c>
      <c r="V90" s="5">
        <v>319000</v>
      </c>
      <c r="W90" s="5">
        <v>290098.59999999998</v>
      </c>
      <c r="X90" s="5" t="s">
        <v>38</v>
      </c>
      <c r="Y90" s="5" t="s">
        <v>17</v>
      </c>
      <c r="Z90" s="5"/>
      <c r="AA90" s="5"/>
      <c r="AB90" s="5"/>
      <c r="AC90" s="5" t="s">
        <v>24</v>
      </c>
      <c r="AD90" s="5" t="s">
        <v>24</v>
      </c>
      <c r="AE90" s="5"/>
      <c r="AF90" s="5" t="s">
        <v>111</v>
      </c>
      <c r="AG90" s="5" t="s">
        <v>320</v>
      </c>
      <c r="AH90" s="5" t="s">
        <v>416</v>
      </c>
      <c r="AI90" s="27">
        <v>39699</v>
      </c>
      <c r="AJ90" s="27">
        <v>39700</v>
      </c>
    </row>
    <row r="91" spans="1:36" s="28" customFormat="1" ht="16.5" customHeight="1" thickTop="1" thickBot="1" x14ac:dyDescent="0.3">
      <c r="A91" s="5" t="s">
        <v>245</v>
      </c>
      <c r="B91" s="9" t="s">
        <v>30</v>
      </c>
      <c r="C91" s="26" t="s">
        <v>38</v>
      </c>
      <c r="D91" s="26" t="s">
        <v>38</v>
      </c>
      <c r="E91" s="26" t="s">
        <v>1</v>
      </c>
      <c r="F91" s="29" t="s">
        <v>38</v>
      </c>
      <c r="G91" s="26" t="s">
        <v>38</v>
      </c>
      <c r="H91" s="26"/>
      <c r="I91" s="26"/>
      <c r="J91" s="30">
        <v>257316</v>
      </c>
      <c r="K91" s="26"/>
      <c r="L91" s="9" t="s">
        <v>247</v>
      </c>
      <c r="M91" s="9" t="s">
        <v>403</v>
      </c>
      <c r="N91" s="5"/>
      <c r="O91" s="5" t="s">
        <v>404</v>
      </c>
      <c r="P91" s="31" t="s">
        <v>405</v>
      </c>
      <c r="Q91" s="5"/>
      <c r="R91" s="5"/>
      <c r="S91" s="5"/>
      <c r="T91" s="5" t="s">
        <v>246</v>
      </c>
      <c r="U91" s="5"/>
      <c r="V91" s="5"/>
      <c r="W91" s="5">
        <v>257.31599999999997</v>
      </c>
      <c r="X91" s="5" t="s">
        <v>38</v>
      </c>
      <c r="Y91" s="5" t="s">
        <v>17</v>
      </c>
      <c r="Z91" s="5"/>
      <c r="AA91" s="5"/>
      <c r="AB91" s="5" t="s">
        <v>71</v>
      </c>
      <c r="AC91" s="5" t="s">
        <v>71</v>
      </c>
      <c r="AD91" s="5"/>
      <c r="AE91" s="5"/>
      <c r="AF91" s="5"/>
      <c r="AG91" s="5" t="s">
        <v>248</v>
      </c>
      <c r="AH91" s="5" t="s">
        <v>414</v>
      </c>
      <c r="AI91" s="27">
        <v>39821</v>
      </c>
      <c r="AJ91" s="27">
        <v>39832</v>
      </c>
    </row>
    <row r="92" spans="1:36" s="28" customFormat="1" ht="16.5" customHeight="1" thickTop="1" thickBot="1" x14ac:dyDescent="0.3">
      <c r="A92" s="5" t="s">
        <v>190</v>
      </c>
      <c r="B92" s="9" t="s">
        <v>64</v>
      </c>
      <c r="C92" s="29" t="s">
        <v>38</v>
      </c>
      <c r="D92" s="29" t="s">
        <v>38</v>
      </c>
      <c r="E92" s="29" t="s">
        <v>1</v>
      </c>
      <c r="F92" s="29" t="s">
        <v>1</v>
      </c>
      <c r="G92" s="26" t="s">
        <v>38</v>
      </c>
      <c r="H92" s="26"/>
      <c r="I92" s="26"/>
      <c r="J92" s="26"/>
      <c r="K92" s="26"/>
      <c r="L92" s="5"/>
      <c r="M92" s="5"/>
      <c r="N92" s="5"/>
      <c r="O92" s="5"/>
      <c r="P92" s="5"/>
      <c r="Q92" s="5"/>
      <c r="R92" s="5"/>
      <c r="S92" s="5"/>
      <c r="T92" s="5"/>
      <c r="U92" s="5"/>
      <c r="V92" s="5"/>
      <c r="W92" s="5"/>
      <c r="X92" s="5" t="s">
        <v>38</v>
      </c>
      <c r="Y92" s="5" t="s">
        <v>17</v>
      </c>
      <c r="Z92" s="5" t="s">
        <v>192</v>
      </c>
      <c r="AA92" s="5" t="s">
        <v>191</v>
      </c>
      <c r="AB92" s="5" t="s">
        <v>21</v>
      </c>
      <c r="AC92" s="5"/>
      <c r="AD92" s="5"/>
      <c r="AE92" s="5"/>
      <c r="AF92" s="31">
        <v>4500</v>
      </c>
      <c r="AG92" s="5"/>
      <c r="AH92" s="5" t="s">
        <v>424</v>
      </c>
      <c r="AI92" s="27">
        <v>40085</v>
      </c>
      <c r="AJ92" s="27">
        <v>40085</v>
      </c>
    </row>
    <row r="93" spans="1:36" s="28" customFormat="1" ht="34.5" customHeight="1" thickTop="1" thickBot="1" x14ac:dyDescent="0.3">
      <c r="A93" s="5" t="s">
        <v>184</v>
      </c>
      <c r="B93" s="9" t="s">
        <v>82</v>
      </c>
      <c r="C93" s="29" t="s">
        <v>38</v>
      </c>
      <c r="D93" s="29" t="s">
        <v>38</v>
      </c>
      <c r="E93" s="29" t="s">
        <v>38</v>
      </c>
      <c r="F93" s="29" t="s">
        <v>38</v>
      </c>
      <c r="G93" s="26" t="s">
        <v>38</v>
      </c>
      <c r="H93" s="26"/>
      <c r="I93" s="8">
        <v>163456</v>
      </c>
      <c r="J93" s="30">
        <v>189028</v>
      </c>
      <c r="K93" s="26"/>
      <c r="L93" s="5" t="s">
        <v>363</v>
      </c>
      <c r="M93" s="32" t="s">
        <v>364</v>
      </c>
      <c r="N93" s="32" t="s">
        <v>365</v>
      </c>
      <c r="O93" s="5" t="s">
        <v>366</v>
      </c>
      <c r="P93" s="31" t="s">
        <v>367</v>
      </c>
      <c r="Q93" s="5"/>
      <c r="R93" s="32" t="s">
        <v>368</v>
      </c>
      <c r="S93" s="5"/>
      <c r="T93" s="32" t="s">
        <v>369</v>
      </c>
      <c r="U93" s="5"/>
      <c r="V93" s="33">
        <v>163456</v>
      </c>
      <c r="W93" s="31">
        <v>189028</v>
      </c>
      <c r="X93" s="5" t="s">
        <v>38</v>
      </c>
      <c r="Y93" s="5" t="s">
        <v>17</v>
      </c>
      <c r="Z93" s="5" t="s">
        <v>71</v>
      </c>
      <c r="AA93" s="5" t="s">
        <v>175</v>
      </c>
      <c r="AB93" s="5"/>
      <c r="AC93" s="5" t="s">
        <v>132</v>
      </c>
      <c r="AD93" s="5"/>
      <c r="AE93" s="5" t="s">
        <v>99</v>
      </c>
      <c r="AF93" s="5" t="s">
        <v>185</v>
      </c>
      <c r="AG93" s="5" t="s">
        <v>362</v>
      </c>
      <c r="AH93" s="5" t="s">
        <v>416</v>
      </c>
      <c r="AI93" s="27">
        <v>40190</v>
      </c>
      <c r="AJ93" s="27">
        <v>40190</v>
      </c>
    </row>
    <row r="94" spans="1:36" s="28" customFormat="1" ht="16.5" customHeight="1" thickTop="1" thickBot="1" x14ac:dyDescent="0.3">
      <c r="A94" s="5" t="s">
        <v>29</v>
      </c>
      <c r="B94" s="9" t="s">
        <v>30</v>
      </c>
      <c r="C94" s="29" t="s">
        <v>38</v>
      </c>
      <c r="D94" s="26" t="s">
        <v>38</v>
      </c>
      <c r="E94" s="26" t="s">
        <v>1</v>
      </c>
      <c r="F94" s="26" t="s">
        <v>38</v>
      </c>
      <c r="G94" s="26" t="s">
        <v>38</v>
      </c>
      <c r="H94" s="8"/>
      <c r="I94" s="8">
        <v>257316</v>
      </c>
      <c r="J94" s="8">
        <v>290789</v>
      </c>
      <c r="K94" s="26"/>
      <c r="L94" s="5" t="s">
        <v>273</v>
      </c>
      <c r="M94" s="5" t="s">
        <v>281</v>
      </c>
      <c r="N94" s="5" t="s">
        <v>282</v>
      </c>
      <c r="O94" s="5" t="s">
        <v>283</v>
      </c>
      <c r="P94" s="5"/>
      <c r="Q94" s="5"/>
      <c r="R94" s="5" t="s">
        <v>284</v>
      </c>
      <c r="S94" s="5"/>
      <c r="T94" s="5"/>
      <c r="U94" s="5"/>
      <c r="V94" s="5">
        <v>257316</v>
      </c>
      <c r="W94" s="5">
        <v>290789</v>
      </c>
      <c r="X94" s="5" t="s">
        <v>38</v>
      </c>
      <c r="Y94" s="5" t="s">
        <v>32</v>
      </c>
      <c r="Z94" s="5" t="s">
        <v>35</v>
      </c>
      <c r="AA94" s="5" t="s">
        <v>33</v>
      </c>
      <c r="AB94" s="5" t="s">
        <v>34</v>
      </c>
      <c r="AC94" s="5"/>
      <c r="AD94" s="5"/>
      <c r="AE94" s="5"/>
      <c r="AF94" s="31">
        <v>39101</v>
      </c>
      <c r="AG94" s="5" t="s">
        <v>31</v>
      </c>
      <c r="AH94" s="5" t="s">
        <v>414</v>
      </c>
      <c r="AI94" s="27">
        <v>40251</v>
      </c>
      <c r="AJ94" s="27">
        <v>40253</v>
      </c>
    </row>
    <row r="95" spans="1:36" s="28" customFormat="1" ht="16.5" customHeight="1" thickTop="1" thickBot="1" x14ac:dyDescent="0.3">
      <c r="A95" s="5" t="s">
        <v>203</v>
      </c>
      <c r="B95" s="9" t="s">
        <v>195</v>
      </c>
      <c r="C95" s="29" t="s">
        <v>1</v>
      </c>
      <c r="D95" s="26" t="s">
        <v>67</v>
      </c>
      <c r="E95" s="29" t="s">
        <v>1</v>
      </c>
      <c r="F95" s="29" t="s">
        <v>1</v>
      </c>
      <c r="G95" s="26" t="s">
        <v>1</v>
      </c>
      <c r="H95" s="30">
        <v>2324969.8840000001</v>
      </c>
      <c r="I95" s="30">
        <v>2330722</v>
      </c>
      <c r="J95" s="30">
        <v>2439005</v>
      </c>
      <c r="K95" s="26"/>
      <c r="L95" s="5"/>
      <c r="M95" s="5"/>
      <c r="N95" s="5"/>
      <c r="O95" s="5"/>
      <c r="P95" s="5"/>
      <c r="Q95" s="5"/>
      <c r="R95" s="5"/>
      <c r="S95" s="5"/>
      <c r="T95" s="5"/>
      <c r="U95" s="31">
        <v>2324969.8840000001</v>
      </c>
      <c r="V95" s="31">
        <v>2330722</v>
      </c>
      <c r="W95" s="31">
        <v>2439005</v>
      </c>
      <c r="X95" s="5" t="s">
        <v>1</v>
      </c>
      <c r="Y95" s="5"/>
      <c r="Z95" s="5"/>
      <c r="AA95" s="5"/>
      <c r="AB95" s="5"/>
      <c r="AC95" s="5"/>
      <c r="AD95" s="5"/>
      <c r="AE95" s="5"/>
      <c r="AF95" s="5"/>
      <c r="AG95" s="5"/>
      <c r="AH95" s="5" t="s">
        <v>447</v>
      </c>
      <c r="AI95" s="27">
        <v>40425</v>
      </c>
      <c r="AJ95" s="27">
        <v>40425</v>
      </c>
    </row>
    <row r="96" spans="1:36" s="28" customFormat="1" ht="16.5" customHeight="1" thickTop="1" thickBot="1" x14ac:dyDescent="0.3">
      <c r="A96" s="5" t="s">
        <v>181</v>
      </c>
      <c r="B96" s="9" t="s">
        <v>443</v>
      </c>
      <c r="C96" s="29" t="s">
        <v>38</v>
      </c>
      <c r="D96" s="29" t="s">
        <v>38</v>
      </c>
      <c r="E96" s="29" t="s">
        <v>1</v>
      </c>
      <c r="F96" s="29" t="s">
        <v>1</v>
      </c>
      <c r="G96" s="26" t="s">
        <v>1</v>
      </c>
      <c r="H96" s="30">
        <v>1689670</v>
      </c>
      <c r="I96" s="30">
        <v>1891770</v>
      </c>
      <c r="J96" s="30">
        <v>1756832</v>
      </c>
      <c r="K96" s="26"/>
      <c r="L96" s="5"/>
      <c r="M96" s="5"/>
      <c r="N96" s="5"/>
      <c r="O96" s="5"/>
      <c r="P96" s="5"/>
      <c r="Q96" s="5"/>
      <c r="R96" s="5"/>
      <c r="S96" s="5"/>
      <c r="T96" s="5"/>
      <c r="U96" s="31">
        <v>1689670</v>
      </c>
      <c r="V96" s="31">
        <v>1891770</v>
      </c>
      <c r="W96" s="31">
        <v>1756832</v>
      </c>
      <c r="X96" s="5" t="s">
        <v>1</v>
      </c>
      <c r="Y96" s="5"/>
      <c r="Z96" s="5"/>
      <c r="AA96" s="5"/>
      <c r="AB96" s="5"/>
      <c r="AC96" s="5"/>
      <c r="AD96" s="5"/>
      <c r="AE96" s="5"/>
      <c r="AF96" s="5"/>
      <c r="AG96" s="5"/>
      <c r="AH96" s="5" t="s">
        <v>416</v>
      </c>
      <c r="AI96" s="27">
        <v>40450</v>
      </c>
      <c r="AJ96" s="27">
        <v>40451</v>
      </c>
    </row>
    <row r="97" spans="1:36" s="28" customFormat="1" ht="16.5" customHeight="1" thickTop="1" thickBot="1" x14ac:dyDescent="0.3">
      <c r="A97" s="5" t="s">
        <v>126</v>
      </c>
      <c r="B97" s="9" t="s">
        <v>241</v>
      </c>
      <c r="C97" s="26" t="s">
        <v>38</v>
      </c>
      <c r="D97" s="26" t="s">
        <v>38</v>
      </c>
      <c r="E97" s="26" t="s">
        <v>1</v>
      </c>
      <c r="F97" s="26" t="s">
        <v>1</v>
      </c>
      <c r="G97" s="26" t="s">
        <v>1</v>
      </c>
      <c r="H97" s="8">
        <v>16238</v>
      </c>
      <c r="I97" s="8">
        <v>16967</v>
      </c>
      <c r="J97" s="8">
        <v>17488</v>
      </c>
      <c r="K97" s="26"/>
      <c r="L97" s="5"/>
      <c r="M97" s="5"/>
      <c r="N97" s="5"/>
      <c r="O97" s="5"/>
      <c r="P97" s="5"/>
      <c r="Q97" s="5"/>
      <c r="R97" s="5"/>
      <c r="S97" s="5"/>
      <c r="T97" s="5"/>
      <c r="U97" s="5">
        <v>16238</v>
      </c>
      <c r="V97" s="5">
        <v>16967</v>
      </c>
      <c r="W97" s="5">
        <v>17488</v>
      </c>
      <c r="X97" s="5" t="s">
        <v>1</v>
      </c>
      <c r="Y97" s="5"/>
      <c r="Z97" s="5" t="s">
        <v>71</v>
      </c>
      <c r="AA97" s="5"/>
      <c r="AB97" s="5"/>
      <c r="AC97" s="5"/>
      <c r="AD97" s="5"/>
      <c r="AE97" s="5"/>
      <c r="AF97" s="5"/>
      <c r="AG97" s="5"/>
      <c r="AH97" s="5" t="s">
        <v>416</v>
      </c>
      <c r="AI97" s="27">
        <v>40480</v>
      </c>
      <c r="AJ97" s="27">
        <v>40480</v>
      </c>
    </row>
    <row r="98" spans="1:36" s="28" customFormat="1" ht="16.5" customHeight="1" thickTop="1" thickBot="1" x14ac:dyDescent="0.3">
      <c r="A98" s="5" t="s">
        <v>194</v>
      </c>
      <c r="B98" s="9" t="s">
        <v>195</v>
      </c>
      <c r="C98" s="29" t="s">
        <v>38</v>
      </c>
      <c r="D98" s="29" t="s">
        <v>38</v>
      </c>
      <c r="E98" s="29" t="s">
        <v>1</v>
      </c>
      <c r="F98" s="29" t="s">
        <v>1</v>
      </c>
      <c r="G98" s="26" t="s">
        <v>1</v>
      </c>
      <c r="H98" s="30">
        <v>2330722</v>
      </c>
      <c r="I98" s="30">
        <v>2439005</v>
      </c>
      <c r="J98" s="30">
        <v>2649305</v>
      </c>
      <c r="K98" s="26"/>
      <c r="L98" s="5"/>
      <c r="M98" s="5"/>
      <c r="N98" s="5"/>
      <c r="O98" s="5"/>
      <c r="P98" s="5"/>
      <c r="Q98" s="5"/>
      <c r="R98" s="5"/>
      <c r="S98" s="5"/>
      <c r="T98" s="5"/>
      <c r="U98" s="31">
        <v>2330722</v>
      </c>
      <c r="V98" s="31">
        <v>2439005</v>
      </c>
      <c r="W98" s="31">
        <v>2649305</v>
      </c>
      <c r="X98" s="5" t="s">
        <v>1</v>
      </c>
      <c r="Y98" s="5"/>
      <c r="Z98" s="5"/>
      <c r="AA98" s="5"/>
      <c r="AB98" s="5"/>
      <c r="AC98" s="5"/>
      <c r="AD98" s="5"/>
      <c r="AE98" s="5"/>
      <c r="AF98" s="5"/>
      <c r="AG98" s="5"/>
      <c r="AH98" s="5" t="s">
        <v>447</v>
      </c>
      <c r="AI98" s="27">
        <v>40596</v>
      </c>
      <c r="AJ98" s="27">
        <v>40596</v>
      </c>
    </row>
    <row r="99" spans="1:36" s="28" customFormat="1" ht="16.5" customHeight="1" thickTop="1" thickBot="1" x14ac:dyDescent="0.3">
      <c r="A99" s="12" t="s">
        <v>204</v>
      </c>
      <c r="B99" s="12" t="s">
        <v>205</v>
      </c>
      <c r="C99" s="34" t="s">
        <v>38</v>
      </c>
      <c r="D99" s="29" t="s">
        <v>38</v>
      </c>
      <c r="E99" s="29" t="s">
        <v>38</v>
      </c>
      <c r="F99" s="29" t="s">
        <v>1</v>
      </c>
      <c r="G99" s="26" t="s">
        <v>38</v>
      </c>
      <c r="H99" s="30">
        <v>18965870</v>
      </c>
      <c r="I99" s="30">
        <v>18115000</v>
      </c>
      <c r="J99" s="30">
        <v>19727200</v>
      </c>
      <c r="K99" s="26"/>
      <c r="L99" s="5"/>
      <c r="M99" s="5"/>
      <c r="N99" s="5"/>
      <c r="O99" s="5"/>
      <c r="P99" s="5"/>
      <c r="Q99" s="5"/>
      <c r="R99" s="5"/>
      <c r="S99" s="5"/>
      <c r="T99" s="5"/>
      <c r="U99" s="31">
        <v>18965870</v>
      </c>
      <c r="V99" s="31">
        <v>18115000</v>
      </c>
      <c r="W99" s="31">
        <v>19727200</v>
      </c>
      <c r="X99" s="5" t="s">
        <v>38</v>
      </c>
      <c r="Y99" s="5" t="s">
        <v>32</v>
      </c>
      <c r="Z99" s="5"/>
      <c r="AA99" s="5" t="s">
        <v>211</v>
      </c>
      <c r="AB99" s="5"/>
      <c r="AC99" s="5"/>
      <c r="AD99" s="5" t="s">
        <v>210</v>
      </c>
      <c r="AE99" s="5" t="s">
        <v>32</v>
      </c>
      <c r="AF99" s="31" t="s">
        <v>209</v>
      </c>
      <c r="AG99" s="5" t="s">
        <v>390</v>
      </c>
      <c r="AH99" s="5" t="s">
        <v>451</v>
      </c>
      <c r="AI99" s="27">
        <v>40613</v>
      </c>
      <c r="AJ99" s="27">
        <v>40613</v>
      </c>
    </row>
    <row r="100" spans="1:36" ht="16.5" customHeight="1" thickTop="1" thickBot="1" x14ac:dyDescent="0.3">
      <c r="A100" s="3" t="s">
        <v>194</v>
      </c>
      <c r="B100" s="9" t="s">
        <v>195</v>
      </c>
      <c r="C100" s="4" t="s">
        <v>1</v>
      </c>
      <c r="D100" s="4" t="s">
        <v>67</v>
      </c>
      <c r="E100" s="4" t="s">
        <v>1</v>
      </c>
      <c r="F100" s="4" t="s">
        <v>1</v>
      </c>
      <c r="G100" s="4" t="s">
        <v>1</v>
      </c>
      <c r="H100" s="11">
        <v>2330772</v>
      </c>
      <c r="I100" s="11">
        <v>2439005</v>
      </c>
      <c r="J100" s="11">
        <v>2649305</v>
      </c>
      <c r="K100" s="4"/>
      <c r="L100" s="3"/>
      <c r="M100" s="3"/>
      <c r="N100" s="3"/>
      <c r="O100" s="3"/>
      <c r="P100" s="3"/>
      <c r="Q100" s="3"/>
      <c r="R100" s="3"/>
      <c r="S100" s="3"/>
      <c r="T100" s="3"/>
      <c r="U100" s="15">
        <v>2330772</v>
      </c>
      <c r="V100" s="15">
        <v>2439005</v>
      </c>
      <c r="W100" s="15">
        <v>2649305</v>
      </c>
      <c r="X100" s="3" t="s">
        <v>1</v>
      </c>
      <c r="Y100" s="3"/>
      <c r="Z100" s="3"/>
      <c r="AA100" s="3"/>
      <c r="AB100" s="3"/>
      <c r="AC100" s="3"/>
      <c r="AD100" s="3"/>
      <c r="AE100" s="3"/>
      <c r="AF100" s="3"/>
      <c r="AG100" s="3"/>
      <c r="AH100" s="3" t="s">
        <v>447</v>
      </c>
      <c r="AI100" s="21">
        <v>40707</v>
      </c>
      <c r="AJ100" s="21">
        <v>40707</v>
      </c>
    </row>
    <row r="101" spans="1:36" ht="16.5" customHeight="1" thickTop="1" thickBot="1" x14ac:dyDescent="0.3">
      <c r="A101" s="3" t="s">
        <v>43</v>
      </c>
      <c r="B101" s="9" t="s">
        <v>44</v>
      </c>
      <c r="C101" s="7" t="s">
        <v>38</v>
      </c>
      <c r="D101" s="4" t="s">
        <v>38</v>
      </c>
      <c r="E101" s="4" t="s">
        <v>1</v>
      </c>
      <c r="F101" s="4" t="s">
        <v>38</v>
      </c>
      <c r="G101" s="4" t="s">
        <v>38</v>
      </c>
      <c r="H101" s="6">
        <v>146200</v>
      </c>
      <c r="I101" s="8">
        <v>131600</v>
      </c>
      <c r="J101" s="6">
        <v>137800</v>
      </c>
      <c r="K101" s="4"/>
      <c r="L101" s="3"/>
      <c r="M101" s="3"/>
      <c r="N101" s="3"/>
      <c r="O101" s="3"/>
      <c r="P101" s="3" t="s">
        <v>289</v>
      </c>
      <c r="Q101" s="3"/>
      <c r="R101" s="3" t="s">
        <v>288</v>
      </c>
      <c r="S101" s="3"/>
      <c r="T101" s="3"/>
      <c r="U101" s="3">
        <v>146200</v>
      </c>
      <c r="V101" s="5">
        <v>131600</v>
      </c>
      <c r="W101" s="3">
        <v>137800</v>
      </c>
      <c r="X101" s="3" t="s">
        <v>38</v>
      </c>
      <c r="Y101" s="3"/>
      <c r="Z101" s="3"/>
      <c r="AA101" s="3"/>
      <c r="AB101" s="3" t="s">
        <v>45</v>
      </c>
      <c r="AC101" s="3" t="s">
        <v>22</v>
      </c>
      <c r="AD101" s="3"/>
      <c r="AE101" s="3"/>
      <c r="AF101" s="15">
        <v>260000</v>
      </c>
      <c r="AG101" s="3" t="s">
        <v>287</v>
      </c>
      <c r="AH101" s="3" t="s">
        <v>420</v>
      </c>
      <c r="AI101" s="21">
        <v>40953</v>
      </c>
      <c r="AJ101" s="21">
        <v>40954</v>
      </c>
    </row>
    <row r="102" spans="1:36" ht="16.5" customHeight="1" thickTop="1" thickBot="1" x14ac:dyDescent="0.3">
      <c r="A102" s="3" t="s">
        <v>223</v>
      </c>
      <c r="B102" s="9" t="s">
        <v>30</v>
      </c>
      <c r="C102" s="7" t="s">
        <v>38</v>
      </c>
      <c r="D102" s="7" t="s">
        <v>38</v>
      </c>
      <c r="E102" s="7" t="s">
        <v>1</v>
      </c>
      <c r="F102" s="7" t="s">
        <v>38</v>
      </c>
      <c r="G102" s="4" t="s">
        <v>38</v>
      </c>
      <c r="H102" s="11">
        <v>290789</v>
      </c>
      <c r="I102" s="11">
        <v>232617</v>
      </c>
      <c r="J102" s="11">
        <v>324269</v>
      </c>
      <c r="K102" s="4"/>
      <c r="L102" s="10" t="s">
        <v>395</v>
      </c>
      <c r="M102" s="10" t="s">
        <v>396</v>
      </c>
      <c r="N102" s="10" t="s">
        <v>397</v>
      </c>
      <c r="O102" s="10" t="s">
        <v>398</v>
      </c>
      <c r="P102" s="10" t="s">
        <v>399</v>
      </c>
      <c r="Q102" s="3"/>
      <c r="R102" s="3" t="s">
        <v>400</v>
      </c>
      <c r="S102" s="3"/>
      <c r="T102" s="3" t="s">
        <v>401</v>
      </c>
      <c r="U102" s="15">
        <v>290789</v>
      </c>
      <c r="V102" s="15">
        <v>232617</v>
      </c>
      <c r="W102" s="15">
        <v>324269</v>
      </c>
      <c r="X102" s="3" t="s">
        <v>38</v>
      </c>
      <c r="Y102" s="3" t="s">
        <v>32</v>
      </c>
      <c r="Z102" s="3" t="s">
        <v>164</v>
      </c>
      <c r="AA102" s="3" t="s">
        <v>213</v>
      </c>
      <c r="AB102" s="3"/>
      <c r="AC102" s="3" t="s">
        <v>22</v>
      </c>
      <c r="AD102" s="3"/>
      <c r="AE102" s="3" t="s">
        <v>17</v>
      </c>
      <c r="AF102" s="15">
        <v>192666</v>
      </c>
      <c r="AG102" s="3"/>
      <c r="AH102" s="3" t="s">
        <v>414</v>
      </c>
      <c r="AI102" s="21">
        <v>40997</v>
      </c>
      <c r="AJ102" s="21">
        <v>40998</v>
      </c>
    </row>
    <row r="103" spans="1:36" ht="16.5" customHeight="1" thickTop="1" thickBot="1" x14ac:dyDescent="0.3">
      <c r="A103" s="3" t="s">
        <v>121</v>
      </c>
      <c r="B103" s="9" t="s">
        <v>321</v>
      </c>
      <c r="C103" s="4" t="s">
        <v>38</v>
      </c>
      <c r="D103" s="4" t="s">
        <v>38</v>
      </c>
      <c r="E103" s="4" t="s">
        <v>1</v>
      </c>
      <c r="F103" s="4" t="s">
        <v>38</v>
      </c>
      <c r="G103" s="4" t="s">
        <v>38</v>
      </c>
      <c r="H103" s="6">
        <v>189028</v>
      </c>
      <c r="I103" s="6">
        <v>164420</v>
      </c>
      <c r="J103" s="6">
        <v>172516</v>
      </c>
      <c r="K103" s="4"/>
      <c r="L103" s="3"/>
      <c r="M103" s="3" t="s">
        <v>333</v>
      </c>
      <c r="N103" s="3"/>
      <c r="O103" s="3"/>
      <c r="P103" s="3" t="s">
        <v>125</v>
      </c>
      <c r="Q103" s="3" t="s">
        <v>334</v>
      </c>
      <c r="R103" s="3" t="s">
        <v>335</v>
      </c>
      <c r="S103" s="3" t="s">
        <v>336</v>
      </c>
      <c r="T103" s="17" t="s">
        <v>337</v>
      </c>
      <c r="U103" s="3">
        <v>189028</v>
      </c>
      <c r="V103" s="3">
        <v>164420</v>
      </c>
      <c r="W103" s="3">
        <v>172516</v>
      </c>
      <c r="X103" s="3" t="s">
        <v>38</v>
      </c>
      <c r="Y103" s="3" t="s">
        <v>33</v>
      </c>
      <c r="Z103" s="3" t="s">
        <v>74</v>
      </c>
      <c r="AA103" s="3"/>
      <c r="AB103" s="3"/>
      <c r="AC103" s="3" t="s">
        <v>124</v>
      </c>
      <c r="AD103" s="3"/>
      <c r="AE103" s="3"/>
      <c r="AF103" s="3" t="s">
        <v>122</v>
      </c>
      <c r="AG103" s="3" t="s">
        <v>123</v>
      </c>
      <c r="AH103" s="3" t="s">
        <v>416</v>
      </c>
      <c r="AI103" s="21">
        <v>41206</v>
      </c>
      <c r="AJ103" s="21">
        <v>41208</v>
      </c>
    </row>
    <row r="104" spans="1:36" ht="16.5" customHeight="1" thickTop="1" thickBot="1" x14ac:dyDescent="0.3">
      <c r="A104" s="3" t="s">
        <v>37</v>
      </c>
      <c r="B104" s="9" t="s">
        <v>64</v>
      </c>
      <c r="C104" s="7" t="s">
        <v>38</v>
      </c>
      <c r="D104" s="4" t="s">
        <v>38</v>
      </c>
      <c r="E104" s="4" t="s">
        <v>38</v>
      </c>
      <c r="F104" s="4" t="s">
        <v>38</v>
      </c>
      <c r="G104" s="4" t="s">
        <v>38</v>
      </c>
      <c r="H104" s="6">
        <v>21420</v>
      </c>
      <c r="I104" s="6">
        <v>23137</v>
      </c>
      <c r="J104" s="6">
        <v>24006</v>
      </c>
      <c r="K104" s="4"/>
      <c r="L104" s="3"/>
      <c r="M104" s="3" t="s">
        <v>285</v>
      </c>
      <c r="N104" s="3" t="s">
        <v>286</v>
      </c>
      <c r="O104" s="3"/>
      <c r="P104" s="3"/>
      <c r="Q104" s="3"/>
      <c r="R104" s="3"/>
      <c r="S104" s="3"/>
      <c r="T104" s="3"/>
      <c r="U104" s="3">
        <v>21420</v>
      </c>
      <c r="V104" s="3">
        <v>23137</v>
      </c>
      <c r="W104" s="3">
        <v>24006</v>
      </c>
      <c r="X104" s="3" t="s">
        <v>38</v>
      </c>
      <c r="Y104" s="3" t="s">
        <v>17</v>
      </c>
      <c r="Z104" s="3"/>
      <c r="AA104" s="3" t="s">
        <v>17</v>
      </c>
      <c r="AB104" s="3" t="s">
        <v>42</v>
      </c>
      <c r="AC104" s="3"/>
      <c r="AD104" s="3"/>
      <c r="AE104" s="3" t="s">
        <v>41</v>
      </c>
      <c r="AF104" s="15">
        <v>17000</v>
      </c>
      <c r="AG104" s="3" t="s">
        <v>39</v>
      </c>
      <c r="AH104" s="3" t="s">
        <v>424</v>
      </c>
      <c r="AI104" s="21">
        <v>41255</v>
      </c>
      <c r="AJ104" s="21">
        <v>41256</v>
      </c>
    </row>
    <row r="105" spans="1:36" s="28" customFormat="1" ht="16.5" customHeight="1" thickTop="1" thickBot="1" x14ac:dyDescent="0.3">
      <c r="A105" s="5" t="s">
        <v>182</v>
      </c>
      <c r="B105" s="9" t="s">
        <v>355</v>
      </c>
      <c r="C105" s="29" t="s">
        <v>38</v>
      </c>
      <c r="D105" s="29" t="s">
        <v>38</v>
      </c>
      <c r="E105" s="29" t="s">
        <v>38</v>
      </c>
      <c r="F105" s="29" t="s">
        <v>38</v>
      </c>
      <c r="G105" s="26" t="s">
        <v>38</v>
      </c>
      <c r="H105" s="30">
        <v>5641594</v>
      </c>
      <c r="I105" s="30">
        <v>5825634</v>
      </c>
      <c r="J105" s="30">
        <v>6176041</v>
      </c>
      <c r="K105" s="26"/>
      <c r="L105" s="9" t="s">
        <v>356</v>
      </c>
      <c r="M105" s="5" t="s">
        <v>357</v>
      </c>
      <c r="N105" s="32" t="s">
        <v>358</v>
      </c>
      <c r="O105" s="33">
        <f>117146708+3113854+19777000</f>
        <v>140037562</v>
      </c>
      <c r="P105" s="5"/>
      <c r="Q105" s="5"/>
      <c r="R105" s="32" t="s">
        <v>359</v>
      </c>
      <c r="S105" s="32"/>
      <c r="T105" s="5" t="s">
        <v>360</v>
      </c>
      <c r="U105" s="31">
        <v>5641594</v>
      </c>
      <c r="V105" s="31">
        <v>5825634</v>
      </c>
      <c r="W105" s="31">
        <v>6176041</v>
      </c>
      <c r="X105" s="5" t="s">
        <v>38</v>
      </c>
      <c r="Y105" s="5" t="s">
        <v>33</v>
      </c>
      <c r="Z105" s="5" t="s">
        <v>71</v>
      </c>
      <c r="AA105" s="5" t="s">
        <v>175</v>
      </c>
      <c r="AB105" s="5"/>
      <c r="AC105" s="5" t="s">
        <v>168</v>
      </c>
      <c r="AD105" s="5" t="s">
        <v>183</v>
      </c>
      <c r="AE105" s="5" t="s">
        <v>32</v>
      </c>
      <c r="AF105" s="5" t="s">
        <v>468</v>
      </c>
      <c r="AG105" s="5" t="s">
        <v>361</v>
      </c>
      <c r="AH105" s="5" t="s">
        <v>419</v>
      </c>
      <c r="AI105" s="27">
        <v>41586</v>
      </c>
      <c r="AJ105" s="27">
        <v>41586</v>
      </c>
    </row>
    <row r="106" spans="1:36" ht="16.5" customHeight="1" thickTop="1" thickBot="1" x14ac:dyDescent="0.3">
      <c r="A106" s="3" t="s">
        <v>193</v>
      </c>
      <c r="B106" s="9" t="s">
        <v>382</v>
      </c>
      <c r="C106" s="7" t="s">
        <v>38</v>
      </c>
      <c r="D106" s="7" t="s">
        <v>38</v>
      </c>
      <c r="E106" s="7" t="s">
        <v>1</v>
      </c>
      <c r="F106" s="7" t="s">
        <v>1</v>
      </c>
      <c r="G106" s="4" t="s">
        <v>1</v>
      </c>
      <c r="H106" s="11">
        <v>18340</v>
      </c>
      <c r="I106" s="11">
        <v>16561</v>
      </c>
      <c r="J106" s="11">
        <v>16737</v>
      </c>
      <c r="K106" s="4"/>
      <c r="L106" s="3"/>
      <c r="M106" s="3"/>
      <c r="N106" s="3"/>
      <c r="O106" s="15">
        <v>269963070</v>
      </c>
      <c r="P106" s="3"/>
      <c r="Q106" s="3"/>
      <c r="R106" s="3"/>
      <c r="S106" s="3"/>
      <c r="T106" s="3"/>
      <c r="U106" s="15">
        <v>18340</v>
      </c>
      <c r="V106" s="15">
        <v>16561</v>
      </c>
      <c r="W106" s="15">
        <v>16737</v>
      </c>
      <c r="X106" s="3" t="s">
        <v>1</v>
      </c>
      <c r="Y106" s="3"/>
      <c r="Z106" s="3"/>
      <c r="AA106" s="3"/>
      <c r="AB106" s="3"/>
      <c r="AC106" s="3"/>
      <c r="AD106" s="3"/>
      <c r="AE106" s="3"/>
      <c r="AF106" s="3"/>
      <c r="AG106" s="3"/>
      <c r="AH106" s="3" t="s">
        <v>416</v>
      </c>
      <c r="AI106" s="21">
        <v>41631</v>
      </c>
      <c r="AJ106" s="21">
        <v>41633</v>
      </c>
    </row>
    <row r="107" spans="1:36" ht="16.5" customHeight="1" thickTop="1" thickBot="1" x14ac:dyDescent="0.3">
      <c r="A107" s="3" t="s">
        <v>36</v>
      </c>
      <c r="B107" s="9" t="s">
        <v>62</v>
      </c>
      <c r="C107" s="7" t="s">
        <v>1</v>
      </c>
      <c r="D107" s="4" t="s">
        <v>67</v>
      </c>
      <c r="E107" s="4" t="s">
        <v>1</v>
      </c>
      <c r="F107" s="4" t="s">
        <v>1</v>
      </c>
      <c r="G107" s="4" t="s">
        <v>1</v>
      </c>
      <c r="H107" s="6"/>
      <c r="I107" s="6"/>
      <c r="J107" s="6"/>
      <c r="K107" s="4"/>
      <c r="L107" s="3"/>
      <c r="M107" s="3"/>
      <c r="N107" s="3"/>
      <c r="O107" s="3"/>
      <c r="P107" s="3"/>
      <c r="Q107" s="3"/>
      <c r="R107" s="3"/>
      <c r="S107" s="3"/>
      <c r="T107" s="3"/>
      <c r="U107" s="3"/>
      <c r="V107" s="3"/>
      <c r="W107" s="3"/>
      <c r="X107" s="3" t="s">
        <v>1</v>
      </c>
      <c r="Y107" s="3"/>
      <c r="Z107" s="3"/>
      <c r="AA107" s="3"/>
      <c r="AB107" s="3"/>
      <c r="AC107" s="3"/>
      <c r="AD107" s="3"/>
      <c r="AE107" s="3"/>
      <c r="AF107" s="3"/>
      <c r="AG107" s="3"/>
      <c r="AH107" s="3" t="s">
        <v>415</v>
      </c>
      <c r="AI107" s="21">
        <v>41641</v>
      </c>
      <c r="AJ107" s="21">
        <v>41641</v>
      </c>
    </row>
    <row r="108" spans="1:36" ht="16.5" customHeight="1" thickTop="1" thickBot="1" x14ac:dyDescent="0.3">
      <c r="A108" s="3" t="s">
        <v>212</v>
      </c>
      <c r="B108" s="9" t="s">
        <v>162</v>
      </c>
      <c r="C108" s="7" t="s">
        <v>38</v>
      </c>
      <c r="D108" s="7" t="s">
        <v>38</v>
      </c>
      <c r="E108" s="7" t="s">
        <v>38</v>
      </c>
      <c r="F108" s="7" t="s">
        <v>38</v>
      </c>
      <c r="G108" s="4" t="s">
        <v>38</v>
      </c>
      <c r="H108" s="11">
        <v>143879</v>
      </c>
      <c r="I108" s="11">
        <v>203915</v>
      </c>
      <c r="J108" s="11">
        <v>195524</v>
      </c>
      <c r="K108" s="4"/>
      <c r="L108" s="3" t="s">
        <v>393</v>
      </c>
      <c r="M108" s="15" t="s">
        <v>219</v>
      </c>
      <c r="N108" s="3" t="s">
        <v>215</v>
      </c>
      <c r="O108" s="3" t="s">
        <v>218</v>
      </c>
      <c r="P108" s="3" t="s">
        <v>217</v>
      </c>
      <c r="Q108" s="3"/>
      <c r="R108" s="3" t="s">
        <v>216</v>
      </c>
      <c r="S108" s="3"/>
      <c r="T108" s="3"/>
      <c r="U108" s="15">
        <v>143879</v>
      </c>
      <c r="V108" s="15">
        <v>203915</v>
      </c>
      <c r="W108" s="15">
        <v>195524</v>
      </c>
      <c r="X108" s="3" t="s">
        <v>38</v>
      </c>
      <c r="Y108" s="3" t="s">
        <v>33</v>
      </c>
      <c r="Z108" s="3" t="s">
        <v>214</v>
      </c>
      <c r="AA108" s="3"/>
      <c r="AB108" s="3"/>
      <c r="AC108" s="3" t="s">
        <v>22</v>
      </c>
      <c r="AD108" s="3"/>
      <c r="AE108" s="3" t="s">
        <v>16</v>
      </c>
      <c r="AF108" s="15">
        <v>52000</v>
      </c>
      <c r="AG108" s="3" t="s">
        <v>394</v>
      </c>
      <c r="AH108" s="3" t="s">
        <v>445</v>
      </c>
      <c r="AI108" s="21">
        <v>41730</v>
      </c>
      <c r="AJ108" s="21">
        <v>41737</v>
      </c>
    </row>
    <row r="109" spans="1:36" ht="16.5" customHeight="1" thickTop="1" thickBot="1" x14ac:dyDescent="0.3">
      <c r="A109" s="3" t="s">
        <v>46</v>
      </c>
      <c r="B109" s="9" t="s">
        <v>30</v>
      </c>
      <c r="C109" s="7" t="s">
        <v>38</v>
      </c>
      <c r="D109" s="4" t="s">
        <v>38</v>
      </c>
      <c r="E109" s="4" t="s">
        <v>38</v>
      </c>
      <c r="F109" s="4" t="s">
        <v>38</v>
      </c>
      <c r="G109" s="4" t="s">
        <v>38</v>
      </c>
      <c r="H109" s="8">
        <v>255214</v>
      </c>
      <c r="I109" s="8">
        <v>244524</v>
      </c>
      <c r="J109" s="6">
        <v>276943</v>
      </c>
      <c r="K109" s="4"/>
      <c r="L109" s="3"/>
      <c r="M109" s="3" t="s">
        <v>290</v>
      </c>
      <c r="N109" s="3"/>
      <c r="O109" s="3" t="s">
        <v>291</v>
      </c>
      <c r="P109" s="3" t="s">
        <v>292</v>
      </c>
      <c r="Q109" s="3" t="s">
        <v>293</v>
      </c>
      <c r="R109" s="3" t="s">
        <v>294</v>
      </c>
      <c r="S109" s="3" t="s">
        <v>409</v>
      </c>
      <c r="T109" s="3"/>
      <c r="U109" s="5">
        <v>255214</v>
      </c>
      <c r="V109" s="5">
        <v>244524</v>
      </c>
      <c r="W109" s="3">
        <v>276943</v>
      </c>
      <c r="X109" s="3" t="s">
        <v>38</v>
      </c>
      <c r="Y109" s="3" t="s">
        <v>17</v>
      </c>
      <c r="Z109" s="3" t="s">
        <v>47</v>
      </c>
      <c r="AA109" s="3" t="s">
        <v>48</v>
      </c>
      <c r="AB109" s="3" t="s">
        <v>21</v>
      </c>
      <c r="AC109" s="3" t="s">
        <v>22</v>
      </c>
      <c r="AD109" s="3"/>
      <c r="AE109" s="3" t="s">
        <v>33</v>
      </c>
      <c r="AF109" s="15">
        <v>350000</v>
      </c>
      <c r="AG109" s="3" t="s">
        <v>410</v>
      </c>
      <c r="AH109" s="3" t="s">
        <v>414</v>
      </c>
      <c r="AI109" s="21">
        <v>42420</v>
      </c>
      <c r="AJ109" s="21">
        <v>42421</v>
      </c>
    </row>
    <row r="110" spans="1:36" ht="16.5" customHeight="1" thickTop="1" thickBot="1" x14ac:dyDescent="0.3">
      <c r="A110" s="3" t="s">
        <v>243</v>
      </c>
      <c r="B110" s="9" t="s">
        <v>244</v>
      </c>
      <c r="C110" s="4" t="s">
        <v>38</v>
      </c>
      <c r="D110" s="4" t="s">
        <v>38</v>
      </c>
      <c r="E110" s="4" t="s">
        <v>1</v>
      </c>
      <c r="F110" s="4" t="s">
        <v>1</v>
      </c>
      <c r="G110" s="4" t="s">
        <v>38</v>
      </c>
      <c r="H110" s="11">
        <v>5185000</v>
      </c>
      <c r="I110" s="11">
        <v>5550000</v>
      </c>
      <c r="J110" s="11">
        <v>6200000</v>
      </c>
      <c r="K110" s="4"/>
      <c r="L110" s="3"/>
      <c r="M110" s="3"/>
      <c r="N110" s="3"/>
      <c r="O110" s="3"/>
      <c r="P110" s="3"/>
      <c r="Q110" s="3"/>
      <c r="R110" s="3"/>
      <c r="S110" s="3"/>
      <c r="T110" s="3"/>
      <c r="U110" s="15">
        <v>5185000</v>
      </c>
      <c r="V110" s="15">
        <v>5550000</v>
      </c>
      <c r="W110" s="15">
        <v>6200000</v>
      </c>
      <c r="X110" s="3" t="s">
        <v>38</v>
      </c>
      <c r="Y110" s="3" t="s">
        <v>175</v>
      </c>
      <c r="Z110" s="3" t="s">
        <v>47</v>
      </c>
      <c r="AA110" s="3"/>
      <c r="AB110" s="3"/>
      <c r="AC110" s="3"/>
      <c r="AD110" s="3"/>
      <c r="AE110" s="3"/>
      <c r="AF110" s="15">
        <v>418000</v>
      </c>
      <c r="AG110" s="3"/>
      <c r="AH110" s="3" t="s">
        <v>446</v>
      </c>
      <c r="AI110" s="21">
        <v>42504</v>
      </c>
      <c r="AJ110" s="21">
        <v>42505</v>
      </c>
    </row>
    <row r="111" spans="1:36" ht="16.5" customHeight="1" thickTop="1" thickBot="1" x14ac:dyDescent="0.3">
      <c r="A111" s="3" t="s">
        <v>113</v>
      </c>
      <c r="B111" s="9" t="s">
        <v>421</v>
      </c>
      <c r="C111" s="4" t="s">
        <v>38</v>
      </c>
      <c r="D111" s="4" t="s">
        <v>38</v>
      </c>
      <c r="E111" s="4" t="s">
        <v>1</v>
      </c>
      <c r="F111" s="4" t="s">
        <v>38</v>
      </c>
      <c r="G111" s="4" t="s">
        <v>38</v>
      </c>
      <c r="H111" s="6">
        <v>178452</v>
      </c>
      <c r="I111" s="6">
        <v>177141</v>
      </c>
      <c r="J111" s="6">
        <v>177770.5</v>
      </c>
      <c r="K111" s="4"/>
      <c r="L111" s="3"/>
      <c r="M111" s="3" t="s">
        <v>322</v>
      </c>
      <c r="N111" s="3"/>
      <c r="O111" s="3" t="s">
        <v>323</v>
      </c>
      <c r="P111" s="3" t="s">
        <v>324</v>
      </c>
      <c r="Q111" s="3" t="s">
        <v>325</v>
      </c>
      <c r="R111" s="3" t="s">
        <v>326</v>
      </c>
      <c r="S111" s="3" t="s">
        <v>327</v>
      </c>
      <c r="T111" s="3"/>
      <c r="U111" s="3">
        <v>178452</v>
      </c>
      <c r="V111" s="3">
        <v>177141</v>
      </c>
      <c r="W111" s="3">
        <v>177770.5</v>
      </c>
      <c r="X111" s="3" t="s">
        <v>38</v>
      </c>
      <c r="Y111" s="3" t="s">
        <v>17</v>
      </c>
      <c r="Z111" s="3" t="s">
        <v>32</v>
      </c>
      <c r="AA111" s="3" t="s">
        <v>17</v>
      </c>
      <c r="AB111" s="3"/>
      <c r="AC111" s="3" t="s">
        <v>22</v>
      </c>
      <c r="AD111" s="3"/>
      <c r="AE111" s="3"/>
      <c r="AF111" s="3" t="s">
        <v>119</v>
      </c>
      <c r="AG111" s="3" t="s">
        <v>328</v>
      </c>
      <c r="AH111" s="3" t="s">
        <v>416</v>
      </c>
      <c r="AI111" s="21">
        <v>42641</v>
      </c>
      <c r="AJ111" s="21">
        <v>42653</v>
      </c>
    </row>
    <row r="112" spans="1:36" ht="16.5" customHeight="1" thickTop="1" thickBot="1" x14ac:dyDescent="0.3">
      <c r="A112" s="5" t="s">
        <v>222</v>
      </c>
      <c r="B112" s="9" t="s">
        <v>195</v>
      </c>
      <c r="C112" s="7" t="s">
        <v>1</v>
      </c>
      <c r="D112" s="4" t="s">
        <v>67</v>
      </c>
      <c r="E112" s="7" t="s">
        <v>1</v>
      </c>
      <c r="F112" s="7" t="s">
        <v>1</v>
      </c>
      <c r="G112" s="4" t="s">
        <v>1</v>
      </c>
      <c r="H112" s="11">
        <v>3119000</v>
      </c>
      <c r="I112" s="11">
        <v>3161550</v>
      </c>
      <c r="J112" s="11">
        <v>3204100</v>
      </c>
      <c r="K112" s="4"/>
      <c r="L112" s="3"/>
      <c r="M112" s="3"/>
      <c r="N112" s="3"/>
      <c r="O112" s="3"/>
      <c r="P112" s="3"/>
      <c r="Q112" s="3"/>
      <c r="R112" s="3"/>
      <c r="S112" s="3"/>
      <c r="T112" s="3"/>
      <c r="U112" s="15">
        <v>3119000</v>
      </c>
      <c r="V112" s="15">
        <v>3161550</v>
      </c>
      <c r="W112" s="15">
        <v>3204100</v>
      </c>
      <c r="X112" s="3" t="s">
        <v>1</v>
      </c>
      <c r="Y112" s="3"/>
      <c r="Z112" s="3"/>
      <c r="AA112" s="3"/>
      <c r="AB112" s="3"/>
      <c r="AC112" s="3"/>
      <c r="AD112" s="3"/>
      <c r="AE112" s="3"/>
      <c r="AF112" s="3"/>
      <c r="AG112" s="3"/>
      <c r="AH112" s="3" t="s">
        <v>447</v>
      </c>
      <c r="AI112" s="21">
        <v>42688</v>
      </c>
      <c r="AJ112" s="21">
        <v>42688</v>
      </c>
    </row>
    <row r="113" spans="1:36" s="28" customFormat="1" ht="16.5" customHeight="1" thickTop="1" thickBot="1" x14ac:dyDescent="0.3">
      <c r="A113" s="12" t="s">
        <v>455</v>
      </c>
      <c r="B113" s="12" t="s">
        <v>82</v>
      </c>
      <c r="C113" s="26" t="s">
        <v>38</v>
      </c>
      <c r="D113" s="26" t="s">
        <v>38</v>
      </c>
      <c r="E113" s="26" t="s">
        <v>1</v>
      </c>
      <c r="F113" s="29" t="s">
        <v>38</v>
      </c>
      <c r="G113" s="26" t="s">
        <v>38</v>
      </c>
      <c r="H113" s="30">
        <v>175307</v>
      </c>
      <c r="I113" s="8">
        <v>177796.5</v>
      </c>
      <c r="J113" s="30">
        <v>177770</v>
      </c>
      <c r="K113" s="26"/>
      <c r="L113" s="5"/>
      <c r="M113" s="5"/>
      <c r="N113" s="5"/>
      <c r="O113" s="5"/>
      <c r="P113" s="5" t="s">
        <v>407</v>
      </c>
      <c r="Q113" s="5"/>
      <c r="R113" s="5"/>
      <c r="S113" s="5"/>
      <c r="T113" s="5"/>
      <c r="U113" s="5">
        <v>175.30699999999999</v>
      </c>
      <c r="V113" s="5" t="s">
        <v>266</v>
      </c>
      <c r="W113" s="31">
        <v>177770</v>
      </c>
      <c r="X113" s="5" t="s">
        <v>38</v>
      </c>
      <c r="Y113" s="5" t="s">
        <v>67</v>
      </c>
      <c r="Z113" s="5" t="s">
        <v>67</v>
      </c>
      <c r="AA113" s="5"/>
      <c r="AB113" s="5"/>
      <c r="AC113" s="35" t="s">
        <v>265</v>
      </c>
      <c r="AD113" s="5"/>
      <c r="AE113" s="5"/>
      <c r="AF113" s="5" t="s">
        <v>263</v>
      </c>
      <c r="AG113" s="5" t="s">
        <v>264</v>
      </c>
      <c r="AH113" s="5" t="s">
        <v>416</v>
      </c>
      <c r="AI113" s="27">
        <v>42370</v>
      </c>
      <c r="AJ113" s="27">
        <v>42767</v>
      </c>
    </row>
    <row r="114" spans="1:36" ht="16.5" customHeight="1" thickTop="1" thickBot="1" x14ac:dyDescent="0.3">
      <c r="A114" s="3" t="s">
        <v>114</v>
      </c>
      <c r="B114" s="9" t="s">
        <v>440</v>
      </c>
      <c r="C114" s="4" t="s">
        <v>38</v>
      </c>
      <c r="D114" s="4" t="s">
        <v>38</v>
      </c>
      <c r="E114" s="4" t="s">
        <v>1</v>
      </c>
      <c r="F114" s="4" t="s">
        <v>1</v>
      </c>
      <c r="G114" s="4" t="s">
        <v>1</v>
      </c>
      <c r="H114" s="6"/>
      <c r="I114" s="6"/>
      <c r="J114" s="6"/>
      <c r="K114" s="4"/>
      <c r="L114" s="3"/>
      <c r="M114" s="3"/>
      <c r="N114" s="3"/>
      <c r="O114" s="3"/>
      <c r="P114" s="3"/>
      <c r="Q114" s="3"/>
      <c r="R114" s="3"/>
      <c r="S114" s="3"/>
      <c r="T114" s="3"/>
      <c r="U114" s="3"/>
      <c r="V114" s="3"/>
      <c r="W114" s="3"/>
      <c r="X114" s="3" t="s">
        <v>1</v>
      </c>
      <c r="Y114" s="3"/>
      <c r="Z114" s="3"/>
      <c r="AA114" s="3"/>
      <c r="AB114" s="3"/>
      <c r="AC114" s="3"/>
      <c r="AD114" s="3"/>
      <c r="AE114" s="3"/>
      <c r="AF114" s="3"/>
      <c r="AG114" s="3"/>
      <c r="AH114" s="3" t="s">
        <v>465</v>
      </c>
      <c r="AI114" s="21">
        <v>42996</v>
      </c>
      <c r="AJ114" s="21">
        <v>42998</v>
      </c>
    </row>
    <row r="115" spans="1:36" ht="16.5" thickTop="1" thickBot="1" x14ac:dyDescent="0.3">
      <c r="A115" s="3" t="s">
        <v>180</v>
      </c>
      <c r="B115" s="19" t="s">
        <v>30</v>
      </c>
      <c r="C115" s="22" t="s">
        <v>1</v>
      </c>
      <c r="D115" s="14" t="s">
        <v>67</v>
      </c>
      <c r="E115" s="22" t="s">
        <v>1</v>
      </c>
      <c r="F115" s="22" t="s">
        <v>1</v>
      </c>
      <c r="G115" s="14" t="s">
        <v>1</v>
      </c>
      <c r="H115" s="23">
        <v>276943.90000000002</v>
      </c>
      <c r="I115" s="24">
        <v>279465.5</v>
      </c>
      <c r="J115" s="23">
        <v>145782.39999999999</v>
      </c>
      <c r="K115" s="25"/>
      <c r="L115" s="3"/>
      <c r="M115" s="19"/>
      <c r="N115" s="22"/>
      <c r="O115" s="14"/>
      <c r="P115" s="22"/>
      <c r="Q115" s="3"/>
      <c r="R115" s="19"/>
      <c r="S115" s="22"/>
      <c r="T115" s="14"/>
      <c r="U115" s="22">
        <v>276943.90000000002</v>
      </c>
      <c r="V115" s="3">
        <v>279465.5</v>
      </c>
      <c r="W115" s="19">
        <v>145782.39999999999</v>
      </c>
      <c r="X115" s="22" t="s">
        <v>1</v>
      </c>
      <c r="Y115" s="14"/>
      <c r="Z115" s="22"/>
      <c r="AA115" s="3"/>
      <c r="AB115" s="19"/>
      <c r="AC115" s="22"/>
      <c r="AD115" s="14"/>
      <c r="AE115" s="22"/>
      <c r="AF115" s="3"/>
      <c r="AG115" s="19"/>
      <c r="AH115" s="22" t="s">
        <v>414</v>
      </c>
      <c r="AI115" s="36">
        <v>43199</v>
      </c>
      <c r="AJ115" s="37">
        <v>43201</v>
      </c>
    </row>
    <row r="116" spans="1:36" ht="16.5" thickTop="1" thickBot="1" x14ac:dyDescent="0.3">
      <c r="A116" s="3" t="s">
        <v>230</v>
      </c>
      <c r="B116" s="9" t="s">
        <v>231</v>
      </c>
      <c r="C116" s="4" t="s">
        <v>1</v>
      </c>
      <c r="D116" s="4" t="s">
        <v>67</v>
      </c>
      <c r="E116" s="4" t="s">
        <v>1</v>
      </c>
      <c r="F116" s="4" t="s">
        <v>1</v>
      </c>
      <c r="G116" s="4" t="s">
        <v>1</v>
      </c>
      <c r="H116" s="11">
        <v>53289</v>
      </c>
      <c r="I116" s="4"/>
      <c r="J116" s="4"/>
      <c r="K116" s="25"/>
      <c r="L116" s="3"/>
      <c r="M116" s="9"/>
      <c r="N116" s="4"/>
      <c r="O116" s="4"/>
      <c r="P116" s="4"/>
      <c r="Q116" s="3"/>
      <c r="R116" s="9"/>
      <c r="S116" s="4"/>
      <c r="T116" s="4"/>
      <c r="U116" s="4">
        <v>53.289000000000001</v>
      </c>
      <c r="V116" s="3"/>
      <c r="W116" s="9"/>
      <c r="X116" s="4" t="s">
        <v>1</v>
      </c>
      <c r="Y116" s="4"/>
      <c r="Z116" s="4"/>
      <c r="AA116" s="3"/>
      <c r="AB116" s="9"/>
      <c r="AC116" s="4"/>
      <c r="AD116" s="4"/>
      <c r="AE116" s="4"/>
      <c r="AF116" s="3"/>
      <c r="AG116" s="9"/>
      <c r="AH116" s="4" t="s">
        <v>448</v>
      </c>
      <c r="AI116" s="38">
        <v>43903</v>
      </c>
      <c r="AJ116" s="38">
        <v>43903</v>
      </c>
    </row>
    <row r="117" spans="1:36" ht="15.75" thickTop="1" x14ac:dyDescent="0.25">
      <c r="L117" s="1"/>
      <c r="M117" s="1"/>
      <c r="N117" s="1"/>
      <c r="O117" s="1"/>
      <c r="P117" s="1"/>
      <c r="Q117" s="1"/>
      <c r="R117" s="1"/>
      <c r="S117" s="1"/>
      <c r="T117" s="1"/>
      <c r="U117" s="1"/>
      <c r="V117" s="1"/>
      <c r="W117" s="1"/>
      <c r="X117" s="1"/>
      <c r="Y117" s="1"/>
      <c r="Z117" s="1"/>
      <c r="AA117" s="1"/>
      <c r="AB117" s="1"/>
      <c r="AC117" s="1"/>
      <c r="AD117" s="1"/>
      <c r="AE117" s="1"/>
      <c r="AF117" s="1"/>
    </row>
    <row r="118" spans="1:36" x14ac:dyDescent="0.25">
      <c r="L118" s="1"/>
      <c r="M118" s="1"/>
      <c r="N118" s="1"/>
      <c r="O118" s="1"/>
      <c r="P118" s="1"/>
      <c r="Q118" s="1"/>
      <c r="R118" s="1"/>
      <c r="S118" s="1"/>
      <c r="T118" s="1"/>
      <c r="U118" s="1"/>
      <c r="V118" s="1"/>
      <c r="W118" s="1"/>
      <c r="X118" s="1"/>
      <c r="Y118" s="1"/>
      <c r="Z118" s="1"/>
      <c r="AA118" s="1"/>
      <c r="AB118" s="1"/>
      <c r="AC118" s="1"/>
      <c r="AD118" s="1"/>
      <c r="AE118" s="1"/>
      <c r="AF118" s="1"/>
    </row>
    <row r="119" spans="1:36" x14ac:dyDescent="0.25">
      <c r="L119" s="1"/>
      <c r="M119" s="1"/>
      <c r="N119" s="1"/>
      <c r="O119" s="1"/>
      <c r="P119" s="1"/>
      <c r="Q119" s="1"/>
      <c r="R119" s="1"/>
      <c r="S119" s="1"/>
      <c r="T119" s="1"/>
      <c r="U119" s="1"/>
      <c r="V119" s="1"/>
      <c r="W119" s="1"/>
      <c r="X119" s="1"/>
      <c r="Y119" s="1"/>
      <c r="Z119" s="1"/>
      <c r="AA119" s="1"/>
      <c r="AB119" s="1"/>
      <c r="AC119" s="1"/>
      <c r="AD119" s="1"/>
      <c r="AE119" s="1"/>
      <c r="AF119" s="1"/>
    </row>
    <row r="120" spans="1:36" x14ac:dyDescent="0.25">
      <c r="L120" s="1"/>
      <c r="M120" s="1"/>
      <c r="N120" s="1"/>
      <c r="O120" s="1"/>
      <c r="P120" s="1"/>
      <c r="Q120" s="1"/>
      <c r="R120" s="1"/>
      <c r="S120" s="1"/>
      <c r="T120" s="1"/>
      <c r="U120" s="1"/>
      <c r="V120" s="1"/>
      <c r="W120" s="1"/>
      <c r="X120" s="1"/>
      <c r="Y120" s="1"/>
      <c r="Z120" s="1"/>
      <c r="AA120" s="1"/>
      <c r="AB120" s="1"/>
      <c r="AC120" s="1"/>
      <c r="AD120" s="1"/>
      <c r="AE120" s="1"/>
      <c r="AF120" s="1"/>
    </row>
    <row r="121" spans="1:36" x14ac:dyDescent="0.25">
      <c r="L121" s="1"/>
      <c r="M121" s="1"/>
      <c r="N121" s="1"/>
      <c r="O121" s="1"/>
      <c r="P121" s="1"/>
      <c r="Q121" s="1"/>
      <c r="R121" s="1"/>
      <c r="S121" s="1"/>
      <c r="T121" s="1"/>
      <c r="U121" s="1"/>
      <c r="V121" s="1"/>
      <c r="W121" s="1"/>
      <c r="X121" s="1"/>
      <c r="Y121" s="1"/>
      <c r="Z121" s="1"/>
      <c r="AA121" s="1"/>
      <c r="AB121" s="1"/>
      <c r="AC121" s="1"/>
      <c r="AD121" s="1"/>
      <c r="AE121" s="1"/>
      <c r="AF121" s="1"/>
    </row>
    <row r="122" spans="1:36" x14ac:dyDescent="0.25">
      <c r="L122" s="1"/>
      <c r="M122" s="1"/>
      <c r="N122" s="1"/>
      <c r="O122" s="1"/>
      <c r="P122" s="1"/>
      <c r="Q122" s="1"/>
      <c r="R122" s="1"/>
      <c r="S122" s="1"/>
      <c r="T122" s="1"/>
      <c r="U122" s="1"/>
      <c r="V122" s="1"/>
      <c r="W122" s="1"/>
      <c r="X122" s="1"/>
      <c r="Y122" s="1"/>
      <c r="Z122" s="1"/>
      <c r="AA122" s="1"/>
      <c r="AB122" s="1"/>
      <c r="AC122" s="1"/>
      <c r="AD122" s="1"/>
      <c r="AE122" s="1"/>
      <c r="AF122" s="1"/>
    </row>
    <row r="123" spans="1:36" x14ac:dyDescent="0.25">
      <c r="B123"/>
      <c r="L123" s="1"/>
      <c r="M123" s="1"/>
      <c r="N123" s="1"/>
      <c r="O123" s="1"/>
      <c r="P123" s="1"/>
      <c r="Q123" s="1"/>
      <c r="R123" s="1"/>
      <c r="S123" s="1"/>
      <c r="T123" s="1"/>
      <c r="U123" s="1"/>
      <c r="V123" s="1"/>
      <c r="W123" s="1"/>
      <c r="X123" s="1"/>
      <c r="Y123" s="1"/>
      <c r="Z123" s="1"/>
      <c r="AA123" s="1"/>
      <c r="AB123" s="1"/>
      <c r="AC123" s="1"/>
      <c r="AD123" s="1"/>
      <c r="AE123" s="1"/>
      <c r="AF123" s="1"/>
    </row>
    <row r="124" spans="1:36" x14ac:dyDescent="0.25">
      <c r="B124"/>
    </row>
    <row r="125" spans="1:36" x14ac:dyDescent="0.25">
      <c r="B125"/>
    </row>
    <row r="126" spans="1:36" x14ac:dyDescent="0.25">
      <c r="B126"/>
    </row>
    <row r="127" spans="1:36" x14ac:dyDescent="0.25">
      <c r="B127"/>
    </row>
    <row r="128" spans="1:36" x14ac:dyDescent="0.25">
      <c r="B128"/>
    </row>
    <row r="129" spans="2:2" x14ac:dyDescent="0.25">
      <c r="B129"/>
    </row>
    <row r="130" spans="2:2" x14ac:dyDescent="0.25">
      <c r="B130"/>
    </row>
    <row r="131" spans="2:2" x14ac:dyDescent="0.25">
      <c r="B131"/>
    </row>
    <row r="132" spans="2:2" x14ac:dyDescent="0.25">
      <c r="B132"/>
    </row>
    <row r="133" spans="2:2" x14ac:dyDescent="0.25">
      <c r="B133"/>
    </row>
    <row r="134" spans="2:2" x14ac:dyDescent="0.25">
      <c r="B134"/>
    </row>
    <row r="135" spans="2:2" x14ac:dyDescent="0.25">
      <c r="B135"/>
    </row>
    <row r="136" spans="2:2" x14ac:dyDescent="0.25">
      <c r="B136"/>
    </row>
    <row r="137" spans="2:2" x14ac:dyDescent="0.25">
      <c r="B137"/>
    </row>
    <row r="138" spans="2:2" x14ac:dyDescent="0.25">
      <c r="B138"/>
    </row>
    <row r="139" spans="2:2" x14ac:dyDescent="0.25">
      <c r="B139"/>
    </row>
    <row r="140" spans="2:2" x14ac:dyDescent="0.25">
      <c r="B140"/>
    </row>
    <row r="141" spans="2:2" x14ac:dyDescent="0.25">
      <c r="B141"/>
    </row>
    <row r="142" spans="2:2" x14ac:dyDescent="0.25">
      <c r="B142"/>
    </row>
    <row r="143" spans="2:2" x14ac:dyDescent="0.25">
      <c r="B143"/>
    </row>
    <row r="144" spans="2:2" x14ac:dyDescent="0.25">
      <c r="B144"/>
    </row>
    <row r="145" spans="2:2" x14ac:dyDescent="0.25">
      <c r="B145"/>
    </row>
    <row r="146" spans="2:2" x14ac:dyDescent="0.25">
      <c r="B146"/>
    </row>
    <row r="147" spans="2:2" x14ac:dyDescent="0.25">
      <c r="B147"/>
    </row>
    <row r="148" spans="2:2" x14ac:dyDescent="0.25">
      <c r="B148"/>
    </row>
    <row r="149" spans="2:2" x14ac:dyDescent="0.25">
      <c r="B149"/>
    </row>
    <row r="150" spans="2:2" x14ac:dyDescent="0.25">
      <c r="B150"/>
    </row>
    <row r="151" spans="2:2" x14ac:dyDescent="0.25">
      <c r="B151"/>
    </row>
    <row r="152" spans="2:2" x14ac:dyDescent="0.25">
      <c r="B152"/>
    </row>
    <row r="153" spans="2:2" x14ac:dyDescent="0.25">
      <c r="B153"/>
    </row>
    <row r="154" spans="2:2" x14ac:dyDescent="0.25">
      <c r="B154"/>
    </row>
  </sheetData>
  <sortState ref="B2:AK116">
    <sortCondition ref="AJ2:AJ116"/>
  </sortState>
  <hyperlinks>
    <hyperlink ref="X71" r:id="rId1" display="https://reliefweb.int/report/fiji/fiji-cyclone-ami-ocha-situation-report-no-5"/>
    <hyperlink ref="X88" r:id="rId2" display="https://reliefweb.int/report/fiji/fiji-cyclone-ami-ocha-situation-report-no-5"/>
    <hyperlink ref="X94" r:id="rId3" display="https://reliefweb.int/report/fiji/fiji-cyclone-ami-ocha-situation-report-no-5"/>
    <hyperlink ref="X104" r:id="rId4" display="https://reliefweb.int/report/fiji/fiji-cyclone-ami-ocha-situation-report-no-5"/>
    <hyperlink ref="X109" r:id="rId5" display="https://reliefweb.int/report/fiji/fiji-cyclone-ami-ocha-situation-report-no-5"/>
    <hyperlink ref="X101" r:id="rId6" display="https://reliefweb.int/report/fiji/fiji-cyclone-ami-ocha-situation-report-no-5"/>
    <hyperlink ref="X13" r:id="rId7" display="https://reliefweb.int/report/fiji/fiji-cyclone-ami-ocha-situation-report-no-5"/>
    <hyperlink ref="X9" r:id="rId8" display="https://reliefweb.int/report/fiji/fiji-cyclone-ami-ocha-situation-report-no-5"/>
    <hyperlink ref="X74" r:id="rId9" display="https://reliefweb.int/report/fiji/fiji-cyclone-ami-ocha-situation-report-no-5"/>
    <hyperlink ref="X58" r:id="rId10" display="https://reliefweb.int/report/fiji/fiji-cyclone-ami-ocha-situation-report-no-5"/>
    <hyperlink ref="X83" r:id="rId11" display="https://reliefweb.int/report/fiji/fiji-cyclone-ami-ocha-situation-report-no-5"/>
    <hyperlink ref="X30" r:id="rId12" display="https://reliefweb.int/report/fiji/fiji-cyclone-ami-ocha-situation-report-no-5"/>
    <hyperlink ref="X31" r:id="rId13" display="https://reliefweb.int/report/fiji/fiji-cyclone-ami-ocha-situation-report-no-5"/>
    <hyperlink ref="X32" r:id="rId14" display="https://reliefweb.int/report/fiji/fiji-cyclone-ami-ocha-situation-report-no-5"/>
    <hyperlink ref="X61" r:id="rId15" display="https://reliefweb.int/report/fiji/fiji-cyclone-ami-ocha-situation-report-no-5"/>
    <hyperlink ref="X27" r:id="rId16" display="https://reliefweb.int/report/fiji/fiji-cyclone-ami-ocha-situation-report-no-5"/>
    <hyperlink ref="X35" r:id="rId17" display="https://reliefweb.int/report/fiji/fiji-cyclone-ami-ocha-situation-report-no-5"/>
    <hyperlink ref="X46" r:id="rId18" display="https://reliefweb.int/report/fiji/fiji-cyclone-ami-ocha-situation-report-no-5"/>
    <hyperlink ref="X38" r:id="rId19" display="https://reliefweb.int/report/fiji/fiji-cyclone-ami-ocha-situation-report-no-5"/>
    <hyperlink ref="X86" r:id="rId20" display="https://reliefweb.int/report/fiji/fiji-cyclone-ami-ocha-situation-report-no-5"/>
    <hyperlink ref="X81" r:id="rId21" display="https://reliefweb.int/report/fiji/fiji-cyclone-ami-ocha-situation-report-no-5"/>
    <hyperlink ref="X89" r:id="rId22" display="https://reliefweb.int/report/fiji/fiji-cyclone-ami-ocha-situation-report-no-5"/>
    <hyperlink ref="X82" r:id="rId23" display="https://reliefweb.int/report/fiji/fiji-cyclone-ami-ocha-situation-report-no-5"/>
    <hyperlink ref="X90" r:id="rId24" display="https://reliefweb.int/report/fiji/fiji-cyclone-ami-ocha-situation-report-no-5"/>
    <hyperlink ref="X111" r:id="rId25" display="https://reliefweb.int/report/fiji/fiji-cyclone-ami-ocha-situation-report-no-5"/>
    <hyperlink ref="X50" r:id="rId26" display="https://reliefweb.int/report/fiji/fiji-cyclone-ami-ocha-situation-report-no-5"/>
    <hyperlink ref="X51" r:id="rId27" display="https://reliefweb.int/report/fiji/fiji-cyclone-ami-ocha-situation-report-no-5"/>
    <hyperlink ref="X103" r:id="rId28" display="https://reliefweb.int/report/fiji/fiji-cyclone-ami-ocha-situation-report-no-5"/>
    <hyperlink ref="X84" r:id="rId29" display="https://reliefweb.int/report/fiji/fiji-cyclone-ami-ocha-situation-report-no-5"/>
    <hyperlink ref="X77" r:id="rId30" display="https://reliefweb.int/report/fiji/fiji-cyclone-ami-ocha-situation-report-no-5"/>
    <hyperlink ref="X56" r:id="rId31" display="https://reliefweb.int/report/fiji/fiji-cyclone-ami-ocha-situation-report-no-5"/>
    <hyperlink ref="X8" r:id="rId32" display="https://reliefweb.int/report/fiji/fiji-cyclone-ami-ocha-situation-report-no-5"/>
    <hyperlink ref="X41" r:id="rId33" display="https://reliefweb.int/report/fiji/fiji-cyclone-ami-ocha-situation-report-no-5"/>
    <hyperlink ref="X12" r:id="rId34" display="https://reliefweb.int/report/fiji/fiji-cyclone-ami-ocha-situation-report-no-5"/>
    <hyperlink ref="X34" r:id="rId35" display="https://reliefweb.int/report/fiji/fiji-cyclone-ami-ocha-situation-report-no-5"/>
    <hyperlink ref="X45" r:id="rId36" display="https://reliefweb.int/report/fiji/fiji-cyclone-ami-ocha-situation-report-no-5"/>
    <hyperlink ref="X16" r:id="rId37" display="https://reliefweb.int/report/fiji/fiji-cyclone-ami-ocha-situation-report-no-5"/>
    <hyperlink ref="X87" r:id="rId38" display="https://reliefweb.int/report/fiji/fiji-cyclone-ami-ocha-situation-report-no-5"/>
    <hyperlink ref="X105" r:id="rId39" display="https://reliefweb.int/report/fiji/fiji-cyclone-ami-ocha-situation-report-no-5"/>
    <hyperlink ref="X93" r:id="rId40" display="https://reliefweb.int/report/fiji/fiji-cyclone-ami-ocha-situation-report-no-5"/>
    <hyperlink ref="X80" r:id="rId41" display="https://reliefweb.int/report/fiji/fiji-cyclone-ami-ocha-situation-report-no-5"/>
    <hyperlink ref="X79" r:id="rId42" display="https://reliefweb.int/report/fiji/fiji-cyclone-ami-ocha-situation-report-no-5"/>
    <hyperlink ref="X92" r:id="rId43" display="https://reliefweb.int/report/fiji/fiji-cyclone-ami-ocha-situation-report-no-5"/>
    <hyperlink ref="X60" r:id="rId44" display="https://reliefweb.int/report/fiji/fiji-cyclone-ami-ocha-situation-report-no-5"/>
    <hyperlink ref="X99" r:id="rId45" display="https://reliefweb.int/report/fiji/fiji-cyclone-ami-ocha-situation-report-no-5"/>
    <hyperlink ref="X22" r:id="rId46" display="https://reliefweb.int/report/fiji/fiji-cyclone-ami-ocha-situation-report-no-5"/>
    <hyperlink ref="X43" r:id="rId47" display="https://reliefweb.int/report/fiji/fiji-cyclone-ami-ocha-situation-report-no-5"/>
    <hyperlink ref="X108" r:id="rId48" display="https://reliefweb.int/report/fiji/fiji-cyclone-ami-ocha-situation-report-no-5"/>
    <hyperlink ref="X102" r:id="rId49" display="https://reliefweb.int/report/fiji/fiji-cyclone-ami-ocha-situation-report-no-5"/>
    <hyperlink ref="X49" r:id="rId50" display="https://reliefweb.int/report/fiji/fiji-cyclone-ami-ocha-situation-report-no-5"/>
    <hyperlink ref="X19" r:id="rId51" display="https://reliefweb.int/report/fiji/fiji-cyclone-ami-ocha-situation-report-no-5"/>
    <hyperlink ref="X72" r:id="rId52" display="https://reliefweb.int/report/fiji/fiji-cyclone-ami-ocha-situation-report-no-5"/>
    <hyperlink ref="X57" r:id="rId53" display="https://reliefweb.int/report/fiji/fiji-cyclone-ami-ocha-situation-report-no-5"/>
    <hyperlink ref="X52" r:id="rId54" display="https://reliefweb.int/report/fiji/fiji-cyclone-ami-ocha-situation-report-no-5"/>
    <hyperlink ref="X110" r:id="rId55" display="https://reliefweb.int/report/fiji/fiji-cyclone-ami-ocha-situation-report-no-5"/>
    <hyperlink ref="X91" r:id="rId56" display="https://reliefweb.int/report/fiji/fiji-cyclone-ami-ocha-situation-report-no-5"/>
    <hyperlink ref="X64" r:id="rId57" display="https://reliefweb.int/report/fiji/fiji-cyclone-ami-ocha-situation-report-no-5"/>
    <hyperlink ref="X10" r:id="rId58" display="https://reliefweb.int/report/fiji/fiji-cyclone-ami-ocha-situation-report-no-5"/>
    <hyperlink ref="X113" r:id="rId59" display="https://reliefweb.int/report/fiji/fiji-cyclone-ami-ocha-situation-report-no-5"/>
    <hyperlink ref="X65" r:id="rId60" display="https://reliefweb.int/report/fiji/fiji-cyclone-ami-ocha-situation-report-no-5"/>
    <hyperlink ref="G71" r:id="rId61" display="https://reliefweb.int/report/fiji/fiji-cyclone-ami-ocha-situation-report-no-5"/>
    <hyperlink ref="G88" r:id="rId62" display="https://reliefweb.int/report/fiji/fiji-cyclone-ami-ocha-situation-report-no-5"/>
    <hyperlink ref="G94" r:id="rId63" display="https://reliefweb.int/report/fiji/fiji-cyclone-ami-ocha-situation-report-no-5"/>
    <hyperlink ref="G104" r:id="rId64" display="https://reliefweb.int/report/fiji/fiji-cyclone-ami-ocha-situation-report-no-5"/>
    <hyperlink ref="G109" r:id="rId65" display="https://reliefweb.int/report/fiji/fiji-cyclone-ami-ocha-situation-report-no-5"/>
    <hyperlink ref="G101" r:id="rId66" display="https://reliefweb.int/report/fiji/fiji-cyclone-ami-ocha-situation-report-no-5"/>
    <hyperlink ref="G13" r:id="rId67" display="https://reliefweb.int/report/fiji/fiji-cyclone-ami-ocha-situation-report-no-5"/>
    <hyperlink ref="G9" r:id="rId68" display="https://reliefweb.int/report/fiji/fiji-cyclone-ami-ocha-situation-report-no-5"/>
    <hyperlink ref="G74" r:id="rId69" display="https://reliefweb.int/report/fiji/fiji-cyclone-ami-ocha-situation-report-no-5"/>
    <hyperlink ref="G58" r:id="rId70" display="https://reliefweb.int/report/fiji/fiji-cyclone-ami-ocha-situation-report-no-5"/>
    <hyperlink ref="G83" r:id="rId71" display="https://reliefweb.int/report/fiji/fiji-cyclone-ami-ocha-situation-report-no-5"/>
    <hyperlink ref="G30" r:id="rId72" display="https://reliefweb.int/report/fiji/fiji-cyclone-ami-ocha-situation-report-no-5"/>
    <hyperlink ref="G31" r:id="rId73" display="https://reliefweb.int/report/fiji/fiji-cyclone-ami-ocha-situation-report-no-5"/>
    <hyperlink ref="G32" r:id="rId74" display="https://reliefweb.int/report/fiji/fiji-cyclone-ami-ocha-situation-report-no-5"/>
    <hyperlink ref="G61" r:id="rId75" display="https://reliefweb.int/report/fiji/fiji-cyclone-ami-ocha-situation-report-no-5"/>
    <hyperlink ref="G27" r:id="rId76" display="https://reliefweb.int/report/fiji/fiji-cyclone-ami-ocha-situation-report-no-5"/>
    <hyperlink ref="G35" r:id="rId77" display="https://reliefweb.int/report/fiji/fiji-cyclone-ami-ocha-situation-report-no-5"/>
    <hyperlink ref="G46" r:id="rId78" display="https://reliefweb.int/report/fiji/fiji-cyclone-ami-ocha-situation-report-no-5"/>
    <hyperlink ref="G38" r:id="rId79" display="https://reliefweb.int/report/fiji/fiji-cyclone-ami-ocha-situation-report-no-5"/>
    <hyperlink ref="G86" r:id="rId80" display="https://reliefweb.int/report/fiji/fiji-cyclone-ami-ocha-situation-report-no-5"/>
    <hyperlink ref="G81" r:id="rId81" display="https://reliefweb.int/report/fiji/fiji-cyclone-ami-ocha-situation-report-no-5"/>
    <hyperlink ref="G89" r:id="rId82" display="https://reliefweb.int/report/fiji/fiji-cyclone-ami-ocha-situation-report-no-5"/>
    <hyperlink ref="G82" r:id="rId83" display="https://reliefweb.int/report/fiji/fiji-cyclone-ami-ocha-situation-report-no-5"/>
    <hyperlink ref="G90" r:id="rId84" display="https://reliefweb.int/report/fiji/fiji-cyclone-ami-ocha-situation-report-no-5"/>
    <hyperlink ref="G111" r:id="rId85" display="https://reliefweb.int/report/fiji/fiji-cyclone-ami-ocha-situation-report-no-5"/>
    <hyperlink ref="G50" r:id="rId86" display="https://reliefweb.int/report/fiji/fiji-cyclone-ami-ocha-situation-report-no-5"/>
    <hyperlink ref="G51" r:id="rId87" display="https://reliefweb.int/report/fiji/fiji-cyclone-ami-ocha-situation-report-no-5"/>
    <hyperlink ref="G103" r:id="rId88" display="https://reliefweb.int/report/fiji/fiji-cyclone-ami-ocha-situation-report-no-5"/>
    <hyperlink ref="G84" r:id="rId89" display="https://reliefweb.int/report/fiji/fiji-cyclone-ami-ocha-situation-report-no-5"/>
    <hyperlink ref="G77" r:id="rId90" display="https://reliefweb.int/report/fiji/fiji-cyclone-ami-ocha-situation-report-no-5"/>
    <hyperlink ref="G56" r:id="rId91" display="https://reliefweb.int/report/fiji/fiji-cyclone-ami-ocha-situation-report-no-5"/>
    <hyperlink ref="G8" r:id="rId92" display="https://reliefweb.int/report/fiji/fiji-cyclone-ami-ocha-situation-report-no-5"/>
    <hyperlink ref="G41" r:id="rId93" display="https://reliefweb.int/report/fiji/fiji-cyclone-ami-ocha-situation-report-no-5"/>
    <hyperlink ref="G12" r:id="rId94" display="https://reliefweb.int/report/fiji/fiji-cyclone-ami-ocha-situation-report-no-5"/>
    <hyperlink ref="G34" r:id="rId95" display="https://reliefweb.int/report/fiji/fiji-cyclone-ami-ocha-situation-report-no-5"/>
    <hyperlink ref="G45" r:id="rId96" display="https://reliefweb.int/report/fiji/fiji-cyclone-ami-ocha-situation-report-no-5"/>
    <hyperlink ref="G16" r:id="rId97" display="https://reliefweb.int/report/fiji/fiji-cyclone-ami-ocha-situation-report-no-5"/>
    <hyperlink ref="G87" r:id="rId98" display="https://reliefweb.int/report/fiji/fiji-cyclone-ami-ocha-situation-report-no-5"/>
    <hyperlink ref="G105" r:id="rId99" display="https://reliefweb.int/report/fiji/fiji-cyclone-ami-ocha-situation-report-no-5"/>
    <hyperlink ref="G93" r:id="rId100" display="https://reliefweb.int/report/fiji/fiji-cyclone-ami-ocha-situation-report-no-5"/>
    <hyperlink ref="G80" r:id="rId101" display="https://reliefweb.int/report/fiji/fiji-cyclone-ami-ocha-situation-report-no-5"/>
    <hyperlink ref="G79" r:id="rId102" display="https://reliefweb.int/report/fiji/fiji-cyclone-ami-ocha-situation-report-no-5"/>
    <hyperlink ref="G92" r:id="rId103" display="https://reliefweb.int/report/fiji/fiji-cyclone-ami-ocha-situation-report-no-5"/>
    <hyperlink ref="G60" r:id="rId104" display="https://reliefweb.int/report/fiji/fiji-cyclone-ami-ocha-situation-report-no-5"/>
    <hyperlink ref="G99" r:id="rId105" display="https://reliefweb.int/report/fiji/fiji-cyclone-ami-ocha-situation-report-no-5"/>
    <hyperlink ref="G22" r:id="rId106" display="https://reliefweb.int/report/fiji/fiji-cyclone-ami-ocha-situation-report-no-5"/>
    <hyperlink ref="G43" r:id="rId107" display="https://reliefweb.int/report/fiji/fiji-cyclone-ami-ocha-situation-report-no-5"/>
    <hyperlink ref="G108" r:id="rId108" display="https://reliefweb.int/report/fiji/fiji-cyclone-ami-ocha-situation-report-no-5"/>
    <hyperlink ref="G102" r:id="rId109" display="https://reliefweb.int/report/fiji/fiji-cyclone-ami-ocha-situation-report-no-5"/>
    <hyperlink ref="G49" r:id="rId110" display="https://reliefweb.int/report/fiji/fiji-cyclone-ami-ocha-situation-report-no-5"/>
    <hyperlink ref="G19" r:id="rId111" display="https://reliefweb.int/report/fiji/fiji-cyclone-ami-ocha-situation-report-no-5"/>
    <hyperlink ref="G72" r:id="rId112" display="https://reliefweb.int/report/fiji/fiji-cyclone-ami-ocha-situation-report-no-5"/>
    <hyperlink ref="G57" r:id="rId113" display="https://reliefweb.int/report/fiji/fiji-cyclone-ami-ocha-situation-report-no-5"/>
    <hyperlink ref="G52" r:id="rId114" display="https://reliefweb.int/report/fiji/fiji-cyclone-ami-ocha-situation-report-no-5"/>
    <hyperlink ref="G110" r:id="rId115" display="https://reliefweb.int/report/fiji/fiji-cyclone-ami-ocha-situation-report-no-5"/>
    <hyperlink ref="G91" r:id="rId116" display="https://reliefweb.int/report/fiji/fiji-cyclone-ami-ocha-situation-report-no-5"/>
    <hyperlink ref="G64" r:id="rId117" display="https://reliefweb.int/report/fiji/fiji-cyclone-ami-ocha-situation-report-no-5"/>
    <hyperlink ref="G10" r:id="rId118" display="https://reliefweb.int/report/fiji/fiji-cyclone-ami-ocha-situation-report-no-5"/>
    <hyperlink ref="G113" r:id="rId119" display="https://reliefweb.int/report/fiji/fiji-cyclone-ami-ocha-situation-report-no-5"/>
    <hyperlink ref="G65" r:id="rId120" display="https://reliefweb.int/report/fiji/fiji-cyclone-ami-ocha-situation-report-no-5"/>
  </hyperlinks>
  <pageMargins left="0.7" right="0.7" top="0.75" bottom="0.75" header="0.3" footer="0.3"/>
  <pageSetup paperSize="9" orientation="portrait" r:id="rId12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election activeCell="F40" sqref="F40"/>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Blad1</vt:lpstr>
      <vt:lpstr>Blad2</vt:lpstr>
      <vt:lpstr>Blad3</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Lenny</dc:creator>
  <cp:lastModifiedBy>Lenny</cp:lastModifiedBy>
  <dcterms:created xsi:type="dcterms:W3CDTF">2021-03-09T14:52:13Z</dcterms:created>
  <dcterms:modified xsi:type="dcterms:W3CDTF">2022-02-18T15:41:36Z</dcterms:modified>
</cp:coreProperties>
</file>