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192"/>
  </bookViews>
  <sheets>
    <sheet name="Loss of life due to floods" sheetId="1" r:id="rId1"/>
    <sheet name="Sources" sheetId="3" r:id="rId2"/>
    <sheet name="Fields" sheetId="4" r:id="rId3"/>
    <sheet name="Comments" sheetId="5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2" i="1" l="1"/>
  <c r="K181" i="1"/>
  <c r="K180" i="1"/>
  <c r="K179" i="1"/>
  <c r="K178" i="1"/>
  <c r="R23" i="1"/>
</calcChain>
</file>

<file path=xl/sharedStrings.xml><?xml version="1.0" encoding="utf-8"?>
<sst xmlns="http://schemas.openxmlformats.org/spreadsheetml/2006/main" count="1137" uniqueCount="307">
  <si>
    <t>Event and Location</t>
  </si>
  <si>
    <t>Fatalities</t>
  </si>
  <si>
    <t>Building collapse</t>
  </si>
  <si>
    <t>Sources</t>
  </si>
  <si>
    <t>Event code</t>
  </si>
  <si>
    <t>Date</t>
  </si>
  <si>
    <t>Event Name</t>
  </si>
  <si>
    <t>Location</t>
  </si>
  <si>
    <t>Rise rate</t>
  </si>
  <si>
    <t>Remaining</t>
  </si>
  <si>
    <t>flood depth h [m]</t>
  </si>
  <si>
    <t>rise rate (classification)</t>
  </si>
  <si>
    <t>Warning level (classification)</t>
  </si>
  <si>
    <t>Buildiings collapsed</t>
  </si>
  <si>
    <t>Fraction buildings collapsed FB [-]</t>
  </si>
  <si>
    <t>small</t>
  </si>
  <si>
    <t>C</t>
  </si>
  <si>
    <t>UK1953</t>
  </si>
  <si>
    <t>NL1953</t>
  </si>
  <si>
    <t>D</t>
  </si>
  <si>
    <t>A</t>
  </si>
  <si>
    <t>Waans 1992 Delta 2003</t>
  </si>
  <si>
    <t>Jap 1934</t>
  </si>
  <si>
    <t>Muroto typhoon</t>
  </si>
  <si>
    <t>Jap1950</t>
  </si>
  <si>
    <t>Typhoon Jane</t>
  </si>
  <si>
    <t>East Coast Floods</t>
  </si>
  <si>
    <t>Watersnoodramp</t>
  </si>
  <si>
    <t>Higashiyodogawa-ku</t>
  </si>
  <si>
    <t>Nishiyodogawa-ku</t>
  </si>
  <si>
    <t>Fukishima-ku</t>
  </si>
  <si>
    <t>Konohana-ku</t>
  </si>
  <si>
    <t>Nishi-ku</t>
  </si>
  <si>
    <t>Minato-ku</t>
  </si>
  <si>
    <t>Taisho-ku</t>
  </si>
  <si>
    <t>Naniwa-ku</t>
  </si>
  <si>
    <t>Nishinari-ku</t>
  </si>
  <si>
    <t>Sumiyoshi-ku</t>
  </si>
  <si>
    <t>Mablethorpe - Sutton area</t>
  </si>
  <si>
    <t>King's Lynn</t>
  </si>
  <si>
    <t>Cobholm / Great Yarmouth</t>
  </si>
  <si>
    <t>Ipswich</t>
  </si>
  <si>
    <t>Harwich</t>
  </si>
  <si>
    <t>Jaywick</t>
  </si>
  <si>
    <t>Wallasea island</t>
  </si>
  <si>
    <t>Foulness island</t>
  </si>
  <si>
    <t>Great Wakering</t>
  </si>
  <si>
    <t>Southend</t>
  </si>
  <si>
    <t>Canvey Island - Sunken Marsh</t>
  </si>
  <si>
    <t>Tilbury</t>
  </si>
  <si>
    <t>Fynaart / Heinen</t>
  </si>
  <si>
    <t>Halsteren</t>
  </si>
  <si>
    <t>Nieuw-Vossemeer</t>
  </si>
  <si>
    <t>Klundert</t>
  </si>
  <si>
    <t>Willemstad</t>
  </si>
  <si>
    <t>Dinteloord</t>
  </si>
  <si>
    <t>Dussen</t>
  </si>
  <si>
    <t>Hoge en Lage Zwaluwe</t>
  </si>
  <si>
    <t>Oosterhout</t>
  </si>
  <si>
    <t>Raamsdonk</t>
  </si>
  <si>
    <t>Sprang-Capelle</t>
  </si>
  <si>
    <t>Steenbergen</t>
  </si>
  <si>
    <t>Terheijden</t>
  </si>
  <si>
    <t>Waspik</t>
  </si>
  <si>
    <t>Zevenbergen</t>
  </si>
  <si>
    <t>Texel</t>
  </si>
  <si>
    <t>Zijpe</t>
  </si>
  <si>
    <t>Geersdijk</t>
  </si>
  <si>
    <t>Wissekerke</t>
  </si>
  <si>
    <t>Burghsluis</t>
  </si>
  <si>
    <t>Nieuwerkerk</t>
  </si>
  <si>
    <t>Ouwerkerk buiten</t>
  </si>
  <si>
    <t>Ouwerkerk kern</t>
  </si>
  <si>
    <t>Nieuwerkerke</t>
  </si>
  <si>
    <t>Oosterland</t>
  </si>
  <si>
    <t>Brouwershaven</t>
  </si>
  <si>
    <t>Dreischor</t>
  </si>
  <si>
    <t>Zierikzee</t>
  </si>
  <si>
    <t>Felixstowe</t>
  </si>
  <si>
    <t>?</t>
  </si>
  <si>
    <t>large</t>
  </si>
  <si>
    <t>Tsuchiya and Kawata, 1981</t>
  </si>
  <si>
    <t>Grieve, 1959</t>
  </si>
  <si>
    <t>Summers, 1978</t>
  </si>
  <si>
    <t>Waarts, 1992</t>
  </si>
  <si>
    <t>Serooskerke</t>
  </si>
  <si>
    <t>Kerwerve</t>
  </si>
  <si>
    <t>Noordwelle</t>
  </si>
  <si>
    <t>Zonnemaire</t>
  </si>
  <si>
    <t>Elkerzee</t>
  </si>
  <si>
    <t>Haamstede</t>
  </si>
  <si>
    <t>Bruinisse</t>
  </si>
  <si>
    <t>Duinvendijke</t>
  </si>
  <si>
    <t>Ellemeet</t>
  </si>
  <si>
    <t>Looperskapelle</t>
  </si>
  <si>
    <t>Noordgouwe</t>
  </si>
  <si>
    <t>Oudendijke</t>
  </si>
  <si>
    <t>Scharendijk</t>
  </si>
  <si>
    <t>Sirjansland</t>
  </si>
  <si>
    <t>St. Philipsland</t>
  </si>
  <si>
    <t>Stavenisse</t>
  </si>
  <si>
    <t>St. Maartensdijk</t>
  </si>
  <si>
    <t>St. Annaland</t>
  </si>
  <si>
    <t>Poortvliet</t>
  </si>
  <si>
    <t>Veere</t>
  </si>
  <si>
    <t>Vlissingen</t>
  </si>
  <si>
    <t>Terneuzen (omgeving)</t>
  </si>
  <si>
    <t>Kruiningen</t>
  </si>
  <si>
    <t>Oostkerke (Wolphaartsdijk)</t>
  </si>
  <si>
    <t>Oudelande</t>
  </si>
  <si>
    <t>Baarland</t>
  </si>
  <si>
    <t>Ellewoutsdijk</t>
  </si>
  <si>
    <t>Hoedekenskerke</t>
  </si>
  <si>
    <t>Krabbendijke Oostdijk</t>
  </si>
  <si>
    <t>Rilland</t>
  </si>
  <si>
    <t>Waarde</t>
  </si>
  <si>
    <t>Dordrecht</t>
  </si>
  <si>
    <t>Nieuwe Tonge buiten</t>
  </si>
  <si>
    <t>Nieuwe Tonge kern</t>
  </si>
  <si>
    <t>Goedereede</t>
  </si>
  <si>
    <t>Middelharnis / Sommelsdijk</t>
  </si>
  <si>
    <t>Stellendam</t>
  </si>
  <si>
    <t>Herkingen</t>
  </si>
  <si>
    <t>Ooltgensplaat</t>
  </si>
  <si>
    <t>Den Bommel</t>
  </si>
  <si>
    <t>Ouddorp</t>
  </si>
  <si>
    <t>Numansdorp</t>
  </si>
  <si>
    <t>Goudswaard</t>
  </si>
  <si>
    <t>Heinenoord</t>
  </si>
  <si>
    <t>s Gravendeel</t>
  </si>
  <si>
    <t>Strijen</t>
  </si>
  <si>
    <t>Zuid-Beijerland</t>
  </si>
  <si>
    <t>Zuidland</t>
  </si>
  <si>
    <t>Abbenbroek</t>
  </si>
  <si>
    <t>Hellevoetsluis</t>
  </si>
  <si>
    <t>Tien-Gemeten</t>
  </si>
  <si>
    <t>Krimpen a/d Ijssel</t>
  </si>
  <si>
    <t>Maassluis</t>
  </si>
  <si>
    <t>Molenaarsgraaf</t>
  </si>
  <si>
    <t>Ouderkerk a/d Ijssel</t>
  </si>
  <si>
    <t>Papendrecht</t>
  </si>
  <si>
    <t>Poortugaal</t>
  </si>
  <si>
    <t>Rhoon</t>
  </si>
  <si>
    <t>Sliedrecht</t>
  </si>
  <si>
    <t>Oudenhoorn</t>
  </si>
  <si>
    <t>Oude Tonge</t>
  </si>
  <si>
    <t>B</t>
  </si>
  <si>
    <t>A/B</t>
  </si>
  <si>
    <t>C/D</t>
  </si>
  <si>
    <t>Jap 1959</t>
  </si>
  <si>
    <t>Jap 1961</t>
  </si>
  <si>
    <t>US 1965</t>
  </si>
  <si>
    <t>Ise Bay typhoon</t>
  </si>
  <si>
    <t>Daini-Muroto typhoon</t>
  </si>
  <si>
    <t>Hurricane Betsy</t>
  </si>
  <si>
    <t>Nabeta reclamation</t>
  </si>
  <si>
    <t>Chita-cho</t>
  </si>
  <si>
    <t>Jushiyama village</t>
  </si>
  <si>
    <t>Kisozakai village</t>
  </si>
  <si>
    <t>Tobishima village</t>
  </si>
  <si>
    <t>Tokoname city</t>
  </si>
  <si>
    <t>Yatomi-cho</t>
  </si>
  <si>
    <t>Yokkaichi city</t>
  </si>
  <si>
    <t>Yokosuka-cho</t>
  </si>
  <si>
    <t>Handa city</t>
  </si>
  <si>
    <t>Higashiura-cho</t>
  </si>
  <si>
    <t>Kuwana city</t>
  </si>
  <si>
    <t>Minami-ku</t>
  </si>
  <si>
    <t>Nagashima-cho</t>
  </si>
  <si>
    <t>Heisaka reclamation</t>
  </si>
  <si>
    <t>Kariya city</t>
  </si>
  <si>
    <t>Kawagoe village</t>
  </si>
  <si>
    <t>Morozaki-cho</t>
  </si>
  <si>
    <t>Nishio city</t>
  </si>
  <si>
    <t>Suzuka city</t>
  </si>
  <si>
    <t>Hekinan city</t>
  </si>
  <si>
    <t>Hekinan reclamation</t>
  </si>
  <si>
    <t>Mihama-cho</t>
  </si>
  <si>
    <t>Taketoyo-cho</t>
  </si>
  <si>
    <t>Toyohama-cho</t>
  </si>
  <si>
    <t>Utsumi-cho</t>
  </si>
  <si>
    <t>Jyonan reclamation</t>
  </si>
  <si>
    <t>Takahama-cho</t>
  </si>
  <si>
    <t>Tsushima district</t>
  </si>
  <si>
    <t>Ueno-cho</t>
  </si>
  <si>
    <t>Fukushima-ku</t>
  </si>
  <si>
    <t>Lafourche</t>
  </si>
  <si>
    <t>Orleans</t>
  </si>
  <si>
    <t>Plaquemines</t>
  </si>
  <si>
    <t>Boyd, 2005</t>
  </si>
  <si>
    <t>Tsuchiya and Yasuda, 1980</t>
  </si>
  <si>
    <t xml:space="preserve">Flood characteristics         </t>
  </si>
  <si>
    <r>
      <t>Fatalities total N</t>
    </r>
    <r>
      <rPr>
        <vertAlign val="subscript"/>
        <sz val="10"/>
        <color theme="1"/>
        <rFont val="Calibri"/>
        <family val="2"/>
        <scheme val="minor"/>
      </rPr>
      <t>D</t>
    </r>
  </si>
  <si>
    <r>
      <t>Nr. of inhabitants N</t>
    </r>
    <r>
      <rPr>
        <vertAlign val="subscript"/>
        <sz val="10"/>
        <color theme="1"/>
        <rFont val="Calibri"/>
        <family val="2"/>
        <scheme val="minor"/>
      </rPr>
      <t>PAR</t>
    </r>
  </si>
  <si>
    <r>
      <t>Nr. of exposed people N</t>
    </r>
    <r>
      <rPr>
        <vertAlign val="subscript"/>
        <sz val="10"/>
        <color theme="1"/>
        <rFont val="Calibri"/>
        <family val="2"/>
        <scheme val="minor"/>
      </rPr>
      <t>EXP</t>
    </r>
  </si>
  <si>
    <r>
      <t>Mortality F</t>
    </r>
    <r>
      <rPr>
        <vertAlign val="subscript"/>
        <sz val="10"/>
        <color theme="1"/>
        <rFont val="Calibri"/>
        <family val="2"/>
        <scheme val="minor"/>
      </rPr>
      <t>D</t>
    </r>
    <r>
      <rPr>
        <sz val="10"/>
        <color theme="1"/>
        <rFont val="Calibri"/>
        <family val="2"/>
        <scheme val="minor"/>
      </rPr>
      <t xml:space="preserve"> [-]</t>
    </r>
  </si>
  <si>
    <t>Kortgene</t>
  </si>
  <si>
    <t>Ossenisse / Hontenisse</t>
  </si>
  <si>
    <t>rise rate w [m/hr]</t>
  </si>
  <si>
    <t>Warning</t>
  </si>
  <si>
    <t>Ramsbottom et al., 2003</t>
  </si>
  <si>
    <t>EMDAT, 2004</t>
  </si>
  <si>
    <t>Takikawa, 2001</t>
  </si>
  <si>
    <t>Loss of life due to floods</t>
  </si>
  <si>
    <t>Fatalities by zone</t>
  </si>
  <si>
    <t>flow velocity</t>
  </si>
  <si>
    <t>Number of buildings flooded</t>
  </si>
  <si>
    <t>Source 1</t>
  </si>
  <si>
    <t>Source 2</t>
  </si>
  <si>
    <t>St. Bernard</t>
  </si>
  <si>
    <t>UK 1912</t>
  </si>
  <si>
    <t>Norwich</t>
  </si>
  <si>
    <t>UK 1952</t>
  </si>
  <si>
    <t>Lynmouth</t>
  </si>
  <si>
    <t>SA 1981</t>
  </si>
  <si>
    <t>Laingsburg</t>
  </si>
  <si>
    <t>Jap 1999</t>
  </si>
  <si>
    <t>Typhoon No. 18</t>
  </si>
  <si>
    <t>Shiranui Town</t>
  </si>
  <si>
    <t>UK 2002</t>
  </si>
  <si>
    <t>Gowdall</t>
  </si>
  <si>
    <t>Kato, 2002</t>
  </si>
  <si>
    <t>Jonkman, 2007</t>
  </si>
  <si>
    <t>Additional data from the cases used for validation in Jonkman (2007) - table 7-3 and appendix 7.V</t>
  </si>
  <si>
    <t>Jonkman S.N. (2007) Loss of lif estimation in flood risk assessment - theory  and applications. PhD thesis Delft Universtity of Technology</t>
  </si>
  <si>
    <t>http://www.deramp.nl/</t>
  </si>
  <si>
    <t>For the Netherlands 1953 storm surge a website with information on fatalities has been used to retrieve information, which can now be found at http://www.deramp.nl/ (accessed May 2020)</t>
  </si>
  <si>
    <r>
      <t xml:space="preserve">Boyd E. (2005) Toward an Empirical Measure of Disaster Vulnerability: Storm Surges, New Orleans, and Hurricane Betsy.  Poster presented at the </t>
    </r>
    <r>
      <rPr>
        <i/>
        <sz val="10"/>
        <color theme="1"/>
        <rFont val="Calibri"/>
        <family val="2"/>
        <scheme val="minor"/>
      </rPr>
      <t>4th UCLA Conference on Public Health and Disasters</t>
    </r>
    <r>
      <rPr>
        <sz val="10"/>
        <color theme="1"/>
        <rFont val="Calibri"/>
        <family val="2"/>
        <scheme val="minor"/>
      </rPr>
      <t>, Los Angeles, Ca.  May 1-4, 2005</t>
    </r>
  </si>
  <si>
    <r>
      <t xml:space="preserve">EM-DAT (Emergency events database) (2004) </t>
    </r>
    <r>
      <rPr>
        <i/>
        <sz val="10"/>
        <color theme="1"/>
        <rFont val="Calibri"/>
        <family val="2"/>
        <scheme val="minor"/>
      </rPr>
      <t>OFDA/CRED International Disaster Database</t>
    </r>
    <r>
      <rPr>
        <sz val="10"/>
        <color theme="1"/>
        <rFont val="Calibri"/>
        <family val="2"/>
        <scheme val="minor"/>
      </rPr>
      <t xml:space="preserve"> from http://www.cred.be/emdat, Université Catholique de Louvain, Brussels, retrieved December 2004.</t>
    </r>
  </si>
  <si>
    <r>
      <t xml:space="preserve">Grieve, H. (1959) </t>
    </r>
    <r>
      <rPr>
        <i/>
        <sz val="10"/>
        <color theme="1"/>
        <rFont val="Calibri"/>
        <family val="2"/>
        <scheme val="minor"/>
      </rPr>
      <t>The great tide</t>
    </r>
    <r>
      <rPr>
        <sz val="10"/>
        <color theme="1"/>
        <rFont val="Calibri"/>
        <family val="2"/>
        <scheme val="minor"/>
      </rPr>
      <t>, Waterlow &amp; sons limited</t>
    </r>
  </si>
  <si>
    <r>
      <t xml:space="preserve">Kato F. (2002) </t>
    </r>
    <r>
      <rPr>
        <i/>
        <sz val="10"/>
        <color theme="1"/>
        <rFont val="Calibri"/>
        <family val="2"/>
        <scheme val="minor"/>
      </rPr>
      <t>A review of flood damage estimation in Japan</t>
    </r>
    <r>
      <rPr>
        <sz val="10"/>
        <color theme="1"/>
        <rFont val="Calibri"/>
        <family val="2"/>
        <scheme val="minor"/>
      </rPr>
      <t>, Draft working document</t>
    </r>
  </si>
  <si>
    <r>
      <t xml:space="preserve">Ramsbottom D., Floyd P., Penning-Rowsell E. (2003) </t>
    </r>
    <r>
      <rPr>
        <i/>
        <sz val="10"/>
        <color theme="1"/>
        <rFont val="Calibri"/>
        <family val="2"/>
        <scheme val="minor"/>
      </rPr>
      <t>Flood risks to people – phase 1</t>
    </r>
    <r>
      <rPr>
        <sz val="10"/>
        <color theme="1"/>
        <rFont val="Calibri"/>
        <family val="2"/>
        <scheme val="minor"/>
      </rPr>
      <t>, R&amp;D Technical report FD2317TR</t>
    </r>
  </si>
  <si>
    <r>
      <t xml:space="preserve">Summers, D. (1978) </t>
    </r>
    <r>
      <rPr>
        <i/>
        <sz val="10"/>
        <color theme="1"/>
        <rFont val="Calibri"/>
        <family val="2"/>
        <scheme val="minor"/>
      </rPr>
      <t>The east coast floods</t>
    </r>
    <r>
      <rPr>
        <sz val="10"/>
        <color theme="1"/>
        <rFont val="Calibri"/>
        <family val="2"/>
        <scheme val="minor"/>
      </rPr>
      <t>, David &amp; Charles (Publishers) Limited, London U.K.</t>
    </r>
  </si>
  <si>
    <r>
      <t xml:space="preserve">Tsuchiya Y., Kawata Y. (1981) Risk to life, warning systems, and protective construction against past storm surges in Osaka Bay, </t>
    </r>
    <r>
      <rPr>
        <i/>
        <sz val="10"/>
        <color theme="1"/>
        <rFont val="Calibri"/>
        <family val="2"/>
        <scheme val="minor"/>
      </rPr>
      <t>Journal of Natural Disaster Science</t>
    </r>
    <r>
      <rPr>
        <sz val="10"/>
        <color theme="1"/>
        <rFont val="Calibri"/>
        <family val="2"/>
        <scheme val="minor"/>
      </rPr>
      <t xml:space="preserve"> Vol.3, No.1 pp. 33-56</t>
    </r>
  </si>
  <si>
    <r>
      <t xml:space="preserve">Tsuchiya Y., Yasuda T. (1980) High tide and life risk, refuge warning in relation to the Ise Bay Typhoon, </t>
    </r>
    <r>
      <rPr>
        <i/>
        <sz val="10"/>
        <color theme="1"/>
        <rFont val="Calibri"/>
        <family val="2"/>
        <scheme val="minor"/>
      </rPr>
      <t>Journal of Natural Disaster Science</t>
    </r>
    <r>
      <rPr>
        <sz val="10"/>
        <color theme="1"/>
        <rFont val="Calibri"/>
        <family val="2"/>
        <scheme val="minor"/>
      </rPr>
      <t xml:space="preserve"> Vol.2, No.2 pp. 27-60</t>
    </r>
  </si>
  <si>
    <r>
      <t xml:space="preserve">Waarts P. (1992) </t>
    </r>
    <r>
      <rPr>
        <i/>
        <sz val="10"/>
        <color theme="1"/>
        <rFont val="Calibri"/>
        <family val="2"/>
        <scheme val="minor"/>
      </rPr>
      <t>Methode voor de bepaling van het aantal doden als gevolg van inundatie</t>
    </r>
    <r>
      <rPr>
        <sz val="10"/>
        <color theme="1"/>
        <rFont val="Calibri"/>
        <family val="2"/>
        <scheme val="minor"/>
      </rPr>
      <t>. Report TNO B-91-1099.</t>
    </r>
  </si>
  <si>
    <t>Takikawa K. (2001) Storm surge damage caused by Typhoon No. 9918 in the area of Shiranui Sea, JSCE publication, www.jsce-int.org/Publication/CivilEng/2001/typhoon.pdf, accessed Dec. 2005</t>
  </si>
  <si>
    <t>Variable</t>
  </si>
  <si>
    <t>type</t>
  </si>
  <si>
    <t>Unit</t>
  </si>
  <si>
    <t>Description</t>
  </si>
  <si>
    <t>Event and location</t>
  </si>
  <si>
    <t>descriptive</t>
  </si>
  <si>
    <t>Abbreviation of event, indicating country and year of event</t>
  </si>
  <si>
    <t>date</t>
  </si>
  <si>
    <t>Date of  occurrence of event</t>
  </si>
  <si>
    <t>Event name</t>
  </si>
  <si>
    <t>Typhoon or storm name (if appropriate)</t>
  </si>
  <si>
    <t>flooded location (town, city)</t>
  </si>
  <si>
    <t>Fatalities total</t>
  </si>
  <si>
    <t>number</t>
  </si>
  <si>
    <r>
      <t>N</t>
    </r>
    <r>
      <rPr>
        <i/>
        <vertAlign val="subscript"/>
        <sz val="10"/>
        <color theme="1"/>
        <rFont val="Calibri"/>
        <family val="2"/>
      </rPr>
      <t>D</t>
    </r>
  </si>
  <si>
    <t>-</t>
  </si>
  <si>
    <t>Total number of fatalities by location</t>
  </si>
  <si>
    <t xml:space="preserve">Fatalities by zone. Descriptions from sources have been used.  </t>
  </si>
  <si>
    <t>NL 1953: Classification of fatalities by zone of Waarts (1992) has been used</t>
  </si>
  <si>
    <t>All: if no indicative information was available fatalities have been assigned to the remaining zone</t>
  </si>
  <si>
    <t>Number of inhabitants</t>
  </si>
  <si>
    <r>
      <t>N</t>
    </r>
    <r>
      <rPr>
        <i/>
        <vertAlign val="subscript"/>
        <sz val="10"/>
        <color theme="1"/>
        <rFont val="Calibri"/>
        <family val="2"/>
      </rPr>
      <t>PAR</t>
    </r>
  </si>
  <si>
    <t xml:space="preserve">Number of people in flooded area. </t>
  </si>
  <si>
    <t xml:space="preserve">NL 1953: numbers of inhabitants have been abstracted from official numbers from CBS. </t>
  </si>
  <si>
    <t>Number of exposed</t>
  </si>
  <si>
    <r>
      <t>N</t>
    </r>
    <r>
      <rPr>
        <i/>
        <vertAlign val="subscript"/>
        <sz val="10"/>
        <color theme="1"/>
        <rFont val="Calibri"/>
        <family val="2"/>
      </rPr>
      <t>EXP</t>
    </r>
  </si>
  <si>
    <t xml:space="preserve">Is found by correcting number of inhabitants for the number of evacuated, sheltered and rescued. </t>
  </si>
  <si>
    <t>All events: If the whole area is flooded and no evacuation took place it has been assumed that all inhabitants were exposed.</t>
  </si>
  <si>
    <t xml:space="preserve">If a part of the area has been flooded, then the number exposed is assumed to equal the ratio of inundation * the number of inhabitants (thus homogenous distribution of population is assumed).  </t>
  </si>
  <si>
    <t>NL 1953:number of exposed has been determined based on maps of flooded areas and population distribution (van den Hengel, 2006)</t>
  </si>
  <si>
    <t>Mortality</t>
  </si>
  <si>
    <t>fraction</t>
  </si>
  <si>
    <r>
      <t>F</t>
    </r>
    <r>
      <rPr>
        <i/>
        <vertAlign val="subscript"/>
        <sz val="10"/>
        <color theme="1"/>
        <rFont val="Calibri"/>
        <family val="2"/>
      </rPr>
      <t>D</t>
    </r>
  </si>
  <si>
    <t>Number of fatalities divided by the number of exposed people</t>
  </si>
  <si>
    <t>Flood characteristics</t>
  </si>
  <si>
    <t>Flood depth</t>
  </si>
  <si>
    <t>h</t>
  </si>
  <si>
    <t>m</t>
  </si>
  <si>
    <t>Water depth in the area, often determined as: water level – land level</t>
  </si>
  <si>
    <t>Jap 1934, Jap1950, Jap1961 given as mean inundation depth</t>
  </si>
  <si>
    <t>USA1965: chosen as measured water depth closest to the population center</t>
  </si>
  <si>
    <t>w</t>
  </si>
  <si>
    <t>m/hr</t>
  </si>
  <si>
    <t xml:space="preserve">Estimation of rise rate over the first 1.5 metres of water. </t>
  </si>
  <si>
    <t>NL 1953: estimations of rise rate from (Waarts, 1992)</t>
  </si>
  <si>
    <t>Descriptive</t>
  </si>
  <si>
    <t xml:space="preserve">Classification of rise rate. </t>
  </si>
  <si>
    <t>Large if w≥0.5 m/hr</t>
  </si>
  <si>
    <t>Small if w&lt;0.5 m/hr</t>
  </si>
  <si>
    <t>Warning, shelter and evacuation</t>
  </si>
  <si>
    <t>Warning level</t>
  </si>
  <si>
    <t>Classification</t>
  </si>
  <si>
    <t>Classification of warning level according to the method proposed in (Tsuchiya and Yasuda, 1980) and description in section 7.4.6 in Jonkman, 2007</t>
  </si>
  <si>
    <t>Total number of buildings</t>
  </si>
  <si>
    <t>Total number of buildings in area</t>
  </si>
  <si>
    <t>For Jap1934, 1950, 1961 this is assumed to equal the number of households</t>
  </si>
  <si>
    <t>Buildings collapsed</t>
  </si>
  <si>
    <t>Number of buildings to be reported to be (fully) collapsed</t>
  </si>
  <si>
    <t>Fraction of buildings collapsed</t>
  </si>
  <si>
    <r>
      <t>F</t>
    </r>
    <r>
      <rPr>
        <i/>
        <vertAlign val="subscript"/>
        <sz val="10"/>
        <color theme="1"/>
        <rFont val="Calibri"/>
        <family val="2"/>
      </rPr>
      <t>B</t>
    </r>
  </si>
  <si>
    <t>Number of buildings collapsed divided by total number of buildings</t>
  </si>
  <si>
    <t>Sources from which recorded information has been abstracted</t>
  </si>
  <si>
    <t>Symbol</t>
  </si>
  <si>
    <t>Fields used in the database: explanation</t>
  </si>
  <si>
    <t>Comments</t>
  </si>
  <si>
    <r>
      <t xml:space="preserve">Van den Hengel (2006) </t>
    </r>
    <r>
      <rPr>
        <i/>
        <sz val="10"/>
        <color theme="1"/>
        <rFont val="Calibri"/>
        <family val="2"/>
        <scheme val="minor"/>
      </rPr>
      <t>Slachtoffers bij overstromingen: analyse van een slachtoffermodel aan de hand van de Watersnoodramp van 1953 en overstromingssimulaties</t>
    </r>
    <r>
      <rPr>
        <sz val="10"/>
        <color theme="1"/>
        <rFont val="Calibri"/>
        <family val="2"/>
        <scheme val="minor"/>
      </rPr>
      <t>, Msc thesis, Delft University</t>
    </r>
  </si>
  <si>
    <t>This dataset was originally published as part of the dissertation by S.N. Jonkman (2007) entitled "Loss of life estimation in flood risk assessment - theory and applications"</t>
  </si>
  <si>
    <t>The data has been published in appendix 7.III of that dissertation</t>
  </si>
  <si>
    <t>Data underlying the dissertation: Loss of life estimation in flood risk assessment - theory and applications</t>
  </si>
  <si>
    <t>S.N. Jonkman, version 19-5-2020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</si>
</sst>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vertAlign val="subscript"/>
      <sz val="10"/>
      <color theme="1"/>
      <name val="Calibri"/>
      <family val="2"/>
    </font>
    <font>
      <b/>
      <i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4">
    <xf numFmtId="0" fontId="0" fillId="0" borderId="0" xfId="0"/>
    <xf numFmtId="0" fontId="2" fillId="0" borderId="2" xfId="0" applyFont="1" applyFill="1" applyBorder="1" applyAlignment="1">
      <alignment vertical="center"/>
    </xf>
    <xf numFmtId="17" fontId="4" fillId="0" borderId="1" xfId="0" applyNumberFormat="1" applyFont="1" applyFill="1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11" fontId="4" fillId="0" borderId="1" xfId="0" applyNumberFormat="1" applyFont="1" applyFill="1" applyBorder="1"/>
    <xf numFmtId="0" fontId="4" fillId="0" borderId="0" xfId="0" applyFont="1" applyFill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0" xfId="0" applyFont="1" applyFill="1"/>
    <xf numFmtId="0" fontId="4" fillId="0" borderId="16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14" xfId="0" applyFont="1" applyFill="1" applyBorder="1"/>
    <xf numFmtId="0" fontId="2" fillId="0" borderId="19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 wrapText="1"/>
    </xf>
    <xf numFmtId="0" fontId="6" fillId="0" borderId="0" xfId="0" applyFont="1" applyFill="1"/>
    <xf numFmtId="0" fontId="2" fillId="0" borderId="17" xfId="0" applyFont="1" applyFill="1" applyBorder="1" applyAlignment="1">
      <alignment wrapText="1"/>
    </xf>
    <xf numFmtId="0" fontId="2" fillId="0" borderId="9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17" fontId="4" fillId="0" borderId="14" xfId="0" applyNumberFormat="1" applyFont="1" applyFill="1" applyBorder="1" applyAlignment="1">
      <alignment horizontal="left" vertical="center"/>
    </xf>
    <xf numFmtId="14" fontId="4" fillId="0" borderId="14" xfId="0" applyNumberFormat="1" applyFont="1" applyFill="1" applyBorder="1" applyAlignment="1">
      <alignment horizontal="left" vertical="center"/>
    </xf>
    <xf numFmtId="0" fontId="4" fillId="0" borderId="14" xfId="0" applyFont="1" applyFill="1" applyBorder="1" applyAlignment="1">
      <alignment vertical="center"/>
    </xf>
    <xf numFmtId="0" fontId="4" fillId="0" borderId="14" xfId="0" applyFont="1" applyFill="1" applyBorder="1" applyAlignment="1">
      <alignment horizontal="right" vertical="center" indent="3"/>
    </xf>
    <xf numFmtId="0" fontId="4" fillId="0" borderId="14" xfId="0" applyFont="1" applyFill="1" applyBorder="1" applyAlignment="1">
      <alignment horizontal="right"/>
    </xf>
    <xf numFmtId="0" fontId="4" fillId="0" borderId="14" xfId="0" applyFont="1" applyFill="1" applyBorder="1" applyAlignment="1"/>
    <xf numFmtId="164" fontId="4" fillId="0" borderId="14" xfId="0" applyNumberFormat="1" applyFont="1" applyFill="1" applyBorder="1"/>
    <xf numFmtId="0" fontId="4" fillId="0" borderId="15" xfId="0" applyFont="1" applyFill="1" applyBorder="1"/>
    <xf numFmtId="14" fontId="4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1" fillId="0" borderId="0" xfId="1" applyFill="1"/>
    <xf numFmtId="0" fontId="4" fillId="0" borderId="14" xfId="0" applyFont="1" applyFill="1" applyBorder="1" applyAlignment="1">
      <alignment horizontal="left" vertical="center"/>
    </xf>
    <xf numFmtId="14" fontId="4" fillId="0" borderId="14" xfId="0" applyNumberFormat="1" applyFont="1" applyFill="1" applyBorder="1" applyAlignment="1">
      <alignment horizontal="justify" vertical="center"/>
    </xf>
    <xf numFmtId="0" fontId="4" fillId="0" borderId="14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right"/>
    </xf>
    <xf numFmtId="0" fontId="2" fillId="0" borderId="14" xfId="0" applyFont="1" applyFill="1" applyBorder="1"/>
    <xf numFmtId="164" fontId="2" fillId="0" borderId="14" xfId="0" applyNumberFormat="1" applyFont="1" applyFill="1" applyBorder="1"/>
    <xf numFmtId="0" fontId="5" fillId="0" borderId="1" xfId="1" applyFont="1" applyFill="1" applyBorder="1"/>
    <xf numFmtId="0" fontId="2" fillId="0" borderId="1" xfId="0" applyFont="1" applyFill="1" applyBorder="1" applyAlignment="1">
      <alignment horizontal="center"/>
    </xf>
    <xf numFmtId="11" fontId="2" fillId="0" borderId="1" xfId="0" applyNumberFormat="1" applyFont="1" applyFill="1" applyBorder="1"/>
    <xf numFmtId="0" fontId="4" fillId="0" borderId="1" xfId="0" quotePrefix="1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14" fontId="2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4" fillId="0" borderId="0" xfId="0" applyFont="1" applyFill="1" applyBorder="1"/>
    <xf numFmtId="164" fontId="2" fillId="0" borderId="0" xfId="0" applyNumberFormat="1" applyFont="1" applyFill="1" applyBorder="1"/>
    <xf numFmtId="14" fontId="2" fillId="0" borderId="1" xfId="0" applyNumberFormat="1" applyFont="1" applyFill="1" applyBorder="1"/>
    <xf numFmtId="0" fontId="4" fillId="0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0" fillId="0" borderId="16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7" fillId="0" borderId="0" xfId="0" applyFont="1"/>
    <xf numFmtId="0" fontId="2" fillId="0" borderId="8" xfId="0" applyFont="1" applyFill="1" applyBorder="1"/>
    <xf numFmtId="0" fontId="2" fillId="0" borderId="11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9" xfId="0" applyFont="1" applyFill="1" applyBorder="1"/>
    <xf numFmtId="0" fontId="2" fillId="0" borderId="12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11" fillId="0" borderId="16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1" fillId="0" borderId="16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3" fillId="0" borderId="22" xfId="0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13" fillId="0" borderId="23" xfId="0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eramp.nl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ramp.nl/" TargetMode="External"/><Relationship Id="rId1" Type="http://schemas.openxmlformats.org/officeDocument/2006/relationships/hyperlink" Target="http://www.deramp.nl/" TargetMode="External"/><Relationship Id="rId6" Type="http://schemas.openxmlformats.org/officeDocument/2006/relationships/hyperlink" Target="http://www.deramp.nl/" TargetMode="External"/><Relationship Id="rId5" Type="http://schemas.openxmlformats.org/officeDocument/2006/relationships/hyperlink" Target="http://www.deramp.nl/" TargetMode="External"/><Relationship Id="rId4" Type="http://schemas.openxmlformats.org/officeDocument/2006/relationships/hyperlink" Target="http://www.deramp.n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8"/>
  <sheetViews>
    <sheetView tabSelected="1" zoomScaleNormal="100" workbookViewId="0">
      <selection activeCell="A4" sqref="A4"/>
    </sheetView>
  </sheetViews>
  <sheetFormatPr defaultRowHeight="13.8" x14ac:dyDescent="0.3"/>
  <cols>
    <col min="1" max="1" width="10.109375" style="16" bestFit="1" customWidth="1"/>
    <col min="2" max="2" width="12.33203125" style="16" bestFit="1" customWidth="1"/>
    <col min="3" max="3" width="20.6640625" style="16" customWidth="1"/>
    <col min="4" max="4" width="20.88671875" style="16" customWidth="1"/>
    <col min="5" max="6" width="9" style="16" bestFit="1" customWidth="1"/>
    <col min="7" max="7" width="10" style="16" bestFit="1" customWidth="1"/>
    <col min="8" max="8" width="9" style="16" bestFit="1" customWidth="1"/>
    <col min="9" max="9" width="10" style="16" bestFit="1" customWidth="1"/>
    <col min="10" max="10" width="8.88671875" style="16"/>
    <col min="11" max="11" width="10.21875" style="16" customWidth="1"/>
    <col min="12" max="14" width="8.88671875" style="16"/>
    <col min="15" max="15" width="16.5546875" style="16" customWidth="1"/>
    <col min="16" max="17" width="8.88671875" style="16"/>
    <col min="18" max="18" width="16" style="16" customWidth="1"/>
    <col min="19" max="19" width="26" style="16" customWidth="1"/>
    <col min="20" max="20" width="16" style="16" customWidth="1"/>
    <col min="21" max="23" width="8.88671875" style="16"/>
    <col min="24" max="24" width="9" style="16" bestFit="1" customWidth="1"/>
    <col min="25" max="16384" width="8.88671875" style="16"/>
  </cols>
  <sheetData>
    <row r="1" spans="1:26" x14ac:dyDescent="0.3">
      <c r="A1" s="25" t="s">
        <v>203</v>
      </c>
    </row>
    <row r="2" spans="1:26" ht="14.4" x14ac:dyDescent="0.3">
      <c r="A2" t="s">
        <v>305</v>
      </c>
    </row>
    <row r="3" spans="1:26" x14ac:dyDescent="0.3">
      <c r="A3" s="16" t="s">
        <v>306</v>
      </c>
    </row>
    <row r="4" spans="1:26" ht="14.4" thickBot="1" x14ac:dyDescent="0.35"/>
    <row r="5" spans="1:26" ht="28.2" customHeight="1" thickBot="1" x14ac:dyDescent="0.35">
      <c r="A5" s="82" t="s">
        <v>0</v>
      </c>
      <c r="B5" s="83"/>
      <c r="C5" s="83"/>
      <c r="D5" s="84"/>
      <c r="E5" s="85" t="s">
        <v>1</v>
      </c>
      <c r="F5" s="86"/>
      <c r="G5" s="86"/>
      <c r="H5" s="86"/>
      <c r="I5" s="86"/>
      <c r="J5" s="87"/>
      <c r="K5" s="85" t="s">
        <v>191</v>
      </c>
      <c r="L5" s="86"/>
      <c r="M5" s="86"/>
      <c r="N5" s="86"/>
      <c r="O5" s="26" t="s">
        <v>199</v>
      </c>
      <c r="P5" s="85" t="s">
        <v>2</v>
      </c>
      <c r="Q5" s="86"/>
      <c r="R5" s="87"/>
      <c r="S5" s="27"/>
      <c r="T5" s="28"/>
    </row>
    <row r="6" spans="1:26" ht="28.2" customHeight="1" thickBot="1" x14ac:dyDescent="0.35">
      <c r="A6" s="76" t="s">
        <v>4</v>
      </c>
      <c r="B6" s="78" t="s">
        <v>5</v>
      </c>
      <c r="C6" s="80" t="s">
        <v>6</v>
      </c>
      <c r="D6" s="92" t="s">
        <v>7</v>
      </c>
      <c r="E6" s="88" t="s">
        <v>192</v>
      </c>
      <c r="F6" s="85" t="s">
        <v>204</v>
      </c>
      <c r="G6" s="86"/>
      <c r="H6" s="87"/>
      <c r="I6" s="90" t="s">
        <v>193</v>
      </c>
      <c r="J6" s="94" t="s">
        <v>194</v>
      </c>
      <c r="K6" s="94" t="s">
        <v>195</v>
      </c>
      <c r="L6" s="98" t="s">
        <v>10</v>
      </c>
      <c r="M6" s="94" t="s">
        <v>198</v>
      </c>
      <c r="N6" s="94" t="s">
        <v>11</v>
      </c>
      <c r="O6" s="96" t="s">
        <v>12</v>
      </c>
      <c r="P6" s="94" t="s">
        <v>206</v>
      </c>
      <c r="Q6" s="94" t="s">
        <v>13</v>
      </c>
      <c r="R6" s="96" t="s">
        <v>14</v>
      </c>
      <c r="S6" s="18"/>
      <c r="T6" s="23"/>
    </row>
    <row r="7" spans="1:26" ht="46.2" customHeight="1" thickBot="1" x14ac:dyDescent="0.35">
      <c r="A7" s="77"/>
      <c r="B7" s="79"/>
      <c r="C7" s="81"/>
      <c r="D7" s="93"/>
      <c r="E7" s="89"/>
      <c r="F7" s="1" t="s">
        <v>8</v>
      </c>
      <c r="G7" s="1" t="s">
        <v>205</v>
      </c>
      <c r="H7" s="1" t="s">
        <v>9</v>
      </c>
      <c r="I7" s="91"/>
      <c r="J7" s="95"/>
      <c r="K7" s="95"/>
      <c r="L7" s="99"/>
      <c r="M7" s="95"/>
      <c r="N7" s="95"/>
      <c r="O7" s="97"/>
      <c r="P7" s="95"/>
      <c r="Q7" s="95"/>
      <c r="R7" s="97"/>
      <c r="S7" s="19" t="s">
        <v>207</v>
      </c>
      <c r="T7" s="24" t="s">
        <v>208</v>
      </c>
    </row>
    <row r="8" spans="1:26" x14ac:dyDescent="0.3">
      <c r="A8" s="29" t="s">
        <v>22</v>
      </c>
      <c r="B8" s="30">
        <v>12671</v>
      </c>
      <c r="C8" s="31" t="s">
        <v>23</v>
      </c>
      <c r="D8" s="31" t="s">
        <v>28</v>
      </c>
      <c r="E8" s="31">
        <v>32</v>
      </c>
      <c r="F8" s="32"/>
      <c r="G8" s="32"/>
      <c r="H8" s="31">
        <v>32</v>
      </c>
      <c r="I8" s="31">
        <v>21694</v>
      </c>
      <c r="J8" s="33">
        <v>2169</v>
      </c>
      <c r="K8" s="22">
        <v>1.4749999999999999E-2</v>
      </c>
      <c r="L8" s="34"/>
      <c r="M8" s="34"/>
      <c r="N8" s="22" t="s">
        <v>15</v>
      </c>
      <c r="O8" s="22"/>
      <c r="P8" s="22">
        <v>49269</v>
      </c>
      <c r="Q8" s="22">
        <v>205</v>
      </c>
      <c r="R8" s="35">
        <v>4.1608299999999999E-3</v>
      </c>
      <c r="S8" s="22" t="s">
        <v>81</v>
      </c>
      <c r="T8" s="36"/>
      <c r="U8" s="12"/>
      <c r="V8" s="12"/>
      <c r="W8" s="12"/>
      <c r="X8" s="12"/>
      <c r="Y8" s="12"/>
      <c r="Z8" s="12"/>
    </row>
    <row r="9" spans="1:26" x14ac:dyDescent="0.3">
      <c r="A9" s="10" t="s">
        <v>22</v>
      </c>
      <c r="B9" s="37">
        <v>12671</v>
      </c>
      <c r="C9" s="5" t="s">
        <v>23</v>
      </c>
      <c r="D9" s="5" t="s">
        <v>29</v>
      </c>
      <c r="E9" s="6">
        <v>243</v>
      </c>
      <c r="F9" s="6"/>
      <c r="G9" s="6"/>
      <c r="H9" s="6">
        <v>243</v>
      </c>
      <c r="I9" s="6">
        <v>181040</v>
      </c>
      <c r="J9" s="6">
        <v>74226</v>
      </c>
      <c r="K9" s="8">
        <v>3.274E-3</v>
      </c>
      <c r="L9" s="9">
        <v>1.4</v>
      </c>
      <c r="M9" s="5"/>
      <c r="N9" s="8" t="s">
        <v>15</v>
      </c>
      <c r="O9" s="4"/>
      <c r="P9" s="7">
        <v>41042</v>
      </c>
      <c r="Q9" s="8">
        <v>220</v>
      </c>
      <c r="R9" s="20">
        <v>5.3603599999999998E-3</v>
      </c>
      <c r="S9" s="22" t="s">
        <v>81</v>
      </c>
      <c r="T9" s="4"/>
      <c r="U9" s="38"/>
      <c r="V9" s="38"/>
      <c r="W9" s="38"/>
      <c r="X9" s="38"/>
      <c r="Y9" s="38"/>
      <c r="Z9" s="38"/>
    </row>
    <row r="10" spans="1:26" x14ac:dyDescent="0.3">
      <c r="A10" s="2" t="s">
        <v>22</v>
      </c>
      <c r="B10" s="37">
        <v>12671</v>
      </c>
      <c r="C10" s="5" t="s">
        <v>23</v>
      </c>
      <c r="D10" s="5" t="s">
        <v>30</v>
      </c>
      <c r="E10" s="6"/>
      <c r="F10" s="6"/>
      <c r="G10" s="6"/>
      <c r="H10" s="6">
        <v>0</v>
      </c>
      <c r="I10" s="6"/>
      <c r="J10" s="7"/>
      <c r="K10" s="8"/>
      <c r="L10" s="9">
        <v>0</v>
      </c>
      <c r="M10" s="9"/>
      <c r="N10" s="8" t="s">
        <v>15</v>
      </c>
      <c r="O10" s="8"/>
      <c r="P10" s="8"/>
      <c r="Q10" s="8"/>
      <c r="R10" s="20"/>
      <c r="S10" s="22" t="s">
        <v>81</v>
      </c>
      <c r="T10" s="8"/>
      <c r="U10" s="12"/>
      <c r="V10" s="12"/>
      <c r="W10" s="12"/>
      <c r="X10" s="12"/>
      <c r="Y10" s="12"/>
      <c r="Z10" s="12"/>
    </row>
    <row r="11" spans="1:26" x14ac:dyDescent="0.3">
      <c r="A11" s="10" t="s">
        <v>22</v>
      </c>
      <c r="B11" s="37">
        <v>12671</v>
      </c>
      <c r="C11" s="5" t="s">
        <v>23</v>
      </c>
      <c r="D11" s="5" t="s">
        <v>31</v>
      </c>
      <c r="E11" s="6">
        <v>256</v>
      </c>
      <c r="F11" s="6"/>
      <c r="G11" s="6"/>
      <c r="H11" s="6">
        <v>256</v>
      </c>
      <c r="I11" s="6">
        <v>207441</v>
      </c>
      <c r="J11" s="6">
        <v>207441</v>
      </c>
      <c r="K11" s="8">
        <v>1.2340000000000001E-3</v>
      </c>
      <c r="L11" s="9">
        <v>1.7</v>
      </c>
      <c r="M11" s="9"/>
      <c r="N11" s="8" t="s">
        <v>15</v>
      </c>
      <c r="O11" s="8"/>
      <c r="P11" s="8">
        <v>45909</v>
      </c>
      <c r="Q11" s="8">
        <v>490</v>
      </c>
      <c r="R11" s="20">
        <v>1.067329E-2</v>
      </c>
      <c r="S11" s="22" t="s">
        <v>81</v>
      </c>
      <c r="T11" s="8"/>
      <c r="U11" s="12"/>
      <c r="V11" s="12"/>
      <c r="W11" s="12"/>
      <c r="X11" s="12"/>
      <c r="Y11" s="12"/>
      <c r="Z11" s="12"/>
    </row>
    <row r="12" spans="1:26" x14ac:dyDescent="0.3">
      <c r="A12" s="2" t="s">
        <v>22</v>
      </c>
      <c r="B12" s="37">
        <v>12671</v>
      </c>
      <c r="C12" s="5" t="s">
        <v>23</v>
      </c>
      <c r="D12" s="5" t="s">
        <v>32</v>
      </c>
      <c r="E12" s="6">
        <v>2</v>
      </c>
      <c r="F12" s="6"/>
      <c r="G12" s="6"/>
      <c r="H12" s="6">
        <v>2</v>
      </c>
      <c r="I12" s="6">
        <v>130436</v>
      </c>
      <c r="J12" s="7">
        <v>26087</v>
      </c>
      <c r="K12" s="11">
        <v>7.6699999999999994E-5</v>
      </c>
      <c r="L12" s="9">
        <v>0.6</v>
      </c>
      <c r="M12" s="9"/>
      <c r="N12" s="8" t="s">
        <v>15</v>
      </c>
      <c r="O12" s="8"/>
      <c r="P12" s="8">
        <v>23908</v>
      </c>
      <c r="Q12" s="8">
        <v>6</v>
      </c>
      <c r="R12" s="20">
        <v>2.5096E-4</v>
      </c>
      <c r="S12" s="22" t="s">
        <v>81</v>
      </c>
      <c r="T12" s="8"/>
      <c r="U12" s="12"/>
      <c r="V12" s="12"/>
      <c r="W12" s="12"/>
      <c r="X12" s="12"/>
      <c r="Y12" s="12"/>
      <c r="Z12" s="12"/>
    </row>
    <row r="13" spans="1:26" x14ac:dyDescent="0.3">
      <c r="A13" s="10" t="s">
        <v>22</v>
      </c>
      <c r="B13" s="37">
        <v>12671</v>
      </c>
      <c r="C13" s="5" t="s">
        <v>23</v>
      </c>
      <c r="D13" s="5" t="s">
        <v>33</v>
      </c>
      <c r="E13" s="6">
        <v>69</v>
      </c>
      <c r="F13" s="6"/>
      <c r="G13" s="6"/>
      <c r="H13" s="6">
        <v>69</v>
      </c>
      <c r="I13" s="6">
        <v>264416</v>
      </c>
      <c r="J13" s="6">
        <v>264416</v>
      </c>
      <c r="K13" s="8">
        <v>2.61E-4</v>
      </c>
      <c r="L13" s="9">
        <v>1.6</v>
      </c>
      <c r="M13" s="9"/>
      <c r="N13" s="8" t="s">
        <v>15</v>
      </c>
      <c r="O13" s="8"/>
      <c r="P13" s="8">
        <v>71987</v>
      </c>
      <c r="Q13" s="8">
        <v>110</v>
      </c>
      <c r="R13" s="20">
        <v>1.52805E-3</v>
      </c>
      <c r="S13" s="22" t="s">
        <v>81</v>
      </c>
      <c r="T13" s="8"/>
      <c r="U13" s="12"/>
      <c r="V13" s="12"/>
      <c r="W13" s="12"/>
      <c r="X13" s="12"/>
      <c r="Y13" s="12"/>
      <c r="Z13" s="12"/>
    </row>
    <row r="14" spans="1:26" x14ac:dyDescent="0.3">
      <c r="A14" s="2" t="s">
        <v>22</v>
      </c>
      <c r="B14" s="37">
        <v>12671</v>
      </c>
      <c r="C14" s="5" t="s">
        <v>23</v>
      </c>
      <c r="D14" s="5" t="s">
        <v>34</v>
      </c>
      <c r="E14" s="6">
        <v>111</v>
      </c>
      <c r="F14" s="6"/>
      <c r="G14" s="6"/>
      <c r="H14" s="6">
        <v>111</v>
      </c>
      <c r="I14" s="6">
        <v>125390</v>
      </c>
      <c r="J14" s="6">
        <v>125390</v>
      </c>
      <c r="K14" s="8">
        <v>8.8500000000000004E-4</v>
      </c>
      <c r="L14" s="9">
        <v>1.7</v>
      </c>
      <c r="M14" s="9"/>
      <c r="N14" s="8" t="s">
        <v>15</v>
      </c>
      <c r="O14" s="8"/>
      <c r="P14" s="8">
        <v>28169</v>
      </c>
      <c r="Q14" s="8">
        <v>204</v>
      </c>
      <c r="R14" s="20">
        <v>7.2420000000000002E-3</v>
      </c>
      <c r="S14" s="22" t="s">
        <v>81</v>
      </c>
      <c r="T14" s="8"/>
      <c r="U14" s="12"/>
      <c r="V14" s="12"/>
      <c r="W14" s="12"/>
      <c r="X14" s="12"/>
      <c r="Y14" s="12"/>
      <c r="Z14" s="12"/>
    </row>
    <row r="15" spans="1:26" x14ac:dyDescent="0.3">
      <c r="A15" s="10" t="s">
        <v>22</v>
      </c>
      <c r="B15" s="37">
        <v>12671</v>
      </c>
      <c r="C15" s="5" t="s">
        <v>23</v>
      </c>
      <c r="D15" s="5" t="s">
        <v>35</v>
      </c>
      <c r="E15" s="6">
        <v>2</v>
      </c>
      <c r="F15" s="6"/>
      <c r="G15" s="6"/>
      <c r="H15" s="6">
        <v>2</v>
      </c>
      <c r="I15" s="6">
        <v>149852</v>
      </c>
      <c r="J15" s="7">
        <v>20979</v>
      </c>
      <c r="K15" s="11">
        <v>9.5299999999999999E-5</v>
      </c>
      <c r="L15" s="9">
        <v>1</v>
      </c>
      <c r="M15" s="9"/>
      <c r="N15" s="8" t="s">
        <v>15</v>
      </c>
      <c r="O15" s="8"/>
      <c r="P15" s="8">
        <v>3173</v>
      </c>
      <c r="Q15" s="8">
        <v>23</v>
      </c>
      <c r="R15" s="20">
        <v>7.2486599999999997E-3</v>
      </c>
      <c r="S15" s="22" t="s">
        <v>81</v>
      </c>
      <c r="T15" s="8"/>
      <c r="U15" s="12"/>
      <c r="V15" s="12"/>
      <c r="W15" s="12"/>
      <c r="X15" s="12"/>
      <c r="Y15" s="12"/>
      <c r="Z15" s="12"/>
    </row>
    <row r="16" spans="1:26" x14ac:dyDescent="0.3">
      <c r="A16" s="10" t="s">
        <v>22</v>
      </c>
      <c r="B16" s="37">
        <v>12671</v>
      </c>
      <c r="C16" s="5" t="s">
        <v>23</v>
      </c>
      <c r="D16" s="5" t="s">
        <v>36</v>
      </c>
      <c r="E16" s="6">
        <v>81</v>
      </c>
      <c r="F16" s="6"/>
      <c r="G16" s="6"/>
      <c r="H16" s="6">
        <v>81</v>
      </c>
      <c r="I16" s="6">
        <v>196399</v>
      </c>
      <c r="J16" s="7">
        <v>62848</v>
      </c>
      <c r="K16" s="8">
        <v>1.289E-3</v>
      </c>
      <c r="L16" s="9">
        <v>1</v>
      </c>
      <c r="M16" s="9"/>
      <c r="N16" s="8" t="s">
        <v>15</v>
      </c>
      <c r="O16" s="8"/>
      <c r="P16" s="8">
        <v>44755</v>
      </c>
      <c r="Q16" s="8">
        <v>232</v>
      </c>
      <c r="R16" s="20">
        <v>5.1837799999999998E-3</v>
      </c>
      <c r="S16" s="22" t="s">
        <v>81</v>
      </c>
      <c r="T16" s="8"/>
      <c r="U16" s="12"/>
      <c r="V16" s="12"/>
      <c r="W16" s="12"/>
      <c r="X16" s="12"/>
      <c r="Y16" s="12"/>
      <c r="Z16" s="12"/>
    </row>
    <row r="17" spans="1:26" x14ac:dyDescent="0.3">
      <c r="A17" s="10" t="s">
        <v>22</v>
      </c>
      <c r="B17" s="37">
        <v>12671</v>
      </c>
      <c r="C17" s="5" t="s">
        <v>23</v>
      </c>
      <c r="D17" s="5" t="s">
        <v>37</v>
      </c>
      <c r="E17" s="6">
        <v>47</v>
      </c>
      <c r="F17" s="6"/>
      <c r="G17" s="6"/>
      <c r="H17" s="6">
        <v>47</v>
      </c>
      <c r="I17" s="6">
        <v>265358</v>
      </c>
      <c r="J17" s="7">
        <v>5307</v>
      </c>
      <c r="K17" s="8">
        <v>8.8559999999999993E-3</v>
      </c>
      <c r="L17" s="9">
        <v>1.6</v>
      </c>
      <c r="M17" s="9"/>
      <c r="N17" s="8" t="s">
        <v>15</v>
      </c>
      <c r="O17" s="8"/>
      <c r="P17" s="8">
        <v>61582</v>
      </c>
      <c r="Q17" s="8">
        <v>295</v>
      </c>
      <c r="R17" s="20">
        <v>4.7903599999999996E-3</v>
      </c>
      <c r="S17" s="22" t="s">
        <v>81</v>
      </c>
      <c r="T17" s="8"/>
      <c r="U17" s="12"/>
      <c r="V17" s="12"/>
      <c r="W17" s="12"/>
      <c r="X17" s="12"/>
      <c r="Y17" s="12"/>
      <c r="Z17" s="12"/>
    </row>
    <row r="18" spans="1:26" x14ac:dyDescent="0.3">
      <c r="A18" s="2" t="s">
        <v>24</v>
      </c>
      <c r="B18" s="3">
        <v>18509</v>
      </c>
      <c r="C18" s="4" t="s">
        <v>25</v>
      </c>
      <c r="D18" s="5" t="s">
        <v>28</v>
      </c>
      <c r="E18" s="6">
        <v>4</v>
      </c>
      <c r="F18" s="6"/>
      <c r="G18" s="6"/>
      <c r="H18" s="6">
        <v>4</v>
      </c>
      <c r="I18" s="6">
        <v>163125</v>
      </c>
      <c r="J18" s="7">
        <v>22838</v>
      </c>
      <c r="K18" s="8">
        <v>1.75E-4</v>
      </c>
      <c r="L18" s="9">
        <v>1.1000000000000001</v>
      </c>
      <c r="M18" s="9"/>
      <c r="N18" s="8" t="s">
        <v>15</v>
      </c>
      <c r="O18" s="8"/>
      <c r="P18" s="8">
        <v>38696</v>
      </c>
      <c r="Q18" s="8">
        <v>431</v>
      </c>
      <c r="R18" s="20">
        <v>1.11381E-2</v>
      </c>
      <c r="S18" s="22" t="s">
        <v>81</v>
      </c>
      <c r="T18" s="8"/>
      <c r="U18" s="12"/>
      <c r="V18" s="12"/>
      <c r="W18" s="12"/>
      <c r="X18" s="12"/>
      <c r="Y18" s="12"/>
      <c r="Z18" s="12"/>
    </row>
    <row r="19" spans="1:26" x14ac:dyDescent="0.3">
      <c r="A19" s="10" t="s">
        <v>24</v>
      </c>
      <c r="B19" s="3">
        <v>18509</v>
      </c>
      <c r="C19" s="4" t="s">
        <v>25</v>
      </c>
      <c r="D19" s="5" t="s">
        <v>29</v>
      </c>
      <c r="E19" s="6">
        <v>58</v>
      </c>
      <c r="F19" s="6"/>
      <c r="G19" s="6"/>
      <c r="H19" s="6">
        <v>58</v>
      </c>
      <c r="I19" s="6">
        <v>76519</v>
      </c>
      <c r="J19" s="7">
        <v>59685</v>
      </c>
      <c r="K19" s="8">
        <v>9.7199999999999999E-4</v>
      </c>
      <c r="L19" s="9">
        <v>2.5</v>
      </c>
      <c r="M19" s="9"/>
      <c r="N19" s="8" t="s">
        <v>15</v>
      </c>
      <c r="O19" s="8"/>
      <c r="P19" s="8">
        <v>18438</v>
      </c>
      <c r="Q19" s="8">
        <v>341</v>
      </c>
      <c r="R19" s="20">
        <v>1.8494409999999999E-2</v>
      </c>
      <c r="S19" s="22" t="s">
        <v>81</v>
      </c>
      <c r="T19" s="8"/>
      <c r="U19" s="12"/>
      <c r="V19" s="12"/>
      <c r="W19" s="12"/>
      <c r="X19" s="12"/>
      <c r="Y19" s="12"/>
      <c r="Z19" s="12"/>
    </row>
    <row r="20" spans="1:26" x14ac:dyDescent="0.3">
      <c r="A20" s="2" t="s">
        <v>24</v>
      </c>
      <c r="B20" s="3">
        <v>18509</v>
      </c>
      <c r="C20" s="4" t="s">
        <v>25</v>
      </c>
      <c r="D20" s="5" t="s">
        <v>30</v>
      </c>
      <c r="E20" s="6">
        <v>2</v>
      </c>
      <c r="F20" s="6"/>
      <c r="G20" s="6"/>
      <c r="H20" s="6">
        <v>2</v>
      </c>
      <c r="I20" s="6">
        <v>79475</v>
      </c>
      <c r="J20" s="7">
        <v>45301</v>
      </c>
      <c r="K20" s="11">
        <v>4.4100000000000001E-5</v>
      </c>
      <c r="L20" s="9">
        <v>1.3</v>
      </c>
      <c r="M20" s="9"/>
      <c r="N20" s="8" t="s">
        <v>15</v>
      </c>
      <c r="O20" s="8"/>
      <c r="P20" s="8">
        <v>19621</v>
      </c>
      <c r="Q20" s="8">
        <v>161</v>
      </c>
      <c r="R20" s="20">
        <v>8.2054899999999993E-3</v>
      </c>
      <c r="S20" s="22" t="s">
        <v>81</v>
      </c>
      <c r="T20" s="8"/>
      <c r="U20" s="12"/>
      <c r="V20" s="12"/>
      <c r="W20" s="12"/>
      <c r="X20" s="12"/>
      <c r="Y20" s="12"/>
      <c r="Z20" s="12"/>
    </row>
    <row r="21" spans="1:26" x14ac:dyDescent="0.3">
      <c r="A21" s="10" t="s">
        <v>24</v>
      </c>
      <c r="B21" s="3">
        <v>18509</v>
      </c>
      <c r="C21" s="4" t="s">
        <v>25</v>
      </c>
      <c r="D21" s="5" t="s">
        <v>31</v>
      </c>
      <c r="E21" s="6">
        <v>33</v>
      </c>
      <c r="F21" s="6"/>
      <c r="G21" s="6"/>
      <c r="H21" s="6">
        <v>33</v>
      </c>
      <c r="I21" s="6">
        <v>43878</v>
      </c>
      <c r="J21" s="7">
        <v>35980</v>
      </c>
      <c r="K21" s="8">
        <v>9.1699999999999995E-4</v>
      </c>
      <c r="L21" s="9">
        <v>2.6</v>
      </c>
      <c r="M21" s="9"/>
      <c r="N21" s="8" t="s">
        <v>15</v>
      </c>
      <c r="O21" s="8"/>
      <c r="P21" s="8">
        <v>10843</v>
      </c>
      <c r="Q21" s="8">
        <v>492</v>
      </c>
      <c r="R21" s="20">
        <v>4.5374900000000003E-2</v>
      </c>
      <c r="S21" s="22" t="s">
        <v>81</v>
      </c>
      <c r="T21" s="8"/>
      <c r="U21" s="12"/>
      <c r="V21" s="12"/>
      <c r="W21" s="12"/>
      <c r="X21" s="12"/>
      <c r="Y21" s="12"/>
      <c r="Z21" s="12"/>
    </row>
    <row r="22" spans="1:26" x14ac:dyDescent="0.3">
      <c r="A22" s="2" t="s">
        <v>24</v>
      </c>
      <c r="B22" s="3">
        <v>18509</v>
      </c>
      <c r="C22" s="4" t="s">
        <v>25</v>
      </c>
      <c r="D22" s="5" t="s">
        <v>32</v>
      </c>
      <c r="E22" s="6">
        <v>3</v>
      </c>
      <c r="F22" s="6"/>
      <c r="G22" s="6"/>
      <c r="H22" s="6">
        <v>3</v>
      </c>
      <c r="I22" s="6">
        <v>44545</v>
      </c>
      <c r="J22" s="7">
        <v>42763</v>
      </c>
      <c r="K22" s="11">
        <v>7.0199999999999999E-5</v>
      </c>
      <c r="L22" s="9">
        <v>1.4</v>
      </c>
      <c r="M22" s="9"/>
      <c r="N22" s="8" t="s">
        <v>15</v>
      </c>
      <c r="O22" s="8"/>
      <c r="P22" s="8">
        <v>11259</v>
      </c>
      <c r="Q22" s="8">
        <v>587</v>
      </c>
      <c r="R22" s="20">
        <v>5.213607E-2</v>
      </c>
      <c r="S22" s="22" t="s">
        <v>81</v>
      </c>
      <c r="T22" s="8"/>
      <c r="U22" s="12"/>
      <c r="V22" s="12"/>
      <c r="W22" s="12"/>
      <c r="X22" s="12"/>
      <c r="Y22" s="12"/>
      <c r="Z22" s="12"/>
    </row>
    <row r="23" spans="1:26" x14ac:dyDescent="0.3">
      <c r="A23" s="10" t="s">
        <v>24</v>
      </c>
      <c r="B23" s="3">
        <v>18509</v>
      </c>
      <c r="C23" s="4" t="s">
        <v>25</v>
      </c>
      <c r="D23" s="5" t="s">
        <v>33</v>
      </c>
      <c r="E23" s="6">
        <v>63</v>
      </c>
      <c r="F23" s="6"/>
      <c r="G23" s="6"/>
      <c r="H23" s="6">
        <v>63</v>
      </c>
      <c r="I23" s="6">
        <v>41508</v>
      </c>
      <c r="J23" s="7">
        <v>37357</v>
      </c>
      <c r="K23" s="8">
        <v>1.686E-3</v>
      </c>
      <c r="L23" s="9">
        <v>2.9</v>
      </c>
      <c r="M23" s="9"/>
      <c r="N23" s="8" t="s">
        <v>15</v>
      </c>
      <c r="O23" s="8"/>
      <c r="P23" s="8">
        <v>10398</v>
      </c>
      <c r="Q23" s="8">
        <v>1362</v>
      </c>
      <c r="R23" s="20">
        <f>Q23/P23</f>
        <v>0.1309867282169648</v>
      </c>
      <c r="S23" s="22" t="s">
        <v>81</v>
      </c>
      <c r="T23" s="8"/>
      <c r="U23" s="12"/>
      <c r="V23" s="12"/>
      <c r="W23" s="12"/>
      <c r="X23" s="12"/>
      <c r="Y23" s="12"/>
      <c r="Z23" s="12"/>
    </row>
    <row r="24" spans="1:26" x14ac:dyDescent="0.3">
      <c r="A24" s="2" t="s">
        <v>24</v>
      </c>
      <c r="B24" s="3">
        <v>18509</v>
      </c>
      <c r="C24" s="4" t="s">
        <v>25</v>
      </c>
      <c r="D24" s="5" t="s">
        <v>34</v>
      </c>
      <c r="E24" s="6">
        <v>13</v>
      </c>
      <c r="F24" s="6"/>
      <c r="G24" s="6"/>
      <c r="H24" s="6">
        <v>13</v>
      </c>
      <c r="I24" s="6">
        <v>59784</v>
      </c>
      <c r="J24" s="7">
        <v>49621</v>
      </c>
      <c r="K24" s="11">
        <v>2.6200000000000003E-4</v>
      </c>
      <c r="L24" s="9">
        <v>1.9</v>
      </c>
      <c r="M24" s="9"/>
      <c r="N24" s="8" t="s">
        <v>15</v>
      </c>
      <c r="O24" s="8"/>
      <c r="P24" s="8">
        <v>15176</v>
      </c>
      <c r="Q24" s="8">
        <v>531</v>
      </c>
      <c r="R24" s="20">
        <v>3.498946E-2</v>
      </c>
      <c r="S24" s="22" t="s">
        <v>81</v>
      </c>
      <c r="T24" s="8"/>
      <c r="U24" s="12"/>
      <c r="V24" s="12"/>
      <c r="W24" s="12"/>
      <c r="X24" s="12"/>
      <c r="Y24" s="12"/>
      <c r="Z24" s="12"/>
    </row>
    <row r="25" spans="1:26" x14ac:dyDescent="0.3">
      <c r="A25" s="10" t="s">
        <v>24</v>
      </c>
      <c r="B25" s="3">
        <v>18509</v>
      </c>
      <c r="C25" s="4" t="s">
        <v>25</v>
      </c>
      <c r="D25" s="5" t="s">
        <v>35</v>
      </c>
      <c r="E25" s="6">
        <v>2</v>
      </c>
      <c r="F25" s="6"/>
      <c r="G25" s="6"/>
      <c r="H25" s="6">
        <v>2</v>
      </c>
      <c r="I25" s="6">
        <v>43505</v>
      </c>
      <c r="J25" s="7">
        <v>9571</v>
      </c>
      <c r="K25" s="8">
        <v>2.0900000000000001E-4</v>
      </c>
      <c r="L25" s="9">
        <v>0.8</v>
      </c>
      <c r="M25" s="9"/>
      <c r="N25" s="8" t="s">
        <v>15</v>
      </c>
      <c r="O25" s="8"/>
      <c r="P25" s="8">
        <v>10617</v>
      </c>
      <c r="Q25" s="8">
        <v>475</v>
      </c>
      <c r="R25" s="20">
        <v>4.4739569999999999E-2</v>
      </c>
      <c r="S25" s="22" t="s">
        <v>81</v>
      </c>
      <c r="T25" s="8"/>
      <c r="U25" s="12"/>
      <c r="V25" s="12"/>
      <c r="W25" s="12"/>
      <c r="X25" s="12"/>
      <c r="Y25" s="12"/>
      <c r="Z25" s="12"/>
    </row>
    <row r="26" spans="1:26" x14ac:dyDescent="0.3">
      <c r="A26" s="2" t="s">
        <v>24</v>
      </c>
      <c r="B26" s="3">
        <v>18509</v>
      </c>
      <c r="C26" s="4" t="s">
        <v>25</v>
      </c>
      <c r="D26" s="5" t="s">
        <v>36</v>
      </c>
      <c r="E26" s="6">
        <v>4</v>
      </c>
      <c r="F26" s="6"/>
      <c r="G26" s="6"/>
      <c r="H26" s="6">
        <v>4</v>
      </c>
      <c r="I26" s="7">
        <v>151509</v>
      </c>
      <c r="J26" s="7">
        <v>46968</v>
      </c>
      <c r="K26" s="11">
        <v>8.5199999999999997E-5</v>
      </c>
      <c r="L26" s="9">
        <v>0.9</v>
      </c>
      <c r="M26" s="9"/>
      <c r="N26" s="8" t="s">
        <v>15</v>
      </c>
      <c r="O26" s="8"/>
      <c r="P26" s="8">
        <v>37668</v>
      </c>
      <c r="Q26" s="8">
        <v>134</v>
      </c>
      <c r="R26" s="20">
        <v>3.5574000000000001E-3</v>
      </c>
      <c r="S26" s="22" t="s">
        <v>81</v>
      </c>
      <c r="T26" s="8"/>
      <c r="U26" s="12"/>
      <c r="V26" s="12"/>
      <c r="W26" s="12"/>
      <c r="X26" s="12"/>
      <c r="Y26" s="12"/>
      <c r="Z26" s="12"/>
    </row>
    <row r="27" spans="1:26" x14ac:dyDescent="0.3">
      <c r="A27" s="10" t="s">
        <v>24</v>
      </c>
      <c r="B27" s="3">
        <v>18509</v>
      </c>
      <c r="C27" s="4" t="s">
        <v>25</v>
      </c>
      <c r="D27" s="5" t="s">
        <v>37</v>
      </c>
      <c r="E27" s="6">
        <v>22</v>
      </c>
      <c r="F27" s="6"/>
      <c r="G27" s="6"/>
      <c r="H27" s="6">
        <v>22</v>
      </c>
      <c r="I27" s="7">
        <v>143505</v>
      </c>
      <c r="J27" s="7">
        <v>50227</v>
      </c>
      <c r="K27" s="8">
        <v>4.3800000000000002E-4</v>
      </c>
      <c r="L27" s="9">
        <v>0.8</v>
      </c>
      <c r="M27" s="9"/>
      <c r="N27" s="8" t="s">
        <v>15</v>
      </c>
      <c r="O27" s="8"/>
      <c r="P27" s="8">
        <v>34997</v>
      </c>
      <c r="Q27" s="8">
        <v>329</v>
      </c>
      <c r="R27" s="20">
        <v>9.4008100000000008E-3</v>
      </c>
      <c r="S27" s="22" t="s">
        <v>81</v>
      </c>
      <c r="T27" s="8"/>
      <c r="U27" s="12"/>
      <c r="V27" s="12"/>
      <c r="W27" s="12"/>
      <c r="X27" s="12"/>
      <c r="Y27" s="12"/>
      <c r="Z27" s="12"/>
    </row>
    <row r="28" spans="1:26" x14ac:dyDescent="0.3">
      <c r="A28" s="10" t="s">
        <v>17</v>
      </c>
      <c r="B28" s="3">
        <v>19389</v>
      </c>
      <c r="C28" s="4" t="s">
        <v>26</v>
      </c>
      <c r="D28" s="5" t="s">
        <v>78</v>
      </c>
      <c r="E28" s="6">
        <v>39</v>
      </c>
      <c r="F28" s="6">
        <v>39</v>
      </c>
      <c r="G28" s="6"/>
      <c r="H28" s="6"/>
      <c r="I28" s="6">
        <v>550</v>
      </c>
      <c r="J28" s="7">
        <v>550</v>
      </c>
      <c r="K28" s="11">
        <v>7.0909E-2</v>
      </c>
      <c r="L28" s="9">
        <v>2</v>
      </c>
      <c r="M28" s="9"/>
      <c r="N28" s="8" t="s">
        <v>80</v>
      </c>
      <c r="O28" s="8"/>
      <c r="P28" s="8"/>
      <c r="Q28" s="8"/>
      <c r="R28" s="20"/>
      <c r="S28" s="8" t="s">
        <v>82</v>
      </c>
      <c r="T28" s="8" t="s">
        <v>83</v>
      </c>
      <c r="U28" s="12"/>
      <c r="V28" s="12"/>
      <c r="W28" s="12"/>
      <c r="X28" s="12"/>
      <c r="Y28" s="12"/>
      <c r="Z28" s="12"/>
    </row>
    <row r="29" spans="1:26" x14ac:dyDescent="0.3">
      <c r="A29" s="10" t="s">
        <v>17</v>
      </c>
      <c r="B29" s="3">
        <v>19389</v>
      </c>
      <c r="C29" s="4" t="s">
        <v>26</v>
      </c>
      <c r="D29" s="5" t="s">
        <v>38</v>
      </c>
      <c r="E29" s="6">
        <v>16</v>
      </c>
      <c r="F29" s="6"/>
      <c r="G29" s="6"/>
      <c r="H29" s="6">
        <v>16</v>
      </c>
      <c r="I29" s="6">
        <v>6000</v>
      </c>
      <c r="J29" s="7">
        <v>6000</v>
      </c>
      <c r="K29" s="8">
        <v>2.6670000000000001E-3</v>
      </c>
      <c r="L29" s="9">
        <v>1.2</v>
      </c>
      <c r="M29" s="9"/>
      <c r="N29" s="8" t="s">
        <v>15</v>
      </c>
      <c r="O29" s="8"/>
      <c r="P29" s="8"/>
      <c r="Q29" s="8"/>
      <c r="R29" s="20"/>
      <c r="S29" s="8" t="s">
        <v>82</v>
      </c>
      <c r="T29" s="8" t="s">
        <v>83</v>
      </c>
      <c r="U29" s="12"/>
      <c r="V29" s="12"/>
      <c r="W29" s="12"/>
      <c r="X29" s="12"/>
      <c r="Y29" s="12"/>
      <c r="Z29" s="12"/>
    </row>
    <row r="30" spans="1:26" x14ac:dyDescent="0.3">
      <c r="A30" s="10" t="s">
        <v>17</v>
      </c>
      <c r="B30" s="3">
        <v>19389</v>
      </c>
      <c r="C30" s="4" t="s">
        <v>26</v>
      </c>
      <c r="D30" s="5" t="s">
        <v>39</v>
      </c>
      <c r="E30" s="6">
        <v>15</v>
      </c>
      <c r="F30" s="6"/>
      <c r="G30" s="7"/>
      <c r="H30" s="7">
        <v>15</v>
      </c>
      <c r="I30" s="7">
        <v>1500</v>
      </c>
      <c r="J30" s="7">
        <v>1500</v>
      </c>
      <c r="K30" s="8">
        <v>0.01</v>
      </c>
      <c r="L30" s="9">
        <v>1.5</v>
      </c>
      <c r="M30" s="9"/>
      <c r="N30" s="8" t="s">
        <v>15</v>
      </c>
      <c r="O30" s="8"/>
      <c r="P30" s="8"/>
      <c r="Q30" s="8"/>
      <c r="R30" s="20"/>
      <c r="S30" s="8" t="s">
        <v>82</v>
      </c>
      <c r="T30" s="8" t="s">
        <v>83</v>
      </c>
      <c r="U30" s="12"/>
      <c r="V30" s="12"/>
      <c r="W30" s="12"/>
      <c r="X30" s="12"/>
      <c r="Y30" s="12"/>
      <c r="Z30" s="12"/>
    </row>
    <row r="31" spans="1:26" x14ac:dyDescent="0.3">
      <c r="A31" s="10" t="s">
        <v>17</v>
      </c>
      <c r="B31" s="3">
        <v>19389</v>
      </c>
      <c r="C31" s="4" t="s">
        <v>26</v>
      </c>
      <c r="D31" s="5" t="s">
        <v>40</v>
      </c>
      <c r="E31" s="6">
        <v>10</v>
      </c>
      <c r="F31" s="6"/>
      <c r="G31" s="6"/>
      <c r="H31" s="6">
        <v>10</v>
      </c>
      <c r="I31" s="7">
        <v>5000</v>
      </c>
      <c r="J31" s="7">
        <v>5000</v>
      </c>
      <c r="K31" s="8">
        <v>2E-3</v>
      </c>
      <c r="L31" s="9">
        <v>2</v>
      </c>
      <c r="M31" s="9"/>
      <c r="N31" s="8" t="s">
        <v>15</v>
      </c>
      <c r="O31" s="8"/>
      <c r="P31" s="8"/>
      <c r="Q31" s="8"/>
      <c r="R31" s="20"/>
      <c r="S31" s="8" t="s">
        <v>82</v>
      </c>
      <c r="T31" s="8" t="s">
        <v>83</v>
      </c>
      <c r="U31" s="12"/>
      <c r="V31" s="12"/>
      <c r="W31" s="12"/>
      <c r="X31" s="12"/>
      <c r="Y31" s="12"/>
      <c r="Z31" s="12"/>
    </row>
    <row r="32" spans="1:26" x14ac:dyDescent="0.3">
      <c r="A32" s="10" t="s">
        <v>17</v>
      </c>
      <c r="B32" s="3">
        <v>19389</v>
      </c>
      <c r="C32" s="4" t="s">
        <v>26</v>
      </c>
      <c r="D32" s="5" t="s">
        <v>41</v>
      </c>
      <c r="E32" s="6">
        <v>0</v>
      </c>
      <c r="F32" s="6"/>
      <c r="G32" s="6"/>
      <c r="H32" s="6"/>
      <c r="I32" s="6"/>
      <c r="J32" s="7"/>
      <c r="K32" s="8"/>
      <c r="L32" s="9">
        <v>1.3</v>
      </c>
      <c r="M32" s="9"/>
      <c r="N32" s="8" t="s">
        <v>15</v>
      </c>
      <c r="O32" s="8"/>
      <c r="P32" s="8"/>
      <c r="Q32" s="8"/>
      <c r="R32" s="20"/>
      <c r="S32" s="8" t="s">
        <v>82</v>
      </c>
      <c r="T32" s="8" t="s">
        <v>83</v>
      </c>
      <c r="U32" s="12"/>
      <c r="V32" s="12"/>
      <c r="W32" s="12"/>
      <c r="X32" s="12"/>
      <c r="Y32" s="12"/>
      <c r="Z32" s="12"/>
    </row>
    <row r="33" spans="1:26" x14ac:dyDescent="0.3">
      <c r="A33" s="10" t="s">
        <v>17</v>
      </c>
      <c r="B33" s="3">
        <v>19389</v>
      </c>
      <c r="C33" s="4" t="s">
        <v>26</v>
      </c>
      <c r="D33" s="5" t="s">
        <v>42</v>
      </c>
      <c r="E33" s="6">
        <v>8</v>
      </c>
      <c r="F33" s="6"/>
      <c r="G33" s="6"/>
      <c r="H33" s="6">
        <v>8</v>
      </c>
      <c r="I33" s="7">
        <v>3000</v>
      </c>
      <c r="J33" s="7">
        <v>3000</v>
      </c>
      <c r="K33" s="8">
        <v>2.6670000000000001E-3</v>
      </c>
      <c r="L33" s="9">
        <v>1.7</v>
      </c>
      <c r="M33" s="9"/>
      <c r="N33" s="8" t="s">
        <v>15</v>
      </c>
      <c r="O33" s="8"/>
      <c r="P33" s="8"/>
      <c r="Q33" s="8"/>
      <c r="R33" s="20"/>
      <c r="S33" s="8" t="s">
        <v>82</v>
      </c>
      <c r="T33" s="8" t="s">
        <v>83</v>
      </c>
      <c r="U33" s="12"/>
      <c r="V33" s="12"/>
      <c r="W33" s="12"/>
      <c r="X33" s="12"/>
      <c r="Y33" s="12"/>
      <c r="Z33" s="12"/>
    </row>
    <row r="34" spans="1:26" x14ac:dyDescent="0.3">
      <c r="A34" s="10" t="s">
        <v>17</v>
      </c>
      <c r="B34" s="3">
        <v>19389</v>
      </c>
      <c r="C34" s="4" t="s">
        <v>26</v>
      </c>
      <c r="D34" s="5" t="s">
        <v>43</v>
      </c>
      <c r="E34" s="6">
        <v>37</v>
      </c>
      <c r="F34" s="6"/>
      <c r="G34" s="6">
        <v>37</v>
      </c>
      <c r="H34" s="6">
        <v>0</v>
      </c>
      <c r="I34" s="7">
        <v>700</v>
      </c>
      <c r="J34" s="7">
        <v>700</v>
      </c>
      <c r="K34" s="8">
        <v>5.2857000000000001E-2</v>
      </c>
      <c r="L34" s="9">
        <v>2</v>
      </c>
      <c r="M34" s="9"/>
      <c r="N34" s="8" t="s">
        <v>15</v>
      </c>
      <c r="O34" s="8"/>
      <c r="P34" s="8"/>
      <c r="Q34" s="8"/>
      <c r="R34" s="20"/>
      <c r="S34" s="8" t="s">
        <v>82</v>
      </c>
      <c r="T34" s="8" t="s">
        <v>83</v>
      </c>
      <c r="U34" s="12"/>
      <c r="V34" s="12"/>
      <c r="W34" s="12"/>
      <c r="X34" s="12"/>
      <c r="Y34" s="12"/>
      <c r="Z34" s="12"/>
    </row>
    <row r="35" spans="1:26" x14ac:dyDescent="0.3">
      <c r="A35" s="10" t="s">
        <v>17</v>
      </c>
      <c r="B35" s="3">
        <v>19389</v>
      </c>
      <c r="C35" s="4" t="s">
        <v>26</v>
      </c>
      <c r="D35" s="5" t="s">
        <v>44</v>
      </c>
      <c r="E35" s="6">
        <v>2</v>
      </c>
      <c r="F35" s="6"/>
      <c r="G35" s="6"/>
      <c r="H35" s="6">
        <v>2</v>
      </c>
      <c r="I35" s="7">
        <v>37</v>
      </c>
      <c r="J35" s="7">
        <v>37</v>
      </c>
      <c r="K35" s="8">
        <v>5.4053999999999998E-2</v>
      </c>
      <c r="L35" s="9">
        <v>1.6</v>
      </c>
      <c r="M35" s="9"/>
      <c r="N35" s="8" t="s">
        <v>15</v>
      </c>
      <c r="O35" s="8"/>
      <c r="P35" s="8"/>
      <c r="Q35" s="8"/>
      <c r="R35" s="20"/>
      <c r="S35" s="8" t="s">
        <v>82</v>
      </c>
      <c r="T35" s="8" t="s">
        <v>83</v>
      </c>
      <c r="U35" s="12"/>
      <c r="V35" s="12"/>
      <c r="W35" s="12"/>
      <c r="X35" s="12"/>
      <c r="Y35" s="12"/>
      <c r="Z35" s="12"/>
    </row>
    <row r="36" spans="1:26" x14ac:dyDescent="0.3">
      <c r="A36" s="10" t="s">
        <v>17</v>
      </c>
      <c r="B36" s="3">
        <v>19389</v>
      </c>
      <c r="C36" s="4" t="s">
        <v>26</v>
      </c>
      <c r="D36" s="5" t="s">
        <v>45</v>
      </c>
      <c r="E36" s="6">
        <v>3</v>
      </c>
      <c r="F36" s="6"/>
      <c r="G36" s="6"/>
      <c r="H36" s="6">
        <v>3</v>
      </c>
      <c r="I36" s="6">
        <v>368</v>
      </c>
      <c r="J36" s="7">
        <v>368</v>
      </c>
      <c r="K36" s="8">
        <v>8.1519999999999995E-3</v>
      </c>
      <c r="L36" s="9">
        <v>1.8</v>
      </c>
      <c r="M36" s="9"/>
      <c r="N36" s="8" t="s">
        <v>15</v>
      </c>
      <c r="O36" s="8"/>
      <c r="P36" s="8"/>
      <c r="Q36" s="8"/>
      <c r="R36" s="20"/>
      <c r="S36" s="8" t="s">
        <v>82</v>
      </c>
      <c r="T36" s="8" t="s">
        <v>83</v>
      </c>
      <c r="U36" s="12"/>
      <c r="V36" s="12"/>
      <c r="W36" s="12"/>
      <c r="X36" s="12"/>
      <c r="Y36" s="12"/>
      <c r="Z36" s="12"/>
    </row>
    <row r="37" spans="1:26" x14ac:dyDescent="0.3">
      <c r="A37" s="10" t="s">
        <v>17</v>
      </c>
      <c r="B37" s="3">
        <v>19389</v>
      </c>
      <c r="C37" s="4" t="s">
        <v>26</v>
      </c>
      <c r="D37" s="5" t="s">
        <v>46</v>
      </c>
      <c r="E37" s="6">
        <v>6</v>
      </c>
      <c r="F37" s="6"/>
      <c r="G37" s="6"/>
      <c r="H37" s="7">
        <v>6</v>
      </c>
      <c r="I37" s="7">
        <v>2748</v>
      </c>
      <c r="J37" s="7">
        <v>2748</v>
      </c>
      <c r="K37" s="8">
        <v>2.183E-3</v>
      </c>
      <c r="L37" s="9">
        <v>1.5</v>
      </c>
      <c r="M37" s="9"/>
      <c r="N37" s="8" t="s">
        <v>15</v>
      </c>
      <c r="O37" s="8"/>
      <c r="P37" s="8"/>
      <c r="Q37" s="8"/>
      <c r="R37" s="20"/>
      <c r="S37" s="8" t="s">
        <v>82</v>
      </c>
      <c r="T37" s="8" t="s">
        <v>83</v>
      </c>
      <c r="U37" s="12"/>
      <c r="V37" s="12"/>
      <c r="W37" s="12"/>
      <c r="X37" s="12"/>
      <c r="Y37" s="12"/>
      <c r="Z37" s="12"/>
    </row>
    <row r="38" spans="1:26" x14ac:dyDescent="0.3">
      <c r="A38" s="10" t="s">
        <v>17</v>
      </c>
      <c r="B38" s="3">
        <v>19389</v>
      </c>
      <c r="C38" s="4" t="s">
        <v>26</v>
      </c>
      <c r="D38" s="5" t="s">
        <v>47</v>
      </c>
      <c r="E38" s="6">
        <v>2</v>
      </c>
      <c r="F38" s="6"/>
      <c r="G38" s="6"/>
      <c r="H38" s="6">
        <v>2</v>
      </c>
      <c r="I38" s="7">
        <v>1000</v>
      </c>
      <c r="J38" s="7">
        <v>1000</v>
      </c>
      <c r="K38" s="8">
        <v>2E-3</v>
      </c>
      <c r="L38" s="9">
        <v>1</v>
      </c>
      <c r="M38" s="9"/>
      <c r="N38" s="8" t="s">
        <v>15</v>
      </c>
      <c r="O38" s="8"/>
      <c r="P38" s="8"/>
      <c r="Q38" s="8"/>
      <c r="R38" s="20"/>
      <c r="S38" s="8" t="s">
        <v>82</v>
      </c>
      <c r="T38" s="8" t="s">
        <v>83</v>
      </c>
      <c r="U38" s="12"/>
      <c r="V38" s="12"/>
      <c r="W38" s="12"/>
      <c r="X38" s="12"/>
      <c r="Y38" s="12"/>
      <c r="Z38" s="12"/>
    </row>
    <row r="39" spans="1:26" x14ac:dyDescent="0.3">
      <c r="A39" s="10" t="s">
        <v>17</v>
      </c>
      <c r="B39" s="3">
        <v>19389</v>
      </c>
      <c r="C39" s="4" t="s">
        <v>26</v>
      </c>
      <c r="D39" s="5" t="s">
        <v>48</v>
      </c>
      <c r="E39" s="6">
        <v>58</v>
      </c>
      <c r="F39" s="6" t="s">
        <v>79</v>
      </c>
      <c r="G39" s="6"/>
      <c r="H39" s="6" t="s">
        <v>79</v>
      </c>
      <c r="I39" s="7">
        <v>11000</v>
      </c>
      <c r="J39" s="7"/>
      <c r="K39" s="8"/>
      <c r="L39" s="9">
        <v>2</v>
      </c>
      <c r="M39" s="9"/>
      <c r="N39" s="8" t="s">
        <v>15</v>
      </c>
      <c r="O39" s="8"/>
      <c r="P39" s="8"/>
      <c r="Q39" s="8"/>
      <c r="R39" s="20"/>
      <c r="S39" s="8" t="s">
        <v>82</v>
      </c>
      <c r="T39" s="8" t="s">
        <v>83</v>
      </c>
      <c r="U39" s="12"/>
      <c r="V39" s="12"/>
      <c r="W39" s="12"/>
      <c r="X39" s="12"/>
      <c r="Y39" s="12"/>
      <c r="Z39" s="12"/>
    </row>
    <row r="40" spans="1:26" x14ac:dyDescent="0.3">
      <c r="A40" s="10" t="s">
        <v>17</v>
      </c>
      <c r="B40" s="3">
        <v>19389</v>
      </c>
      <c r="C40" s="4" t="s">
        <v>26</v>
      </c>
      <c r="D40" s="5" t="s">
        <v>49</v>
      </c>
      <c r="E40" s="6">
        <v>1</v>
      </c>
      <c r="F40" s="6"/>
      <c r="G40" s="6"/>
      <c r="H40" s="6">
        <v>1</v>
      </c>
      <c r="I40" s="7">
        <v>6000</v>
      </c>
      <c r="J40" s="7">
        <v>6000</v>
      </c>
      <c r="K40" s="8">
        <v>1.6699999999999999E-4</v>
      </c>
      <c r="L40" s="9">
        <v>1.3</v>
      </c>
      <c r="M40" s="9"/>
      <c r="N40" s="8" t="s">
        <v>15</v>
      </c>
      <c r="O40" s="8"/>
      <c r="P40" s="8"/>
      <c r="Q40" s="8"/>
      <c r="R40" s="20"/>
      <c r="S40" s="8" t="s">
        <v>82</v>
      </c>
      <c r="T40" s="8" t="s">
        <v>83</v>
      </c>
      <c r="U40" s="12"/>
      <c r="V40" s="12"/>
      <c r="W40" s="12"/>
      <c r="X40" s="12"/>
      <c r="Y40" s="12"/>
      <c r="Z40" s="12"/>
    </row>
    <row r="41" spans="1:26" ht="14.4" x14ac:dyDescent="0.3">
      <c r="A41" s="10" t="s">
        <v>18</v>
      </c>
      <c r="B41" s="3">
        <v>19391</v>
      </c>
      <c r="C41" s="4" t="s">
        <v>27</v>
      </c>
      <c r="D41" s="5" t="s">
        <v>50</v>
      </c>
      <c r="E41" s="6">
        <v>76</v>
      </c>
      <c r="F41" s="6">
        <v>38</v>
      </c>
      <c r="G41" s="6">
        <v>38</v>
      </c>
      <c r="H41" s="6">
        <v>0</v>
      </c>
      <c r="I41" s="6">
        <v>5141</v>
      </c>
      <c r="J41" s="6">
        <v>5141</v>
      </c>
      <c r="K41" s="6">
        <v>1.47831E-2</v>
      </c>
      <c r="L41" s="9">
        <v>1.5</v>
      </c>
      <c r="M41" s="9"/>
      <c r="N41" s="8" t="s">
        <v>80</v>
      </c>
      <c r="O41" s="8" t="s">
        <v>19</v>
      </c>
      <c r="P41" s="8"/>
      <c r="Q41" s="8"/>
      <c r="R41" s="20"/>
      <c r="S41" s="8" t="s">
        <v>84</v>
      </c>
      <c r="T41" s="39" t="s">
        <v>225</v>
      </c>
      <c r="U41" s="12"/>
      <c r="V41" s="12"/>
      <c r="W41" s="12"/>
      <c r="X41" s="12"/>
      <c r="Y41" s="12"/>
      <c r="Z41" s="12"/>
    </row>
    <row r="42" spans="1:26" ht="14.4" x14ac:dyDescent="0.3">
      <c r="A42" s="10" t="s">
        <v>18</v>
      </c>
      <c r="B42" s="3">
        <v>19391</v>
      </c>
      <c r="C42" s="4" t="s">
        <v>27</v>
      </c>
      <c r="D42" s="5" t="s">
        <v>51</v>
      </c>
      <c r="E42" s="6">
        <v>68</v>
      </c>
      <c r="F42" s="6">
        <v>34</v>
      </c>
      <c r="G42" s="6">
        <v>34</v>
      </c>
      <c r="H42" s="6">
        <v>0</v>
      </c>
      <c r="I42" s="6">
        <v>7894</v>
      </c>
      <c r="J42" s="6"/>
      <c r="K42" s="4"/>
      <c r="L42" s="5">
        <v>3.5</v>
      </c>
      <c r="M42" s="9"/>
      <c r="N42" s="8" t="s">
        <v>80</v>
      </c>
      <c r="O42" s="8" t="s">
        <v>19</v>
      </c>
      <c r="P42" s="8"/>
      <c r="Q42" s="8"/>
      <c r="R42" s="20"/>
      <c r="S42" s="8" t="s">
        <v>84</v>
      </c>
      <c r="T42" s="39" t="s">
        <v>225</v>
      </c>
      <c r="U42" s="12"/>
      <c r="V42" s="12"/>
      <c r="W42" s="12"/>
      <c r="X42" s="12"/>
      <c r="Y42" s="12"/>
      <c r="Z42" s="12"/>
    </row>
    <row r="43" spans="1:26" ht="14.4" x14ac:dyDescent="0.3">
      <c r="A43" s="10" t="s">
        <v>18</v>
      </c>
      <c r="B43" s="3">
        <v>19391</v>
      </c>
      <c r="C43" s="4" t="s">
        <v>27</v>
      </c>
      <c r="D43" s="5" t="s">
        <v>52</v>
      </c>
      <c r="E43" s="6">
        <v>50</v>
      </c>
      <c r="F43" s="6"/>
      <c r="G43" s="6"/>
      <c r="H43" s="6">
        <v>50</v>
      </c>
      <c r="I43" s="6">
        <v>1686</v>
      </c>
      <c r="J43" s="7">
        <v>1686</v>
      </c>
      <c r="K43" s="8">
        <v>2.9655999999999998E-2</v>
      </c>
      <c r="L43" s="9">
        <v>2.2000000000000002</v>
      </c>
      <c r="M43" s="9"/>
      <c r="N43" s="8" t="s">
        <v>15</v>
      </c>
      <c r="O43" s="8" t="s">
        <v>19</v>
      </c>
      <c r="P43" s="8"/>
      <c r="Q43" s="8"/>
      <c r="R43" s="20"/>
      <c r="S43" s="8" t="s">
        <v>84</v>
      </c>
      <c r="T43" s="39" t="s">
        <v>225</v>
      </c>
      <c r="U43" s="12"/>
      <c r="V43" s="12"/>
      <c r="W43" s="12"/>
      <c r="X43" s="12"/>
      <c r="Y43" s="12"/>
      <c r="Z43" s="12"/>
    </row>
    <row r="44" spans="1:26" ht="14.4" x14ac:dyDescent="0.3">
      <c r="A44" s="10" t="s">
        <v>18</v>
      </c>
      <c r="B44" s="3">
        <v>19391</v>
      </c>
      <c r="C44" s="4" t="s">
        <v>27</v>
      </c>
      <c r="D44" s="5" t="s">
        <v>53</v>
      </c>
      <c r="E44" s="6">
        <v>17</v>
      </c>
      <c r="F44" s="6"/>
      <c r="G44" s="6"/>
      <c r="H44" s="6">
        <v>17</v>
      </c>
      <c r="I44" s="6">
        <v>5245</v>
      </c>
      <c r="J44" s="7">
        <v>5245</v>
      </c>
      <c r="K44" s="8">
        <v>3.241E-3</v>
      </c>
      <c r="L44" s="9">
        <v>2.8</v>
      </c>
      <c r="M44" s="9"/>
      <c r="N44" s="8" t="s">
        <v>15</v>
      </c>
      <c r="O44" s="8" t="s">
        <v>16</v>
      </c>
      <c r="P44" s="8"/>
      <c r="Q44" s="8"/>
      <c r="R44" s="20"/>
      <c r="S44" s="8" t="s">
        <v>84</v>
      </c>
      <c r="T44" s="39" t="s">
        <v>225</v>
      </c>
      <c r="U44" s="12"/>
      <c r="V44" s="12"/>
      <c r="W44" s="12"/>
      <c r="X44" s="12"/>
      <c r="Y44" s="12"/>
      <c r="Z44" s="12"/>
    </row>
    <row r="45" spans="1:26" ht="14.4" x14ac:dyDescent="0.3">
      <c r="A45" s="10" t="s">
        <v>18</v>
      </c>
      <c r="B45" s="3">
        <v>19391</v>
      </c>
      <c r="C45" s="4" t="s">
        <v>27</v>
      </c>
      <c r="D45" s="5" t="s">
        <v>54</v>
      </c>
      <c r="E45" s="6">
        <v>2</v>
      </c>
      <c r="F45" s="6"/>
      <c r="G45" s="6"/>
      <c r="H45" s="6">
        <v>2</v>
      </c>
      <c r="I45" s="6">
        <v>2067</v>
      </c>
      <c r="J45" s="6"/>
      <c r="K45" s="4"/>
      <c r="L45" s="9">
        <v>0.5</v>
      </c>
      <c r="M45" s="9"/>
      <c r="N45" s="8" t="s">
        <v>15</v>
      </c>
      <c r="O45" s="8" t="s">
        <v>20</v>
      </c>
      <c r="P45" s="8"/>
      <c r="Q45" s="8"/>
      <c r="R45" s="20"/>
      <c r="S45" s="8"/>
      <c r="T45" s="39" t="s">
        <v>225</v>
      </c>
      <c r="U45" s="12"/>
      <c r="V45" s="12"/>
      <c r="W45" s="12"/>
      <c r="X45" s="12"/>
      <c r="Y45" s="12"/>
      <c r="Z45" s="12"/>
    </row>
    <row r="46" spans="1:26" ht="14.4" x14ac:dyDescent="0.3">
      <c r="A46" s="10" t="s">
        <v>18</v>
      </c>
      <c r="B46" s="3">
        <v>19391</v>
      </c>
      <c r="C46" s="4" t="s">
        <v>27</v>
      </c>
      <c r="D46" s="5" t="s">
        <v>55</v>
      </c>
      <c r="E46" s="6">
        <v>7</v>
      </c>
      <c r="F46" s="6"/>
      <c r="G46" s="6"/>
      <c r="H46" s="6">
        <v>7</v>
      </c>
      <c r="I46" s="7"/>
      <c r="J46" s="7"/>
      <c r="K46" s="8"/>
      <c r="L46" s="9"/>
      <c r="M46" s="9"/>
      <c r="N46" s="8" t="s">
        <v>15</v>
      </c>
      <c r="O46" s="8"/>
      <c r="P46" s="8"/>
      <c r="Q46" s="8"/>
      <c r="R46" s="20"/>
      <c r="S46" s="8"/>
      <c r="T46" s="39" t="s">
        <v>225</v>
      </c>
      <c r="U46" s="12"/>
      <c r="V46" s="12"/>
      <c r="W46" s="12"/>
      <c r="X46" s="12"/>
      <c r="Y46" s="12"/>
      <c r="Z46" s="12"/>
    </row>
    <row r="47" spans="1:26" ht="14.4" x14ac:dyDescent="0.3">
      <c r="A47" s="10" t="s">
        <v>18</v>
      </c>
      <c r="B47" s="3">
        <v>19391</v>
      </c>
      <c r="C47" s="4" t="s">
        <v>27</v>
      </c>
      <c r="D47" s="5" t="s">
        <v>56</v>
      </c>
      <c r="E47" s="6">
        <v>6</v>
      </c>
      <c r="F47" s="6"/>
      <c r="G47" s="7"/>
      <c r="H47" s="6">
        <v>6</v>
      </c>
      <c r="I47" s="7"/>
      <c r="J47" s="7"/>
      <c r="K47" s="8"/>
      <c r="L47" s="9"/>
      <c r="M47" s="9"/>
      <c r="N47" s="8" t="s">
        <v>15</v>
      </c>
      <c r="O47" s="8"/>
      <c r="P47" s="8"/>
      <c r="Q47" s="8"/>
      <c r="R47" s="20"/>
      <c r="S47" s="8" t="s">
        <v>84</v>
      </c>
      <c r="T47" s="39" t="s">
        <v>225</v>
      </c>
      <c r="U47" s="12"/>
      <c r="V47" s="12"/>
      <c r="W47" s="12"/>
      <c r="X47" s="12"/>
      <c r="Y47" s="12"/>
      <c r="Z47" s="12"/>
    </row>
    <row r="48" spans="1:26" ht="14.4" x14ac:dyDescent="0.3">
      <c r="A48" s="10" t="s">
        <v>18</v>
      </c>
      <c r="B48" s="3">
        <v>19391</v>
      </c>
      <c r="C48" s="4" t="s">
        <v>27</v>
      </c>
      <c r="D48" s="5" t="s">
        <v>57</v>
      </c>
      <c r="E48" s="6">
        <v>2</v>
      </c>
      <c r="F48" s="6"/>
      <c r="G48" s="6"/>
      <c r="H48" s="6">
        <v>2</v>
      </c>
      <c r="I48" s="7">
        <v>704</v>
      </c>
      <c r="J48" s="7">
        <v>704</v>
      </c>
      <c r="K48" s="8">
        <v>2.8410000000000002E-3</v>
      </c>
      <c r="L48" s="9"/>
      <c r="M48" s="9"/>
      <c r="N48" s="8" t="s">
        <v>15</v>
      </c>
      <c r="O48" s="8"/>
      <c r="P48" s="8"/>
      <c r="Q48" s="8"/>
      <c r="R48" s="20"/>
      <c r="S48" s="8"/>
      <c r="T48" s="39" t="s">
        <v>225</v>
      </c>
      <c r="U48" s="12"/>
      <c r="V48" s="12"/>
      <c r="W48" s="12"/>
      <c r="X48" s="12"/>
      <c r="Y48" s="12"/>
      <c r="Z48" s="12"/>
    </row>
    <row r="49" spans="1:26" ht="14.4" x14ac:dyDescent="0.3">
      <c r="A49" s="10" t="s">
        <v>18</v>
      </c>
      <c r="B49" s="3">
        <v>19391</v>
      </c>
      <c r="C49" s="4" t="s">
        <v>27</v>
      </c>
      <c r="D49" s="5" t="s">
        <v>58</v>
      </c>
      <c r="E49" s="6">
        <v>0</v>
      </c>
      <c r="F49" s="6"/>
      <c r="G49" s="6"/>
      <c r="H49" s="6">
        <v>0</v>
      </c>
      <c r="I49" s="6">
        <v>21415</v>
      </c>
      <c r="J49" s="7">
        <v>21415</v>
      </c>
      <c r="K49" s="8">
        <v>0</v>
      </c>
      <c r="L49" s="9">
        <v>0.3</v>
      </c>
      <c r="M49" s="9"/>
      <c r="N49" s="8" t="s">
        <v>15</v>
      </c>
      <c r="O49" s="8"/>
      <c r="P49" s="8"/>
      <c r="Q49" s="8"/>
      <c r="R49" s="20"/>
      <c r="S49" s="8" t="s">
        <v>84</v>
      </c>
      <c r="T49" s="39" t="s">
        <v>225</v>
      </c>
      <c r="U49" s="12"/>
      <c r="V49" s="12"/>
      <c r="W49" s="12"/>
      <c r="X49" s="12"/>
      <c r="Y49" s="12"/>
      <c r="Z49" s="12"/>
    </row>
    <row r="50" spans="1:26" ht="14.4" x14ac:dyDescent="0.3">
      <c r="A50" s="10" t="s">
        <v>18</v>
      </c>
      <c r="B50" s="3">
        <v>19391</v>
      </c>
      <c r="C50" s="4" t="s">
        <v>27</v>
      </c>
      <c r="D50" s="5" t="s">
        <v>59</v>
      </c>
      <c r="E50" s="6">
        <v>1</v>
      </c>
      <c r="F50" s="6"/>
      <c r="G50" s="6"/>
      <c r="H50" s="6">
        <v>1</v>
      </c>
      <c r="I50" s="7"/>
      <c r="J50" s="7"/>
      <c r="K50" s="8"/>
      <c r="L50" s="9"/>
      <c r="M50" s="9"/>
      <c r="N50" s="8" t="s">
        <v>15</v>
      </c>
      <c r="O50" s="8"/>
      <c r="P50" s="8"/>
      <c r="Q50" s="8"/>
      <c r="R50" s="20"/>
      <c r="S50" s="8"/>
      <c r="T50" s="39" t="s">
        <v>225</v>
      </c>
      <c r="U50" s="12"/>
      <c r="V50" s="12"/>
      <c r="W50" s="12"/>
      <c r="X50" s="12"/>
      <c r="Y50" s="12"/>
      <c r="Z50" s="12"/>
    </row>
    <row r="51" spans="1:26" ht="14.4" x14ac:dyDescent="0.3">
      <c r="A51" s="10" t="s">
        <v>18</v>
      </c>
      <c r="B51" s="3">
        <v>19391</v>
      </c>
      <c r="C51" s="4" t="s">
        <v>27</v>
      </c>
      <c r="D51" s="5" t="s">
        <v>60</v>
      </c>
      <c r="E51" s="6">
        <v>0</v>
      </c>
      <c r="F51" s="6"/>
      <c r="G51" s="6"/>
      <c r="H51" s="6">
        <v>0</v>
      </c>
      <c r="I51" s="7">
        <v>6029</v>
      </c>
      <c r="J51" s="7">
        <v>6029</v>
      </c>
      <c r="K51" s="8">
        <v>0</v>
      </c>
      <c r="L51" s="9"/>
      <c r="M51" s="9"/>
      <c r="N51" s="8" t="s">
        <v>15</v>
      </c>
      <c r="O51" s="8"/>
      <c r="P51" s="8"/>
      <c r="Q51" s="8"/>
      <c r="R51" s="20"/>
      <c r="S51" s="8" t="s">
        <v>84</v>
      </c>
      <c r="T51" s="39" t="s">
        <v>225</v>
      </c>
      <c r="U51" s="12"/>
      <c r="V51" s="12"/>
      <c r="W51" s="12"/>
      <c r="X51" s="12"/>
      <c r="Y51" s="12"/>
      <c r="Z51" s="12"/>
    </row>
    <row r="52" spans="1:26" ht="14.4" x14ac:dyDescent="0.3">
      <c r="A52" s="10" t="s">
        <v>18</v>
      </c>
      <c r="B52" s="3">
        <v>19391</v>
      </c>
      <c r="C52" s="4" t="s">
        <v>27</v>
      </c>
      <c r="D52" s="5" t="s">
        <v>61</v>
      </c>
      <c r="E52" s="6">
        <v>10</v>
      </c>
      <c r="F52" s="6"/>
      <c r="G52" s="6"/>
      <c r="H52" s="6">
        <v>10</v>
      </c>
      <c r="I52" s="7"/>
      <c r="J52" s="7"/>
      <c r="K52" s="8"/>
      <c r="L52" s="9"/>
      <c r="M52" s="9"/>
      <c r="N52" s="8" t="s">
        <v>15</v>
      </c>
      <c r="O52" s="8"/>
      <c r="P52" s="8"/>
      <c r="Q52" s="8"/>
      <c r="R52" s="20"/>
      <c r="S52" s="8"/>
      <c r="T52" s="39" t="s">
        <v>225</v>
      </c>
      <c r="U52" s="12"/>
      <c r="V52" s="12"/>
      <c r="W52" s="12"/>
      <c r="X52" s="12"/>
      <c r="Y52" s="12"/>
      <c r="Z52" s="12"/>
    </row>
    <row r="53" spans="1:26" ht="14.4" x14ac:dyDescent="0.3">
      <c r="A53" s="10" t="s">
        <v>18</v>
      </c>
      <c r="B53" s="3">
        <v>19391</v>
      </c>
      <c r="C53" s="4" t="s">
        <v>27</v>
      </c>
      <c r="D53" s="5" t="s">
        <v>62</v>
      </c>
      <c r="E53" s="6">
        <v>1</v>
      </c>
      <c r="F53" s="6"/>
      <c r="G53" s="6"/>
      <c r="H53" s="6">
        <v>1</v>
      </c>
      <c r="I53" s="7">
        <v>5088</v>
      </c>
      <c r="J53" s="7"/>
      <c r="K53" s="8"/>
      <c r="L53" s="9"/>
      <c r="M53" s="9"/>
      <c r="N53" s="8" t="s">
        <v>15</v>
      </c>
      <c r="O53" s="8"/>
      <c r="P53" s="8"/>
      <c r="Q53" s="8"/>
      <c r="R53" s="20"/>
      <c r="S53" s="8"/>
      <c r="T53" s="39" t="s">
        <v>225</v>
      </c>
      <c r="U53" s="12"/>
      <c r="V53" s="12"/>
      <c r="W53" s="12"/>
      <c r="X53" s="12"/>
      <c r="Y53" s="12"/>
      <c r="Z53" s="12"/>
    </row>
    <row r="54" spans="1:26" ht="14.4" x14ac:dyDescent="0.3">
      <c r="A54" s="10" t="s">
        <v>18</v>
      </c>
      <c r="B54" s="3">
        <v>19391</v>
      </c>
      <c r="C54" s="4" t="s">
        <v>27</v>
      </c>
      <c r="D54" s="9" t="s">
        <v>63</v>
      </c>
      <c r="E54" s="7">
        <v>0</v>
      </c>
      <c r="F54" s="7"/>
      <c r="G54" s="7"/>
      <c r="H54" s="7">
        <v>0</v>
      </c>
      <c r="I54" s="7">
        <v>3529</v>
      </c>
      <c r="J54" s="7"/>
      <c r="K54" s="8"/>
      <c r="L54" s="9"/>
      <c r="M54" s="9"/>
      <c r="N54" s="8" t="s">
        <v>15</v>
      </c>
      <c r="O54" s="8"/>
      <c r="P54" s="8"/>
      <c r="Q54" s="8" t="s">
        <v>21</v>
      </c>
      <c r="R54" s="20"/>
      <c r="S54" s="8" t="s">
        <v>84</v>
      </c>
      <c r="T54" s="39" t="s">
        <v>225</v>
      </c>
      <c r="U54" s="12"/>
      <c r="V54" s="12"/>
      <c r="W54" s="12"/>
      <c r="X54" s="12"/>
      <c r="Y54" s="12"/>
      <c r="Z54" s="12"/>
    </row>
    <row r="55" spans="1:26" ht="14.4" x14ac:dyDescent="0.3">
      <c r="A55" s="10" t="s">
        <v>18</v>
      </c>
      <c r="B55" s="3">
        <v>19391</v>
      </c>
      <c r="C55" s="4" t="s">
        <v>27</v>
      </c>
      <c r="D55" s="5" t="s">
        <v>64</v>
      </c>
      <c r="E55" s="13">
        <v>7</v>
      </c>
      <c r="F55" s="13"/>
      <c r="G55" s="13"/>
      <c r="H55" s="13">
        <v>7</v>
      </c>
      <c r="I55" s="7">
        <v>9386</v>
      </c>
      <c r="J55" s="7"/>
      <c r="K55" s="14"/>
      <c r="L55" s="15"/>
      <c r="M55" s="15"/>
      <c r="N55" s="8" t="s">
        <v>15</v>
      </c>
      <c r="O55" s="14"/>
      <c r="P55" s="14"/>
      <c r="Q55" s="14"/>
      <c r="R55" s="21"/>
      <c r="S55" s="8" t="s">
        <v>84</v>
      </c>
      <c r="T55" s="39" t="s">
        <v>225</v>
      </c>
    </row>
    <row r="56" spans="1:26" ht="14.4" x14ac:dyDescent="0.3">
      <c r="A56" s="10" t="s">
        <v>18</v>
      </c>
      <c r="B56" s="3">
        <v>19391</v>
      </c>
      <c r="C56" s="4" t="s">
        <v>27</v>
      </c>
      <c r="D56" s="5" t="s">
        <v>65</v>
      </c>
      <c r="E56" s="13">
        <v>6</v>
      </c>
      <c r="F56" s="13"/>
      <c r="G56" s="13"/>
      <c r="H56" s="13">
        <v>6</v>
      </c>
      <c r="I56" s="13"/>
      <c r="J56" s="7"/>
      <c r="K56" s="14"/>
      <c r="L56" s="15"/>
      <c r="M56" s="15"/>
      <c r="N56" s="8" t="s">
        <v>15</v>
      </c>
      <c r="O56" s="14"/>
      <c r="P56" s="14"/>
      <c r="Q56" s="14"/>
      <c r="R56" s="21"/>
      <c r="S56" s="14"/>
      <c r="T56" s="39" t="s">
        <v>225</v>
      </c>
    </row>
    <row r="57" spans="1:26" ht="14.4" x14ac:dyDescent="0.3">
      <c r="A57" s="10" t="s">
        <v>18</v>
      </c>
      <c r="B57" s="3">
        <v>19391</v>
      </c>
      <c r="C57" s="4" t="s">
        <v>27</v>
      </c>
      <c r="D57" s="5" t="s">
        <v>66</v>
      </c>
      <c r="E57" s="13">
        <v>1</v>
      </c>
      <c r="F57" s="13"/>
      <c r="G57" s="13"/>
      <c r="H57" s="13">
        <v>1</v>
      </c>
      <c r="I57" s="13"/>
      <c r="J57" s="13"/>
      <c r="K57" s="14"/>
      <c r="L57" s="15"/>
      <c r="M57" s="15"/>
      <c r="N57" s="8" t="s">
        <v>15</v>
      </c>
      <c r="O57" s="14"/>
      <c r="P57" s="14"/>
      <c r="Q57" s="14"/>
      <c r="R57" s="21"/>
      <c r="S57" s="14"/>
      <c r="T57" s="39" t="s">
        <v>225</v>
      </c>
    </row>
    <row r="58" spans="1:26" ht="14.4" x14ac:dyDescent="0.3">
      <c r="A58" s="10" t="s">
        <v>18</v>
      </c>
      <c r="B58" s="3">
        <v>19391</v>
      </c>
      <c r="C58" s="4" t="s">
        <v>27</v>
      </c>
      <c r="D58" s="5" t="s">
        <v>67</v>
      </c>
      <c r="E58" s="13">
        <v>5</v>
      </c>
      <c r="F58" s="13"/>
      <c r="G58" s="13"/>
      <c r="H58" s="13">
        <v>5</v>
      </c>
      <c r="I58" s="13"/>
      <c r="J58" s="13"/>
      <c r="K58" s="14"/>
      <c r="L58" s="15">
        <v>2.6</v>
      </c>
      <c r="M58" s="15"/>
      <c r="N58" s="8" t="s">
        <v>15</v>
      </c>
      <c r="O58" s="14"/>
      <c r="P58" s="14"/>
      <c r="Q58" s="14"/>
      <c r="R58" s="21"/>
      <c r="S58" s="8" t="s">
        <v>84</v>
      </c>
      <c r="T58" s="39" t="s">
        <v>225</v>
      </c>
    </row>
    <row r="59" spans="1:26" ht="14.4" x14ac:dyDescent="0.3">
      <c r="A59" s="10" t="s">
        <v>18</v>
      </c>
      <c r="B59" s="3">
        <v>19391</v>
      </c>
      <c r="C59" s="4" t="s">
        <v>27</v>
      </c>
      <c r="D59" s="5" t="s">
        <v>196</v>
      </c>
      <c r="E59" s="13">
        <v>44</v>
      </c>
      <c r="F59" s="13"/>
      <c r="G59" s="13"/>
      <c r="H59" s="13">
        <v>44</v>
      </c>
      <c r="I59" s="13">
        <v>3748</v>
      </c>
      <c r="J59" s="13">
        <v>3748</v>
      </c>
      <c r="K59" s="13">
        <v>1.174E-2</v>
      </c>
      <c r="L59" s="15">
        <v>3.5</v>
      </c>
      <c r="M59" s="15"/>
      <c r="N59" s="8" t="s">
        <v>15</v>
      </c>
      <c r="O59" s="14"/>
      <c r="P59" s="14"/>
      <c r="Q59" s="14"/>
      <c r="R59" s="21"/>
      <c r="S59" s="8" t="s">
        <v>84</v>
      </c>
      <c r="T59" s="39" t="s">
        <v>225</v>
      </c>
    </row>
    <row r="60" spans="1:26" ht="14.4" x14ac:dyDescent="0.3">
      <c r="A60" s="10" t="s">
        <v>18</v>
      </c>
      <c r="B60" s="3">
        <v>19391</v>
      </c>
      <c r="C60" s="4" t="s">
        <v>27</v>
      </c>
      <c r="D60" s="5" t="s">
        <v>68</v>
      </c>
      <c r="E60" s="13">
        <v>1</v>
      </c>
      <c r="F60" s="13"/>
      <c r="G60" s="13"/>
      <c r="H60" s="13">
        <v>1</v>
      </c>
      <c r="I60" s="13">
        <v>3562</v>
      </c>
      <c r="J60" s="13"/>
      <c r="K60" s="14"/>
      <c r="L60" s="15"/>
      <c r="M60" s="15"/>
      <c r="N60" s="8" t="s">
        <v>15</v>
      </c>
      <c r="O60" s="14"/>
      <c r="P60" s="14"/>
      <c r="Q60" s="14"/>
      <c r="R60" s="21"/>
      <c r="S60" s="14"/>
      <c r="T60" s="39" t="s">
        <v>225</v>
      </c>
    </row>
    <row r="61" spans="1:26" ht="14.4" x14ac:dyDescent="0.3">
      <c r="A61" s="10" t="s">
        <v>18</v>
      </c>
      <c r="B61" s="3">
        <v>19391</v>
      </c>
      <c r="C61" s="4" t="s">
        <v>27</v>
      </c>
      <c r="D61" s="5" t="s">
        <v>69</v>
      </c>
      <c r="E61" s="13">
        <v>10</v>
      </c>
      <c r="F61" s="13">
        <v>10</v>
      </c>
      <c r="G61" s="13">
        <v>0</v>
      </c>
      <c r="H61" s="13">
        <v>0</v>
      </c>
      <c r="I61" s="13">
        <v>50</v>
      </c>
      <c r="J61" s="13">
        <v>50</v>
      </c>
      <c r="K61" s="13">
        <v>0.2</v>
      </c>
      <c r="L61" s="15">
        <v>3.85</v>
      </c>
      <c r="M61" s="15">
        <v>16</v>
      </c>
      <c r="N61" s="8" t="s">
        <v>80</v>
      </c>
      <c r="O61" s="14" t="s">
        <v>19</v>
      </c>
      <c r="P61" s="14">
        <v>10</v>
      </c>
      <c r="Q61" s="14">
        <v>3</v>
      </c>
      <c r="R61" s="21">
        <v>0.3</v>
      </c>
      <c r="S61" s="8" t="s">
        <v>84</v>
      </c>
      <c r="T61" s="39" t="s">
        <v>225</v>
      </c>
    </row>
    <row r="62" spans="1:26" ht="14.4" x14ac:dyDescent="0.3">
      <c r="A62" s="10" t="s">
        <v>18</v>
      </c>
      <c r="B62" s="3">
        <v>19391</v>
      </c>
      <c r="C62" s="4" t="s">
        <v>27</v>
      </c>
      <c r="D62" s="5" t="s">
        <v>70</v>
      </c>
      <c r="E62" s="13">
        <v>288</v>
      </c>
      <c r="F62" s="13">
        <v>288</v>
      </c>
      <c r="G62" s="13"/>
      <c r="H62" s="13">
        <v>0</v>
      </c>
      <c r="I62" s="13">
        <v>1858</v>
      </c>
      <c r="J62" s="13">
        <v>1871</v>
      </c>
      <c r="K62" s="13">
        <v>0.15392800000000001</v>
      </c>
      <c r="L62" s="15">
        <v>3.3</v>
      </c>
      <c r="M62" s="15"/>
      <c r="N62" s="8" t="s">
        <v>80</v>
      </c>
      <c r="O62" s="14" t="s">
        <v>19</v>
      </c>
      <c r="P62" s="14">
        <v>513</v>
      </c>
      <c r="Q62" s="14">
        <v>314</v>
      </c>
      <c r="R62" s="21">
        <v>0.61208576999999997</v>
      </c>
      <c r="S62" s="8" t="s">
        <v>84</v>
      </c>
      <c r="T62" s="39" t="s">
        <v>225</v>
      </c>
    </row>
    <row r="63" spans="1:26" ht="14.4" x14ac:dyDescent="0.3">
      <c r="A63" s="10" t="s">
        <v>18</v>
      </c>
      <c r="B63" s="3">
        <v>19391</v>
      </c>
      <c r="C63" s="4" t="s">
        <v>27</v>
      </c>
      <c r="D63" s="5" t="s">
        <v>71</v>
      </c>
      <c r="E63" s="13">
        <v>66</v>
      </c>
      <c r="F63" s="13">
        <v>66</v>
      </c>
      <c r="G63" s="13"/>
      <c r="H63" s="13">
        <v>0</v>
      </c>
      <c r="I63" s="13">
        <v>180</v>
      </c>
      <c r="J63" s="13">
        <v>180</v>
      </c>
      <c r="K63" s="13">
        <v>0.36666700000000002</v>
      </c>
      <c r="L63" s="15">
        <v>3.8</v>
      </c>
      <c r="M63" s="15">
        <v>4</v>
      </c>
      <c r="N63" s="8" t="s">
        <v>80</v>
      </c>
      <c r="O63" s="14" t="s">
        <v>19</v>
      </c>
      <c r="P63" s="14">
        <v>70</v>
      </c>
      <c r="Q63" s="14">
        <v>56</v>
      </c>
      <c r="R63" s="21">
        <v>0.8</v>
      </c>
      <c r="S63" s="8" t="s">
        <v>84</v>
      </c>
      <c r="T63" s="39" t="s">
        <v>225</v>
      </c>
    </row>
    <row r="64" spans="1:26" ht="14.4" x14ac:dyDescent="0.3">
      <c r="A64" s="10" t="s">
        <v>18</v>
      </c>
      <c r="B64" s="3">
        <v>19391</v>
      </c>
      <c r="C64" s="4" t="s">
        <v>27</v>
      </c>
      <c r="D64" s="5" t="s">
        <v>72</v>
      </c>
      <c r="E64" s="13">
        <v>25</v>
      </c>
      <c r="F64" s="13">
        <v>25</v>
      </c>
      <c r="G64" s="13"/>
      <c r="H64" s="13">
        <v>0</v>
      </c>
      <c r="I64" s="13">
        <v>385</v>
      </c>
      <c r="J64" s="13">
        <v>385</v>
      </c>
      <c r="K64" s="13">
        <v>6.4935000000000007E-2</v>
      </c>
      <c r="L64" s="15">
        <v>2.8</v>
      </c>
      <c r="M64" s="15">
        <v>4</v>
      </c>
      <c r="N64" s="8" t="s">
        <v>80</v>
      </c>
      <c r="O64" s="14" t="s">
        <v>19</v>
      </c>
      <c r="P64" s="14">
        <v>112</v>
      </c>
      <c r="Q64" s="14">
        <v>41</v>
      </c>
      <c r="R64" s="21">
        <v>0.36607142999999998</v>
      </c>
      <c r="S64" s="8" t="s">
        <v>84</v>
      </c>
      <c r="T64" s="39" t="s">
        <v>225</v>
      </c>
    </row>
    <row r="65" spans="1:20" ht="14.4" x14ac:dyDescent="0.3">
      <c r="A65" s="10" t="s">
        <v>18</v>
      </c>
      <c r="B65" s="3">
        <v>19391</v>
      </c>
      <c r="C65" s="4" t="s">
        <v>27</v>
      </c>
      <c r="D65" s="5" t="s">
        <v>73</v>
      </c>
      <c r="E65" s="13">
        <v>0</v>
      </c>
      <c r="F65" s="13"/>
      <c r="G65" s="13"/>
      <c r="H65" s="13">
        <v>0</v>
      </c>
      <c r="I65" s="13"/>
      <c r="J65" s="13"/>
      <c r="K65" s="14"/>
      <c r="L65" s="15"/>
      <c r="M65" s="15"/>
      <c r="N65" s="8" t="s">
        <v>15</v>
      </c>
      <c r="O65" s="14" t="s">
        <v>19</v>
      </c>
      <c r="P65" s="14"/>
      <c r="Q65" s="14"/>
      <c r="R65" s="21"/>
      <c r="S65" s="8" t="s">
        <v>84</v>
      </c>
      <c r="T65" s="39" t="s">
        <v>225</v>
      </c>
    </row>
    <row r="66" spans="1:20" ht="14.4" x14ac:dyDescent="0.3">
      <c r="A66" s="10" t="s">
        <v>18</v>
      </c>
      <c r="B66" s="3">
        <v>19391</v>
      </c>
      <c r="C66" s="4" t="s">
        <v>27</v>
      </c>
      <c r="D66" s="5" t="s">
        <v>74</v>
      </c>
      <c r="E66" s="13">
        <v>65</v>
      </c>
      <c r="F66" s="13"/>
      <c r="G66" s="13"/>
      <c r="H66" s="13">
        <v>65</v>
      </c>
      <c r="I66" s="13">
        <v>1819</v>
      </c>
      <c r="J66" s="13">
        <v>1795</v>
      </c>
      <c r="K66" s="13">
        <v>3.6212000000000001E-2</v>
      </c>
      <c r="L66" s="15">
        <v>3</v>
      </c>
      <c r="M66" s="15"/>
      <c r="N66" s="8" t="s">
        <v>15</v>
      </c>
      <c r="O66" s="14" t="s">
        <v>19</v>
      </c>
      <c r="P66" s="14">
        <v>521</v>
      </c>
      <c r="Q66" s="14">
        <v>99</v>
      </c>
      <c r="R66" s="21">
        <v>0.19001919</v>
      </c>
      <c r="S66" s="14"/>
      <c r="T66" s="39" t="s">
        <v>225</v>
      </c>
    </row>
    <row r="67" spans="1:20" ht="14.4" x14ac:dyDescent="0.3">
      <c r="A67" s="10" t="s">
        <v>18</v>
      </c>
      <c r="B67" s="3">
        <v>19391</v>
      </c>
      <c r="C67" s="4" t="s">
        <v>27</v>
      </c>
      <c r="D67" s="5" t="s">
        <v>75</v>
      </c>
      <c r="E67" s="13">
        <v>3</v>
      </c>
      <c r="F67" s="13">
        <v>3</v>
      </c>
      <c r="G67" s="13">
        <v>0</v>
      </c>
      <c r="H67" s="13">
        <v>0</v>
      </c>
      <c r="I67" s="13">
        <v>1198</v>
      </c>
      <c r="J67" s="13">
        <v>728</v>
      </c>
      <c r="K67" s="13">
        <v>4.1209999999999997E-3</v>
      </c>
      <c r="L67" s="15">
        <v>2.5</v>
      </c>
      <c r="M67" s="15">
        <v>0.5</v>
      </c>
      <c r="N67" s="8" t="s">
        <v>80</v>
      </c>
      <c r="O67" s="14" t="s">
        <v>16</v>
      </c>
      <c r="P67" s="14">
        <v>365</v>
      </c>
      <c r="Q67" s="14">
        <v>8</v>
      </c>
      <c r="R67" s="21">
        <v>2.1917809999999999E-2</v>
      </c>
      <c r="S67" s="8" t="s">
        <v>84</v>
      </c>
      <c r="T67" s="39" t="s">
        <v>225</v>
      </c>
    </row>
    <row r="68" spans="1:20" ht="14.4" x14ac:dyDescent="0.3">
      <c r="A68" s="10" t="s">
        <v>18</v>
      </c>
      <c r="B68" s="3">
        <v>19391</v>
      </c>
      <c r="C68" s="4" t="s">
        <v>27</v>
      </c>
      <c r="D68" s="5" t="s">
        <v>76</v>
      </c>
      <c r="E68" s="13">
        <v>32</v>
      </c>
      <c r="F68" s="13">
        <v>22</v>
      </c>
      <c r="G68" s="13">
        <v>10</v>
      </c>
      <c r="H68" s="13">
        <v>0</v>
      </c>
      <c r="I68" s="13">
        <v>1020</v>
      </c>
      <c r="J68" s="13">
        <v>1037</v>
      </c>
      <c r="K68" s="13">
        <v>3.0858E-2</v>
      </c>
      <c r="L68" s="15">
        <v>2.8</v>
      </c>
      <c r="M68" s="15"/>
      <c r="N68" s="8" t="s">
        <v>80</v>
      </c>
      <c r="O68" s="14" t="s">
        <v>16</v>
      </c>
      <c r="P68" s="14">
        <v>343</v>
      </c>
      <c r="Q68" s="14">
        <v>24</v>
      </c>
      <c r="R68" s="21">
        <v>6.9970850000000001E-2</v>
      </c>
      <c r="S68" s="8" t="s">
        <v>84</v>
      </c>
      <c r="T68" s="39" t="s">
        <v>225</v>
      </c>
    </row>
    <row r="69" spans="1:20" ht="14.4" x14ac:dyDescent="0.3">
      <c r="A69" s="10" t="s">
        <v>18</v>
      </c>
      <c r="B69" s="3">
        <v>19391</v>
      </c>
      <c r="C69" s="4" t="s">
        <v>27</v>
      </c>
      <c r="D69" s="5" t="s">
        <v>77</v>
      </c>
      <c r="E69" s="13">
        <v>24</v>
      </c>
      <c r="F69" s="13">
        <v>0</v>
      </c>
      <c r="G69" s="13">
        <v>1</v>
      </c>
      <c r="H69" s="13">
        <v>23</v>
      </c>
      <c r="I69" s="13">
        <v>7129</v>
      </c>
      <c r="J69" s="13">
        <v>5645</v>
      </c>
      <c r="K69" s="13">
        <v>4.2519999999999997E-3</v>
      </c>
      <c r="L69" s="15">
        <v>3.5</v>
      </c>
      <c r="M69" s="15"/>
      <c r="N69" s="8" t="s">
        <v>15</v>
      </c>
      <c r="O69" s="14" t="s">
        <v>16</v>
      </c>
      <c r="P69" s="14">
        <v>1994</v>
      </c>
      <c r="Q69" s="14">
        <v>49</v>
      </c>
      <c r="R69" s="21">
        <v>2.457372E-2</v>
      </c>
      <c r="S69" s="17" t="s">
        <v>84</v>
      </c>
      <c r="T69" s="39" t="s">
        <v>225</v>
      </c>
    </row>
    <row r="70" spans="1:20" x14ac:dyDescent="0.3">
      <c r="A70" s="40" t="s">
        <v>18</v>
      </c>
      <c r="B70" s="41">
        <v>19391</v>
      </c>
      <c r="C70" s="42" t="s">
        <v>27</v>
      </c>
      <c r="D70" s="31" t="s">
        <v>85</v>
      </c>
      <c r="E70" s="43">
        <v>15</v>
      </c>
      <c r="F70" s="43">
        <v>15</v>
      </c>
      <c r="G70" s="44"/>
      <c r="H70" s="44"/>
      <c r="I70" s="43">
        <v>219</v>
      </c>
      <c r="J70" s="43">
        <v>227</v>
      </c>
      <c r="K70" s="43">
        <v>6.6078999999999999E-2</v>
      </c>
      <c r="L70" s="43">
        <v>2.6</v>
      </c>
      <c r="M70" s="44"/>
      <c r="N70" s="22" t="s">
        <v>80</v>
      </c>
      <c r="O70" s="44" t="s">
        <v>146</v>
      </c>
      <c r="P70" s="44">
        <v>79</v>
      </c>
      <c r="Q70" s="44">
        <v>40</v>
      </c>
      <c r="R70" s="45">
        <v>0.50632911000000003</v>
      </c>
      <c r="S70" s="22" t="s">
        <v>84</v>
      </c>
      <c r="T70" s="44"/>
    </row>
    <row r="71" spans="1:20" x14ac:dyDescent="0.3">
      <c r="A71" s="10" t="s">
        <v>18</v>
      </c>
      <c r="B71" s="3">
        <v>19391</v>
      </c>
      <c r="C71" s="4" t="s">
        <v>27</v>
      </c>
      <c r="D71" s="5" t="s">
        <v>86</v>
      </c>
      <c r="E71" s="13">
        <v>3</v>
      </c>
      <c r="F71" s="13">
        <v>0</v>
      </c>
      <c r="G71" s="14"/>
      <c r="H71" s="13">
        <v>3</v>
      </c>
      <c r="I71" s="13">
        <v>801</v>
      </c>
      <c r="J71" s="13">
        <v>800</v>
      </c>
      <c r="K71" s="13">
        <v>3.7499999999999999E-3</v>
      </c>
      <c r="L71" s="13">
        <v>3</v>
      </c>
      <c r="M71" s="14"/>
      <c r="N71" s="8" t="s">
        <v>15</v>
      </c>
      <c r="O71" s="14" t="s">
        <v>146</v>
      </c>
      <c r="P71" s="14">
        <v>212</v>
      </c>
      <c r="Q71" s="14">
        <v>150</v>
      </c>
      <c r="R71" s="21">
        <v>0.70754717</v>
      </c>
      <c r="S71" s="8" t="s">
        <v>84</v>
      </c>
      <c r="T71" s="14"/>
    </row>
    <row r="72" spans="1:20" x14ac:dyDescent="0.3">
      <c r="A72" s="10" t="s">
        <v>18</v>
      </c>
      <c r="B72" s="3">
        <v>19391</v>
      </c>
      <c r="C72" s="4" t="s">
        <v>27</v>
      </c>
      <c r="D72" s="5" t="s">
        <v>87</v>
      </c>
      <c r="E72" s="13">
        <v>0</v>
      </c>
      <c r="F72" s="14"/>
      <c r="G72" s="14"/>
      <c r="H72" s="13">
        <v>0</v>
      </c>
      <c r="I72" s="13">
        <v>455</v>
      </c>
      <c r="J72" s="13">
        <v>449</v>
      </c>
      <c r="K72" s="13">
        <v>0</v>
      </c>
      <c r="L72" s="13">
        <v>2</v>
      </c>
      <c r="M72" s="14"/>
      <c r="N72" s="8" t="s">
        <v>15</v>
      </c>
      <c r="O72" s="14" t="s">
        <v>146</v>
      </c>
      <c r="P72" s="14">
        <v>133</v>
      </c>
      <c r="Q72" s="14">
        <v>41</v>
      </c>
      <c r="R72" s="21">
        <v>0.30827068000000002</v>
      </c>
      <c r="S72" s="8" t="s">
        <v>84</v>
      </c>
      <c r="T72" s="14"/>
    </row>
    <row r="73" spans="1:20" x14ac:dyDescent="0.3">
      <c r="A73" s="10" t="s">
        <v>18</v>
      </c>
      <c r="B73" s="3">
        <v>19391</v>
      </c>
      <c r="C73" s="4" t="s">
        <v>27</v>
      </c>
      <c r="D73" s="5" t="s">
        <v>88</v>
      </c>
      <c r="E73" s="13">
        <v>0</v>
      </c>
      <c r="F73" s="14"/>
      <c r="G73" s="14"/>
      <c r="H73" s="13">
        <v>0</v>
      </c>
      <c r="I73" s="13">
        <v>791</v>
      </c>
      <c r="J73" s="13">
        <v>791</v>
      </c>
      <c r="K73" s="13">
        <v>0</v>
      </c>
      <c r="L73" s="13">
        <v>0.4</v>
      </c>
      <c r="M73" s="14"/>
      <c r="N73" s="8" t="s">
        <v>15</v>
      </c>
      <c r="O73" s="14" t="s">
        <v>146</v>
      </c>
      <c r="P73" s="14">
        <v>261</v>
      </c>
      <c r="Q73" s="14">
        <v>0</v>
      </c>
      <c r="R73" s="21">
        <v>0</v>
      </c>
      <c r="S73" s="8" t="s">
        <v>84</v>
      </c>
      <c r="T73" s="14"/>
    </row>
    <row r="74" spans="1:20" x14ac:dyDescent="0.3">
      <c r="A74" s="10" t="s">
        <v>18</v>
      </c>
      <c r="B74" s="3">
        <v>19391</v>
      </c>
      <c r="C74" s="4" t="s">
        <v>27</v>
      </c>
      <c r="D74" s="5" t="s">
        <v>89</v>
      </c>
      <c r="E74" s="13">
        <v>0</v>
      </c>
      <c r="F74" s="14"/>
      <c r="G74" s="14"/>
      <c r="H74" s="13">
        <v>0</v>
      </c>
      <c r="I74" s="13">
        <v>517</v>
      </c>
      <c r="J74" s="13">
        <v>491</v>
      </c>
      <c r="K74" s="13">
        <v>0</v>
      </c>
      <c r="L74" s="13">
        <v>3.1</v>
      </c>
      <c r="M74" s="14"/>
      <c r="N74" s="8" t="s">
        <v>15</v>
      </c>
      <c r="O74" s="14" t="s">
        <v>20</v>
      </c>
      <c r="P74" s="14">
        <v>160</v>
      </c>
      <c r="Q74" s="14">
        <v>30</v>
      </c>
      <c r="R74" s="21">
        <v>0.1875</v>
      </c>
      <c r="S74" s="8" t="s">
        <v>84</v>
      </c>
      <c r="T74" s="14"/>
    </row>
    <row r="75" spans="1:20" x14ac:dyDescent="0.3">
      <c r="A75" s="10" t="s">
        <v>18</v>
      </c>
      <c r="B75" s="3">
        <v>19391</v>
      </c>
      <c r="C75" s="4" t="s">
        <v>27</v>
      </c>
      <c r="D75" s="5" t="s">
        <v>90</v>
      </c>
      <c r="E75" s="13">
        <v>0</v>
      </c>
      <c r="F75" s="14"/>
      <c r="G75" s="14"/>
      <c r="H75" s="13">
        <v>0</v>
      </c>
      <c r="I75" s="13">
        <v>1715</v>
      </c>
      <c r="J75" s="13">
        <v>532</v>
      </c>
      <c r="K75" s="13">
        <v>0</v>
      </c>
      <c r="L75" s="14"/>
      <c r="M75" s="14"/>
      <c r="N75" s="8" t="s">
        <v>15</v>
      </c>
      <c r="O75" s="14" t="s">
        <v>20</v>
      </c>
      <c r="P75" s="14">
        <v>483</v>
      </c>
      <c r="Q75" s="14">
        <v>15</v>
      </c>
      <c r="R75" s="21">
        <v>3.1055900000000001E-2</v>
      </c>
      <c r="S75" s="8" t="s">
        <v>84</v>
      </c>
      <c r="T75" s="14"/>
    </row>
    <row r="76" spans="1:20" x14ac:dyDescent="0.3">
      <c r="A76" s="10" t="s">
        <v>18</v>
      </c>
      <c r="B76" s="3">
        <v>19391</v>
      </c>
      <c r="C76" s="4" t="s">
        <v>27</v>
      </c>
      <c r="D76" s="5" t="s">
        <v>91</v>
      </c>
      <c r="E76" s="13">
        <v>1</v>
      </c>
      <c r="F76" s="14"/>
      <c r="G76" s="14"/>
      <c r="H76" s="13">
        <v>1</v>
      </c>
      <c r="I76" s="13">
        <v>2137</v>
      </c>
      <c r="J76" s="13">
        <v>2292</v>
      </c>
      <c r="K76" s="13">
        <v>4.3600000000000003E-4</v>
      </c>
      <c r="L76" s="14"/>
      <c r="M76" s="14"/>
      <c r="N76" s="8" t="s">
        <v>15</v>
      </c>
      <c r="O76" s="14"/>
      <c r="P76" s="14">
        <v>734</v>
      </c>
      <c r="Q76" s="14">
        <v>3</v>
      </c>
      <c r="R76" s="21">
        <v>4.0871900000000001E-3</v>
      </c>
      <c r="S76" s="8" t="s">
        <v>84</v>
      </c>
      <c r="T76" s="14"/>
    </row>
    <row r="77" spans="1:20" ht="14.4" x14ac:dyDescent="0.3">
      <c r="A77" s="10" t="s">
        <v>18</v>
      </c>
      <c r="B77" s="3">
        <v>19391</v>
      </c>
      <c r="C77" s="4" t="s">
        <v>27</v>
      </c>
      <c r="D77" s="5" t="s">
        <v>92</v>
      </c>
      <c r="E77" s="13">
        <v>0</v>
      </c>
      <c r="F77" s="14"/>
      <c r="G77" s="14"/>
      <c r="H77" s="14"/>
      <c r="I77" s="14"/>
      <c r="J77" s="13">
        <v>511</v>
      </c>
      <c r="K77" s="13">
        <v>0</v>
      </c>
      <c r="L77" s="14"/>
      <c r="M77" s="14"/>
      <c r="N77" s="8" t="s">
        <v>15</v>
      </c>
      <c r="O77" s="14"/>
      <c r="P77" s="14">
        <v>133</v>
      </c>
      <c r="Q77" s="14">
        <v>75</v>
      </c>
      <c r="R77" s="21">
        <v>0.56390976999999998</v>
      </c>
      <c r="S77" s="14"/>
      <c r="T77" s="39" t="s">
        <v>225</v>
      </c>
    </row>
    <row r="78" spans="1:20" ht="14.4" x14ac:dyDescent="0.3">
      <c r="A78" s="10" t="s">
        <v>18</v>
      </c>
      <c r="B78" s="3">
        <v>19391</v>
      </c>
      <c r="C78" s="4" t="s">
        <v>27</v>
      </c>
      <c r="D78" s="5" t="s">
        <v>93</v>
      </c>
      <c r="E78" s="13">
        <v>1</v>
      </c>
      <c r="F78" s="14"/>
      <c r="G78" s="14"/>
      <c r="H78" s="13">
        <v>1</v>
      </c>
      <c r="I78" s="13">
        <v>495</v>
      </c>
      <c r="J78" s="13">
        <v>493</v>
      </c>
      <c r="K78" s="13">
        <v>2.0279999999999999E-3</v>
      </c>
      <c r="L78" s="14"/>
      <c r="M78" s="14"/>
      <c r="N78" s="8" t="s">
        <v>15</v>
      </c>
      <c r="O78" s="14"/>
      <c r="P78" s="14">
        <v>145</v>
      </c>
      <c r="Q78" s="14">
        <v>68</v>
      </c>
      <c r="R78" s="21">
        <v>0.46896552000000002</v>
      </c>
      <c r="S78" s="14"/>
      <c r="T78" s="39" t="s">
        <v>225</v>
      </c>
    </row>
    <row r="79" spans="1:20" ht="14.4" x14ac:dyDescent="0.3">
      <c r="A79" s="10" t="s">
        <v>18</v>
      </c>
      <c r="B79" s="3">
        <v>19391</v>
      </c>
      <c r="C79" s="4" t="s">
        <v>27</v>
      </c>
      <c r="D79" s="5" t="s">
        <v>94</v>
      </c>
      <c r="E79" s="13">
        <v>0</v>
      </c>
      <c r="F79" s="14"/>
      <c r="G79" s="14"/>
      <c r="H79" s="13">
        <v>0</v>
      </c>
      <c r="I79" s="14"/>
      <c r="J79" s="14"/>
      <c r="K79" s="14"/>
      <c r="L79" s="14"/>
      <c r="M79" s="14"/>
      <c r="N79" s="8" t="s">
        <v>15</v>
      </c>
      <c r="O79" s="14"/>
      <c r="P79" s="14"/>
      <c r="Q79" s="14"/>
      <c r="R79" s="21"/>
      <c r="S79" s="8" t="s">
        <v>84</v>
      </c>
      <c r="T79" s="39" t="s">
        <v>225</v>
      </c>
    </row>
    <row r="80" spans="1:20" ht="14.4" x14ac:dyDescent="0.3">
      <c r="A80" s="10" t="s">
        <v>18</v>
      </c>
      <c r="B80" s="3">
        <v>19391</v>
      </c>
      <c r="C80" s="4" t="s">
        <v>27</v>
      </c>
      <c r="D80" s="5" t="s">
        <v>95</v>
      </c>
      <c r="E80" s="13">
        <v>1</v>
      </c>
      <c r="F80" s="14"/>
      <c r="G80" s="14"/>
      <c r="H80" s="13">
        <v>1</v>
      </c>
      <c r="I80" s="13">
        <v>866</v>
      </c>
      <c r="J80" s="13">
        <v>866</v>
      </c>
      <c r="K80" s="13">
        <v>1.155E-3</v>
      </c>
      <c r="L80" s="14"/>
      <c r="M80" s="14"/>
      <c r="N80" s="8" t="s">
        <v>15</v>
      </c>
      <c r="O80" s="14"/>
      <c r="P80" s="14"/>
      <c r="Q80" s="14"/>
      <c r="R80" s="21"/>
      <c r="S80" s="14"/>
      <c r="T80" s="39" t="s">
        <v>225</v>
      </c>
    </row>
    <row r="81" spans="1:20" ht="14.4" x14ac:dyDescent="0.3">
      <c r="A81" s="10" t="s">
        <v>18</v>
      </c>
      <c r="B81" s="3">
        <v>19391</v>
      </c>
      <c r="C81" s="4" t="s">
        <v>27</v>
      </c>
      <c r="D81" s="5" t="s">
        <v>96</v>
      </c>
      <c r="E81" s="13">
        <v>0</v>
      </c>
      <c r="F81" s="14"/>
      <c r="G81" s="14"/>
      <c r="H81" s="13">
        <v>0</v>
      </c>
      <c r="I81" s="14">
        <v>464</v>
      </c>
      <c r="J81" s="13">
        <v>464</v>
      </c>
      <c r="K81" s="13">
        <v>0</v>
      </c>
      <c r="L81" s="14"/>
      <c r="M81" s="14"/>
      <c r="N81" s="8" t="s">
        <v>15</v>
      </c>
      <c r="O81" s="14"/>
      <c r="P81" s="14"/>
      <c r="Q81" s="14"/>
      <c r="R81" s="21"/>
      <c r="S81" s="14" t="s">
        <v>84</v>
      </c>
      <c r="T81" s="39" t="s">
        <v>225</v>
      </c>
    </row>
    <row r="82" spans="1:20" ht="14.4" x14ac:dyDescent="0.3">
      <c r="A82" s="10" t="s">
        <v>18</v>
      </c>
      <c r="B82" s="3">
        <v>19391</v>
      </c>
      <c r="C82" s="4" t="s">
        <v>27</v>
      </c>
      <c r="D82" s="5" t="s">
        <v>97</v>
      </c>
      <c r="E82" s="13">
        <v>0</v>
      </c>
      <c r="F82" s="14"/>
      <c r="G82" s="14"/>
      <c r="H82" s="13">
        <v>0</v>
      </c>
      <c r="I82" s="14"/>
      <c r="J82" s="14"/>
      <c r="K82" s="14"/>
      <c r="L82" s="14">
        <v>3</v>
      </c>
      <c r="M82" s="14"/>
      <c r="N82" s="8" t="s">
        <v>15</v>
      </c>
      <c r="O82" s="14"/>
      <c r="P82" s="14"/>
      <c r="Q82" s="14"/>
      <c r="R82" s="21"/>
      <c r="S82" s="14" t="s">
        <v>84</v>
      </c>
      <c r="T82" s="39" t="s">
        <v>225</v>
      </c>
    </row>
    <row r="83" spans="1:20" ht="14.4" x14ac:dyDescent="0.3">
      <c r="A83" s="10" t="s">
        <v>18</v>
      </c>
      <c r="B83" s="3">
        <v>19391</v>
      </c>
      <c r="C83" s="4" t="s">
        <v>27</v>
      </c>
      <c r="D83" s="5" t="s">
        <v>98</v>
      </c>
      <c r="E83" s="13">
        <v>0</v>
      </c>
      <c r="F83" s="14"/>
      <c r="G83" s="14"/>
      <c r="H83" s="13">
        <v>0</v>
      </c>
      <c r="I83" s="14"/>
      <c r="J83" s="14"/>
      <c r="K83" s="14"/>
      <c r="L83" s="14"/>
      <c r="M83" s="14"/>
      <c r="N83" s="8" t="s">
        <v>15</v>
      </c>
      <c r="O83" s="14"/>
      <c r="P83" s="14"/>
      <c r="Q83" s="14"/>
      <c r="R83" s="21"/>
      <c r="S83" s="14" t="s">
        <v>84</v>
      </c>
      <c r="T83" s="39" t="s">
        <v>225</v>
      </c>
    </row>
    <row r="84" spans="1:20" ht="14.4" x14ac:dyDescent="0.3">
      <c r="A84" s="10" t="s">
        <v>18</v>
      </c>
      <c r="B84" s="3">
        <v>19391</v>
      </c>
      <c r="C84" s="4" t="s">
        <v>27</v>
      </c>
      <c r="D84" s="5" t="s">
        <v>99</v>
      </c>
      <c r="E84" s="13">
        <v>10</v>
      </c>
      <c r="F84" s="14"/>
      <c r="G84" s="14"/>
      <c r="H84" s="13">
        <v>10</v>
      </c>
      <c r="I84" s="14">
        <v>2136</v>
      </c>
      <c r="J84" s="14">
        <v>1676</v>
      </c>
      <c r="K84" s="14">
        <v>5.9670000000000001E-3</v>
      </c>
      <c r="L84" s="14">
        <v>2.2999999999999998</v>
      </c>
      <c r="M84" s="14"/>
      <c r="N84" s="8" t="s">
        <v>15</v>
      </c>
      <c r="O84" s="14" t="s">
        <v>16</v>
      </c>
      <c r="P84" s="14"/>
      <c r="Q84" s="14"/>
      <c r="R84" s="21"/>
      <c r="S84" s="14" t="s">
        <v>84</v>
      </c>
      <c r="T84" s="39" t="s">
        <v>225</v>
      </c>
    </row>
    <row r="85" spans="1:20" ht="14.4" x14ac:dyDescent="0.3">
      <c r="A85" s="10" t="s">
        <v>18</v>
      </c>
      <c r="B85" s="3">
        <v>19391</v>
      </c>
      <c r="C85" s="4" t="s">
        <v>27</v>
      </c>
      <c r="D85" s="5" t="s">
        <v>100</v>
      </c>
      <c r="E85" s="13">
        <v>156</v>
      </c>
      <c r="F85" s="14">
        <v>156</v>
      </c>
      <c r="G85" s="14"/>
      <c r="H85" s="13">
        <v>0</v>
      </c>
      <c r="I85" s="14">
        <v>1737</v>
      </c>
      <c r="J85" s="14">
        <v>1645</v>
      </c>
      <c r="K85" s="14">
        <v>9.4833000000000001E-2</v>
      </c>
      <c r="L85" s="14">
        <v>3.2</v>
      </c>
      <c r="M85" s="14">
        <v>10</v>
      </c>
      <c r="N85" s="8" t="s">
        <v>80</v>
      </c>
      <c r="O85" s="14" t="s">
        <v>19</v>
      </c>
      <c r="P85" s="14">
        <v>500</v>
      </c>
      <c r="Q85" s="14">
        <v>140</v>
      </c>
      <c r="R85" s="21">
        <v>0.28000000000000003</v>
      </c>
      <c r="S85" s="46"/>
      <c r="T85" s="39" t="s">
        <v>225</v>
      </c>
    </row>
    <row r="86" spans="1:20" ht="14.4" x14ac:dyDescent="0.3">
      <c r="A86" s="10" t="s">
        <v>18</v>
      </c>
      <c r="B86" s="3">
        <v>19391</v>
      </c>
      <c r="C86" s="4" t="s">
        <v>27</v>
      </c>
      <c r="D86" s="5" t="s">
        <v>101</v>
      </c>
      <c r="E86" s="13">
        <v>2</v>
      </c>
      <c r="F86" s="14"/>
      <c r="G86" s="14"/>
      <c r="H86" s="13">
        <v>2</v>
      </c>
      <c r="I86" s="14">
        <v>2147</v>
      </c>
      <c r="J86" s="14">
        <v>325</v>
      </c>
      <c r="K86" s="14">
        <v>6.1539999999999997E-3</v>
      </c>
      <c r="L86" s="14">
        <v>1</v>
      </c>
      <c r="M86" s="14"/>
      <c r="N86" s="8" t="s">
        <v>15</v>
      </c>
      <c r="O86" s="14" t="s">
        <v>16</v>
      </c>
      <c r="P86" s="14"/>
      <c r="Q86" s="14"/>
      <c r="R86" s="21"/>
      <c r="S86" s="14" t="s">
        <v>84</v>
      </c>
      <c r="T86" s="39" t="s">
        <v>225</v>
      </c>
    </row>
    <row r="87" spans="1:20" ht="14.4" x14ac:dyDescent="0.3">
      <c r="A87" s="10" t="s">
        <v>18</v>
      </c>
      <c r="B87" s="3">
        <v>19391</v>
      </c>
      <c r="C87" s="4" t="s">
        <v>27</v>
      </c>
      <c r="D87" s="5" t="s">
        <v>102</v>
      </c>
      <c r="E87" s="13">
        <v>0</v>
      </c>
      <c r="F87" s="14"/>
      <c r="G87" s="14"/>
      <c r="H87" s="13">
        <v>0</v>
      </c>
      <c r="I87" s="14">
        <v>268</v>
      </c>
      <c r="J87" s="14">
        <v>1302</v>
      </c>
      <c r="K87" s="14">
        <v>0</v>
      </c>
      <c r="L87" s="14">
        <v>0.5</v>
      </c>
      <c r="M87" s="14"/>
      <c r="N87" s="8" t="s">
        <v>15</v>
      </c>
      <c r="O87" s="14" t="s">
        <v>147</v>
      </c>
      <c r="P87" s="14"/>
      <c r="Q87" s="14"/>
      <c r="R87" s="21"/>
      <c r="S87" s="14"/>
      <c r="T87" s="39" t="s">
        <v>225</v>
      </c>
    </row>
    <row r="88" spans="1:20" ht="14.4" x14ac:dyDescent="0.3">
      <c r="A88" s="10" t="s">
        <v>18</v>
      </c>
      <c r="B88" s="3">
        <v>19391</v>
      </c>
      <c r="C88" s="4" t="s">
        <v>27</v>
      </c>
      <c r="D88" s="5" t="s">
        <v>103</v>
      </c>
      <c r="E88" s="13">
        <v>0</v>
      </c>
      <c r="F88" s="14"/>
      <c r="G88" s="14"/>
      <c r="H88" s="13">
        <v>0</v>
      </c>
      <c r="I88" s="14">
        <v>1705</v>
      </c>
      <c r="J88" s="14">
        <v>1705</v>
      </c>
      <c r="K88" s="14">
        <v>0</v>
      </c>
      <c r="L88" s="14">
        <v>2</v>
      </c>
      <c r="M88" s="14"/>
      <c r="N88" s="8" t="s">
        <v>15</v>
      </c>
      <c r="O88" s="14"/>
      <c r="P88" s="14"/>
      <c r="Q88" s="14"/>
      <c r="R88" s="21"/>
      <c r="S88" s="14" t="s">
        <v>84</v>
      </c>
      <c r="T88" s="39" t="s">
        <v>225</v>
      </c>
    </row>
    <row r="89" spans="1:20" ht="14.4" x14ac:dyDescent="0.3">
      <c r="A89" s="10" t="s">
        <v>18</v>
      </c>
      <c r="B89" s="3">
        <v>19391</v>
      </c>
      <c r="C89" s="4" t="s">
        <v>27</v>
      </c>
      <c r="D89" s="5" t="s">
        <v>104</v>
      </c>
      <c r="E89" s="13">
        <v>2</v>
      </c>
      <c r="F89" s="14"/>
      <c r="G89" s="14"/>
      <c r="H89" s="13">
        <v>2</v>
      </c>
      <c r="I89" s="14">
        <v>1055</v>
      </c>
      <c r="J89" s="47"/>
      <c r="K89" s="14"/>
      <c r="L89" s="14"/>
      <c r="M89" s="14"/>
      <c r="N89" s="8" t="s">
        <v>15</v>
      </c>
      <c r="O89" s="14"/>
      <c r="P89" s="14"/>
      <c r="Q89" s="14"/>
      <c r="R89" s="21"/>
      <c r="S89" s="14"/>
      <c r="T89" s="39" t="s">
        <v>225</v>
      </c>
    </row>
    <row r="90" spans="1:20" ht="14.4" x14ac:dyDescent="0.3">
      <c r="A90" s="10" t="s">
        <v>18</v>
      </c>
      <c r="B90" s="3">
        <v>19391</v>
      </c>
      <c r="C90" s="4" t="s">
        <v>27</v>
      </c>
      <c r="D90" s="5" t="s">
        <v>105</v>
      </c>
      <c r="E90" s="13">
        <v>3</v>
      </c>
      <c r="F90" s="14"/>
      <c r="G90" s="14"/>
      <c r="H90" s="13">
        <v>3</v>
      </c>
      <c r="I90" s="14">
        <v>24653</v>
      </c>
      <c r="J90" s="47"/>
      <c r="K90" s="14"/>
      <c r="L90" s="14"/>
      <c r="M90" s="14"/>
      <c r="N90" s="8" t="s">
        <v>15</v>
      </c>
      <c r="O90" s="14"/>
      <c r="P90" s="14"/>
      <c r="Q90" s="14"/>
      <c r="R90" s="21"/>
      <c r="S90" s="14"/>
      <c r="T90" s="39" t="s">
        <v>225</v>
      </c>
    </row>
    <row r="91" spans="1:20" ht="14.4" x14ac:dyDescent="0.3">
      <c r="A91" s="10" t="s">
        <v>18</v>
      </c>
      <c r="B91" s="3">
        <v>19391</v>
      </c>
      <c r="C91" s="4" t="s">
        <v>27</v>
      </c>
      <c r="D91" s="5" t="s">
        <v>197</v>
      </c>
      <c r="E91" s="13">
        <v>8</v>
      </c>
      <c r="F91" s="14"/>
      <c r="G91" s="14"/>
      <c r="H91" s="13">
        <v>8</v>
      </c>
      <c r="I91" s="14">
        <v>5561</v>
      </c>
      <c r="J91" s="14">
        <v>508</v>
      </c>
      <c r="K91" s="14">
        <v>1.5748000000000002E-2</v>
      </c>
      <c r="L91" s="14">
        <v>1</v>
      </c>
      <c r="M91" s="14"/>
      <c r="N91" s="8" t="s">
        <v>15</v>
      </c>
      <c r="O91" s="14"/>
      <c r="P91" s="14"/>
      <c r="Q91" s="14"/>
      <c r="R91" s="21"/>
      <c r="S91" s="14" t="s">
        <v>84</v>
      </c>
      <c r="T91" s="39" t="s">
        <v>225</v>
      </c>
    </row>
    <row r="92" spans="1:20" ht="14.4" x14ac:dyDescent="0.3">
      <c r="A92" s="10" t="s">
        <v>18</v>
      </c>
      <c r="B92" s="3">
        <v>19391</v>
      </c>
      <c r="C92" s="4" t="s">
        <v>27</v>
      </c>
      <c r="D92" s="5" t="s">
        <v>106</v>
      </c>
      <c r="E92" s="13">
        <v>3</v>
      </c>
      <c r="F92" s="14"/>
      <c r="G92" s="14"/>
      <c r="H92" s="13">
        <v>3</v>
      </c>
      <c r="I92" s="14">
        <v>13790</v>
      </c>
      <c r="J92" s="14">
        <v>241</v>
      </c>
      <c r="K92" s="14">
        <v>1.2448000000000001E-2</v>
      </c>
      <c r="L92" s="14">
        <v>1.5</v>
      </c>
      <c r="M92" s="14"/>
      <c r="N92" s="8" t="s">
        <v>15</v>
      </c>
      <c r="O92" s="14"/>
      <c r="P92" s="14"/>
      <c r="Q92" s="14"/>
      <c r="R92" s="21"/>
      <c r="S92" s="14" t="s">
        <v>84</v>
      </c>
      <c r="T92" s="39" t="s">
        <v>225</v>
      </c>
    </row>
    <row r="93" spans="1:20" ht="14.4" x14ac:dyDescent="0.3">
      <c r="A93" s="10" t="s">
        <v>18</v>
      </c>
      <c r="B93" s="3">
        <v>19391</v>
      </c>
      <c r="C93" s="4" t="s">
        <v>27</v>
      </c>
      <c r="D93" s="5" t="s">
        <v>107</v>
      </c>
      <c r="E93" s="13">
        <v>62</v>
      </c>
      <c r="F93" s="14"/>
      <c r="G93" s="14">
        <v>1</v>
      </c>
      <c r="H93" s="13">
        <v>61</v>
      </c>
      <c r="I93" s="14">
        <v>4859</v>
      </c>
      <c r="J93" s="14">
        <v>3152</v>
      </c>
      <c r="K93" s="14">
        <v>1.967E-2</v>
      </c>
      <c r="L93" s="14">
        <v>3.5</v>
      </c>
      <c r="M93" s="14"/>
      <c r="N93" s="8" t="s">
        <v>15</v>
      </c>
      <c r="O93" s="14" t="s">
        <v>19</v>
      </c>
      <c r="P93" s="14"/>
      <c r="Q93" s="14"/>
      <c r="R93" s="21"/>
      <c r="S93" s="14" t="s">
        <v>84</v>
      </c>
      <c r="T93" s="39" t="s">
        <v>225</v>
      </c>
    </row>
    <row r="94" spans="1:20" ht="14.4" x14ac:dyDescent="0.3">
      <c r="A94" s="10" t="s">
        <v>18</v>
      </c>
      <c r="B94" s="3">
        <v>19391</v>
      </c>
      <c r="C94" s="4" t="s">
        <v>27</v>
      </c>
      <c r="D94" s="5" t="s">
        <v>108</v>
      </c>
      <c r="E94" s="13">
        <v>12</v>
      </c>
      <c r="F94" s="14"/>
      <c r="G94" s="14"/>
      <c r="H94" s="13">
        <v>12</v>
      </c>
      <c r="I94" s="14"/>
      <c r="J94" s="14"/>
      <c r="K94" s="14"/>
      <c r="L94" s="14">
        <v>1.3</v>
      </c>
      <c r="M94" s="14"/>
      <c r="N94" s="8" t="s">
        <v>15</v>
      </c>
      <c r="O94" s="14" t="s">
        <v>148</v>
      </c>
      <c r="P94" s="14"/>
      <c r="Q94" s="14"/>
      <c r="R94" s="21"/>
      <c r="S94" s="14"/>
      <c r="T94" s="39" t="s">
        <v>225</v>
      </c>
    </row>
    <row r="95" spans="1:20" ht="14.4" x14ac:dyDescent="0.3">
      <c r="A95" s="10" t="s">
        <v>18</v>
      </c>
      <c r="B95" s="3">
        <v>19391</v>
      </c>
      <c r="C95" s="4" t="s">
        <v>27</v>
      </c>
      <c r="D95" s="5" t="s">
        <v>109</v>
      </c>
      <c r="E95" s="13">
        <v>3</v>
      </c>
      <c r="F95" s="14"/>
      <c r="G95" s="14"/>
      <c r="H95" s="13">
        <v>3</v>
      </c>
      <c r="I95" s="14">
        <v>779</v>
      </c>
      <c r="J95" s="14">
        <v>621</v>
      </c>
      <c r="K95" s="14">
        <v>4.8310000000000002E-3</v>
      </c>
      <c r="L95" s="14">
        <v>0.8</v>
      </c>
      <c r="M95" s="14"/>
      <c r="N95" s="8" t="s">
        <v>15</v>
      </c>
      <c r="O95" s="14" t="s">
        <v>16</v>
      </c>
      <c r="P95" s="14"/>
      <c r="Q95" s="14"/>
      <c r="R95" s="21"/>
      <c r="S95" s="14" t="s">
        <v>84</v>
      </c>
      <c r="T95" s="39" t="s">
        <v>225</v>
      </c>
    </row>
    <row r="96" spans="1:20" ht="14.4" x14ac:dyDescent="0.3">
      <c r="A96" s="10" t="s">
        <v>18</v>
      </c>
      <c r="B96" s="3">
        <v>19391</v>
      </c>
      <c r="C96" s="4" t="s">
        <v>27</v>
      </c>
      <c r="D96" s="5" t="s">
        <v>110</v>
      </c>
      <c r="E96" s="13">
        <v>0</v>
      </c>
      <c r="F96" s="14"/>
      <c r="G96" s="14"/>
      <c r="H96" s="13">
        <v>0</v>
      </c>
      <c r="I96" s="14">
        <v>818</v>
      </c>
      <c r="J96" s="14">
        <v>719</v>
      </c>
      <c r="K96" s="14">
        <v>0</v>
      </c>
      <c r="L96" s="14">
        <v>1.2</v>
      </c>
      <c r="M96" s="14"/>
      <c r="N96" s="8" t="s">
        <v>15</v>
      </c>
      <c r="O96" s="14" t="s">
        <v>146</v>
      </c>
      <c r="P96" s="14"/>
      <c r="Q96" s="14"/>
      <c r="R96" s="21"/>
      <c r="S96" s="14" t="s">
        <v>84</v>
      </c>
      <c r="T96" s="39" t="s">
        <v>225</v>
      </c>
    </row>
    <row r="97" spans="1:20" ht="14.4" x14ac:dyDescent="0.3">
      <c r="A97" s="10" t="s">
        <v>18</v>
      </c>
      <c r="B97" s="3">
        <v>19391</v>
      </c>
      <c r="C97" s="4" t="s">
        <v>27</v>
      </c>
      <c r="D97" s="5" t="s">
        <v>111</v>
      </c>
      <c r="E97" s="13">
        <v>3</v>
      </c>
      <c r="F97" s="14"/>
      <c r="G97" s="14"/>
      <c r="H97" s="13">
        <v>3</v>
      </c>
      <c r="I97" s="14">
        <v>486</v>
      </c>
      <c r="J97" s="14">
        <v>331</v>
      </c>
      <c r="K97" s="14">
        <v>9.0629999999999999E-3</v>
      </c>
      <c r="L97" s="14">
        <v>1.4</v>
      </c>
      <c r="M97" s="14"/>
      <c r="N97" s="8" t="s">
        <v>15</v>
      </c>
      <c r="O97" s="14"/>
      <c r="P97" s="14"/>
      <c r="Q97" s="14"/>
      <c r="R97" s="21"/>
      <c r="S97" s="14" t="s">
        <v>84</v>
      </c>
      <c r="T97" s="39" t="s">
        <v>225</v>
      </c>
    </row>
    <row r="98" spans="1:20" ht="14.4" x14ac:dyDescent="0.3">
      <c r="A98" s="10" t="s">
        <v>18</v>
      </c>
      <c r="B98" s="3">
        <v>19391</v>
      </c>
      <c r="C98" s="4" t="s">
        <v>27</v>
      </c>
      <c r="D98" s="5" t="s">
        <v>112</v>
      </c>
      <c r="E98" s="13">
        <v>1</v>
      </c>
      <c r="F98" s="14"/>
      <c r="G98" s="14"/>
      <c r="H98" s="13">
        <v>1</v>
      </c>
      <c r="I98" s="14"/>
      <c r="J98" s="47"/>
      <c r="K98" s="14"/>
      <c r="L98" s="14"/>
      <c r="M98" s="14"/>
      <c r="N98" s="8" t="s">
        <v>15</v>
      </c>
      <c r="O98" s="14"/>
      <c r="P98" s="14"/>
      <c r="Q98" s="14"/>
      <c r="R98" s="21"/>
      <c r="S98" s="14"/>
      <c r="T98" s="39" t="s">
        <v>225</v>
      </c>
    </row>
    <row r="99" spans="1:20" ht="14.4" x14ac:dyDescent="0.3">
      <c r="A99" s="10" t="s">
        <v>18</v>
      </c>
      <c r="B99" s="3">
        <v>19391</v>
      </c>
      <c r="C99" s="4" t="s">
        <v>27</v>
      </c>
      <c r="D99" s="5" t="s">
        <v>113</v>
      </c>
      <c r="E99" s="13">
        <v>2</v>
      </c>
      <c r="F99" s="14"/>
      <c r="G99" s="14"/>
      <c r="H99" s="13">
        <v>2</v>
      </c>
      <c r="I99" s="14">
        <v>1148</v>
      </c>
      <c r="J99" s="14">
        <v>54</v>
      </c>
      <c r="K99" s="14">
        <v>3.7037E-2</v>
      </c>
      <c r="L99" s="14"/>
      <c r="M99" s="14"/>
      <c r="N99" s="8" t="s">
        <v>15</v>
      </c>
      <c r="O99" s="14"/>
      <c r="P99" s="14"/>
      <c r="Q99" s="14"/>
      <c r="R99" s="21"/>
      <c r="S99" s="14" t="s">
        <v>84</v>
      </c>
      <c r="T99" s="39" t="s">
        <v>225</v>
      </c>
    </row>
    <row r="100" spans="1:20" ht="14.4" x14ac:dyDescent="0.3">
      <c r="A100" s="10" t="s">
        <v>18</v>
      </c>
      <c r="B100" s="3">
        <v>19391</v>
      </c>
      <c r="C100" s="4" t="s">
        <v>27</v>
      </c>
      <c r="D100" s="5" t="s">
        <v>114</v>
      </c>
      <c r="E100" s="13">
        <v>12</v>
      </c>
      <c r="F100" s="14"/>
      <c r="G100" s="14">
        <v>7</v>
      </c>
      <c r="H100" s="13">
        <v>5</v>
      </c>
      <c r="I100" s="14">
        <v>2253</v>
      </c>
      <c r="J100" s="14">
        <v>2076</v>
      </c>
      <c r="K100" s="14">
        <v>5.7800000000000004E-3</v>
      </c>
      <c r="L100" s="14">
        <v>1.7</v>
      </c>
      <c r="M100" s="14"/>
      <c r="N100" s="8" t="s">
        <v>15</v>
      </c>
      <c r="O100" s="14"/>
      <c r="P100" s="14"/>
      <c r="Q100" s="14"/>
      <c r="R100" s="21"/>
      <c r="S100" s="14" t="s">
        <v>84</v>
      </c>
      <c r="T100" s="39" t="s">
        <v>225</v>
      </c>
    </row>
    <row r="101" spans="1:20" ht="14.4" x14ac:dyDescent="0.3">
      <c r="A101" s="10" t="s">
        <v>18</v>
      </c>
      <c r="B101" s="3">
        <v>19391</v>
      </c>
      <c r="C101" s="4" t="s">
        <v>27</v>
      </c>
      <c r="D101" s="5" t="s">
        <v>115</v>
      </c>
      <c r="E101" s="13">
        <v>1</v>
      </c>
      <c r="F101" s="14"/>
      <c r="G101" s="14">
        <v>1</v>
      </c>
      <c r="H101" s="13">
        <v>0</v>
      </c>
      <c r="I101" s="14">
        <v>1104</v>
      </c>
      <c r="J101" s="14">
        <v>80</v>
      </c>
      <c r="K101" s="14">
        <v>1.2500000000000001E-2</v>
      </c>
      <c r="L101" s="14">
        <v>2.5</v>
      </c>
      <c r="M101" s="14"/>
      <c r="N101" s="8" t="s">
        <v>15</v>
      </c>
      <c r="O101" s="14"/>
      <c r="P101" s="14"/>
      <c r="Q101" s="14"/>
      <c r="R101" s="21"/>
      <c r="S101" s="14" t="s">
        <v>84</v>
      </c>
      <c r="T101" s="39" t="s">
        <v>225</v>
      </c>
    </row>
    <row r="102" spans="1:20" ht="14.4" x14ac:dyDescent="0.3">
      <c r="A102" s="10" t="s">
        <v>18</v>
      </c>
      <c r="B102" s="3">
        <v>19391</v>
      </c>
      <c r="C102" s="4" t="s">
        <v>27</v>
      </c>
      <c r="D102" s="5" t="s">
        <v>116</v>
      </c>
      <c r="E102" s="13">
        <v>2</v>
      </c>
      <c r="F102" s="14"/>
      <c r="G102" s="14"/>
      <c r="H102" s="13">
        <v>2</v>
      </c>
      <c r="I102" s="14">
        <v>73610</v>
      </c>
      <c r="J102" s="14">
        <v>73610</v>
      </c>
      <c r="K102" s="48">
        <v>2.72E-5</v>
      </c>
      <c r="L102" s="14">
        <v>0.45</v>
      </c>
      <c r="M102" s="14"/>
      <c r="N102" s="8" t="s">
        <v>15</v>
      </c>
      <c r="O102" s="14"/>
      <c r="P102" s="14"/>
      <c r="Q102" s="14"/>
      <c r="R102" s="21"/>
      <c r="S102" s="14" t="s">
        <v>84</v>
      </c>
      <c r="T102" s="39" t="s">
        <v>225</v>
      </c>
    </row>
    <row r="103" spans="1:20" ht="14.4" x14ac:dyDescent="0.3">
      <c r="A103" s="10" t="s">
        <v>18</v>
      </c>
      <c r="B103" s="3">
        <v>19391</v>
      </c>
      <c r="C103" s="4" t="s">
        <v>27</v>
      </c>
      <c r="D103" s="5" t="s">
        <v>145</v>
      </c>
      <c r="E103" s="13">
        <v>305</v>
      </c>
      <c r="F103" s="14">
        <v>305</v>
      </c>
      <c r="G103" s="14"/>
      <c r="H103" s="13">
        <v>0</v>
      </c>
      <c r="I103" s="14">
        <v>3088</v>
      </c>
      <c r="J103" s="14">
        <v>3011</v>
      </c>
      <c r="K103" s="14">
        <v>0.101295</v>
      </c>
      <c r="L103" s="14">
        <v>3</v>
      </c>
      <c r="M103" s="14">
        <v>6</v>
      </c>
      <c r="N103" s="8" t="s">
        <v>80</v>
      </c>
      <c r="O103" s="14" t="s">
        <v>19</v>
      </c>
      <c r="P103" s="14">
        <v>797</v>
      </c>
      <c r="Q103" s="14">
        <v>139</v>
      </c>
      <c r="R103" s="21">
        <v>0.17440401999999999</v>
      </c>
      <c r="S103" s="14" t="s">
        <v>84</v>
      </c>
      <c r="T103" s="39" t="s">
        <v>225</v>
      </c>
    </row>
    <row r="104" spans="1:20" ht="14.4" x14ac:dyDescent="0.3">
      <c r="A104" s="10" t="s">
        <v>18</v>
      </c>
      <c r="B104" s="3">
        <v>19391</v>
      </c>
      <c r="C104" s="4" t="s">
        <v>27</v>
      </c>
      <c r="D104" s="5" t="s">
        <v>117</v>
      </c>
      <c r="E104" s="13">
        <v>38</v>
      </c>
      <c r="F104" s="14">
        <v>38</v>
      </c>
      <c r="G104" s="14"/>
      <c r="H104" s="13">
        <v>0</v>
      </c>
      <c r="I104" s="14">
        <v>105</v>
      </c>
      <c r="J104" s="14">
        <v>105</v>
      </c>
      <c r="K104" s="14">
        <v>0.36190499999999998</v>
      </c>
      <c r="L104" s="14">
        <v>3.5</v>
      </c>
      <c r="M104" s="14">
        <v>6</v>
      </c>
      <c r="N104" s="8" t="s">
        <v>80</v>
      </c>
      <c r="O104" s="14" t="s">
        <v>16</v>
      </c>
      <c r="P104" s="14">
        <v>30</v>
      </c>
      <c r="Q104" s="14">
        <v>24</v>
      </c>
      <c r="R104" s="21">
        <v>0.8</v>
      </c>
      <c r="S104" s="14" t="s">
        <v>84</v>
      </c>
      <c r="T104" s="39" t="s">
        <v>225</v>
      </c>
    </row>
    <row r="105" spans="1:20" ht="14.4" x14ac:dyDescent="0.3">
      <c r="A105" s="10" t="s">
        <v>18</v>
      </c>
      <c r="B105" s="3">
        <v>19391</v>
      </c>
      <c r="C105" s="4" t="s">
        <v>27</v>
      </c>
      <c r="D105" s="5" t="s">
        <v>118</v>
      </c>
      <c r="E105" s="13">
        <v>47</v>
      </c>
      <c r="F105" s="14">
        <v>47</v>
      </c>
      <c r="G105" s="14"/>
      <c r="H105" s="13">
        <v>0</v>
      </c>
      <c r="I105" s="14">
        <v>2081</v>
      </c>
      <c r="J105" s="14">
        <v>2081</v>
      </c>
      <c r="K105" s="14">
        <v>2.2585000000000001E-2</v>
      </c>
      <c r="L105" s="14">
        <v>2.4</v>
      </c>
      <c r="M105" s="14">
        <v>6</v>
      </c>
      <c r="N105" s="8" t="s">
        <v>80</v>
      </c>
      <c r="O105" s="14" t="s">
        <v>16</v>
      </c>
      <c r="P105" s="14">
        <v>578</v>
      </c>
      <c r="Q105" s="14">
        <v>26</v>
      </c>
      <c r="R105" s="21">
        <v>4.49827E-2</v>
      </c>
      <c r="S105" s="14" t="s">
        <v>84</v>
      </c>
      <c r="T105" s="39" t="s">
        <v>225</v>
      </c>
    </row>
    <row r="106" spans="1:20" ht="14.4" x14ac:dyDescent="0.3">
      <c r="A106" s="10" t="s">
        <v>18</v>
      </c>
      <c r="B106" s="3">
        <v>19391</v>
      </c>
      <c r="C106" s="4" t="s">
        <v>27</v>
      </c>
      <c r="D106" s="5" t="s">
        <v>119</v>
      </c>
      <c r="E106" s="13">
        <v>6</v>
      </c>
      <c r="F106" s="14"/>
      <c r="G106" s="14"/>
      <c r="H106" s="13">
        <v>6</v>
      </c>
      <c r="I106" s="14">
        <v>1195</v>
      </c>
      <c r="J106" s="14">
        <v>780</v>
      </c>
      <c r="K106" s="14">
        <v>7.6920000000000001E-3</v>
      </c>
      <c r="L106" s="14">
        <v>2.1</v>
      </c>
      <c r="M106" s="14"/>
      <c r="N106" s="8" t="s">
        <v>15</v>
      </c>
      <c r="O106" s="14" t="s">
        <v>16</v>
      </c>
      <c r="P106" s="14">
        <v>319</v>
      </c>
      <c r="Q106" s="14">
        <v>5</v>
      </c>
      <c r="R106" s="21">
        <v>1.5673980000000001E-2</v>
      </c>
      <c r="S106" s="14" t="s">
        <v>84</v>
      </c>
      <c r="T106" s="39" t="s">
        <v>225</v>
      </c>
    </row>
    <row r="107" spans="1:20" ht="14.4" x14ac:dyDescent="0.3">
      <c r="A107" s="10" t="s">
        <v>18</v>
      </c>
      <c r="B107" s="3">
        <v>19391</v>
      </c>
      <c r="C107" s="4" t="s">
        <v>27</v>
      </c>
      <c r="D107" s="5" t="s">
        <v>120</v>
      </c>
      <c r="E107" s="13">
        <v>17</v>
      </c>
      <c r="F107" s="14"/>
      <c r="G107" s="14"/>
      <c r="H107" s="13">
        <v>17</v>
      </c>
      <c r="I107" s="14">
        <v>8818</v>
      </c>
      <c r="J107" s="14">
        <v>5985</v>
      </c>
      <c r="K107" s="14">
        <v>2.8400000000000001E-3</v>
      </c>
      <c r="L107" s="14">
        <v>2.4</v>
      </c>
      <c r="M107" s="14"/>
      <c r="N107" s="8" t="s">
        <v>15</v>
      </c>
      <c r="O107" s="14" t="s">
        <v>16</v>
      </c>
      <c r="P107" s="14">
        <v>2500</v>
      </c>
      <c r="Q107" s="14">
        <v>1</v>
      </c>
      <c r="R107" s="21">
        <v>4.0000000000000002E-4</v>
      </c>
      <c r="S107" s="14" t="s">
        <v>84</v>
      </c>
      <c r="T107" s="39" t="s">
        <v>225</v>
      </c>
    </row>
    <row r="108" spans="1:20" ht="14.4" x14ac:dyDescent="0.3">
      <c r="A108" s="10" t="s">
        <v>18</v>
      </c>
      <c r="B108" s="3">
        <v>19391</v>
      </c>
      <c r="C108" s="4" t="s">
        <v>27</v>
      </c>
      <c r="D108" s="5" t="s">
        <v>121</v>
      </c>
      <c r="E108" s="13">
        <v>61</v>
      </c>
      <c r="F108" s="14"/>
      <c r="G108" s="14">
        <v>61</v>
      </c>
      <c r="H108" s="13">
        <v>0</v>
      </c>
      <c r="I108" s="14">
        <v>1883</v>
      </c>
      <c r="J108" s="14">
        <v>1804</v>
      </c>
      <c r="K108" s="14">
        <v>3.3813999999999997E-2</v>
      </c>
      <c r="L108" s="14">
        <v>3.3</v>
      </c>
      <c r="M108" s="14"/>
      <c r="N108" s="8" t="s">
        <v>15</v>
      </c>
      <c r="O108" s="14" t="s">
        <v>16</v>
      </c>
      <c r="P108" s="14">
        <v>454</v>
      </c>
      <c r="Q108" s="14">
        <v>28</v>
      </c>
      <c r="R108" s="21">
        <v>6.1674010000000001E-2</v>
      </c>
      <c r="S108" s="14" t="s">
        <v>84</v>
      </c>
      <c r="T108" s="39" t="s">
        <v>225</v>
      </c>
    </row>
    <row r="109" spans="1:20" ht="14.4" x14ac:dyDescent="0.3">
      <c r="A109" s="10" t="s">
        <v>18</v>
      </c>
      <c r="B109" s="3">
        <v>19391</v>
      </c>
      <c r="C109" s="4" t="s">
        <v>27</v>
      </c>
      <c r="D109" s="5" t="s">
        <v>122</v>
      </c>
      <c r="E109" s="13">
        <v>4</v>
      </c>
      <c r="F109" s="14"/>
      <c r="G109" s="14"/>
      <c r="H109" s="13">
        <v>4</v>
      </c>
      <c r="I109" s="14">
        <v>1078</v>
      </c>
      <c r="J109" s="14">
        <v>698</v>
      </c>
      <c r="K109" s="14">
        <v>5.731E-3</v>
      </c>
      <c r="L109" s="14">
        <v>0.5</v>
      </c>
      <c r="M109" s="14"/>
      <c r="N109" s="8" t="s">
        <v>15</v>
      </c>
      <c r="O109" s="14" t="s">
        <v>146</v>
      </c>
      <c r="P109" s="14">
        <v>274</v>
      </c>
      <c r="Q109" s="14">
        <v>5</v>
      </c>
      <c r="R109" s="21">
        <v>1.8248179999999999E-2</v>
      </c>
      <c r="S109" s="14" t="s">
        <v>84</v>
      </c>
      <c r="T109" s="39" t="s">
        <v>225</v>
      </c>
    </row>
    <row r="110" spans="1:20" ht="14.4" x14ac:dyDescent="0.3">
      <c r="A110" s="10" t="s">
        <v>18</v>
      </c>
      <c r="B110" s="3">
        <v>19391</v>
      </c>
      <c r="C110" s="4" t="s">
        <v>27</v>
      </c>
      <c r="D110" s="5" t="s">
        <v>123</v>
      </c>
      <c r="E110" s="13">
        <v>2</v>
      </c>
      <c r="F110" s="14"/>
      <c r="G110" s="14"/>
      <c r="H110" s="13">
        <v>2</v>
      </c>
      <c r="I110" s="14">
        <v>3212</v>
      </c>
      <c r="J110" s="14">
        <v>2856</v>
      </c>
      <c r="K110" s="14">
        <v>6.9999999999999999E-4</v>
      </c>
      <c r="L110" s="14">
        <v>2</v>
      </c>
      <c r="M110" s="14">
        <v>0.4</v>
      </c>
      <c r="N110" s="8" t="s">
        <v>15</v>
      </c>
      <c r="O110" s="14" t="s">
        <v>146</v>
      </c>
      <c r="P110" s="14">
        <v>833</v>
      </c>
      <c r="Q110" s="14">
        <v>6</v>
      </c>
      <c r="R110" s="21">
        <v>7.20288E-3</v>
      </c>
      <c r="S110" s="14" t="s">
        <v>84</v>
      </c>
      <c r="T110" s="39" t="s">
        <v>225</v>
      </c>
    </row>
    <row r="111" spans="1:20" ht="14.4" x14ac:dyDescent="0.3">
      <c r="A111" s="10" t="s">
        <v>18</v>
      </c>
      <c r="B111" s="3">
        <v>19391</v>
      </c>
      <c r="C111" s="4" t="s">
        <v>27</v>
      </c>
      <c r="D111" s="5" t="s">
        <v>124</v>
      </c>
      <c r="E111" s="13">
        <v>9</v>
      </c>
      <c r="F111" s="14"/>
      <c r="G111" s="14"/>
      <c r="H111" s="13">
        <v>9</v>
      </c>
      <c r="I111" s="14">
        <v>1993</v>
      </c>
      <c r="J111" s="14">
        <v>1264</v>
      </c>
      <c r="K111" s="14">
        <v>7.1199999999999996E-3</v>
      </c>
      <c r="L111" s="14">
        <v>2</v>
      </c>
      <c r="M111" s="14">
        <v>0.4</v>
      </c>
      <c r="N111" s="8" t="s">
        <v>15</v>
      </c>
      <c r="O111" s="14"/>
      <c r="P111" s="14">
        <v>479</v>
      </c>
      <c r="Q111" s="14">
        <v>14</v>
      </c>
      <c r="R111" s="21">
        <v>2.922756E-2</v>
      </c>
      <c r="S111" s="14" t="s">
        <v>84</v>
      </c>
      <c r="T111" s="39" t="s">
        <v>225</v>
      </c>
    </row>
    <row r="112" spans="1:20" ht="14.4" x14ac:dyDescent="0.3">
      <c r="A112" s="10" t="s">
        <v>18</v>
      </c>
      <c r="B112" s="3">
        <v>19391</v>
      </c>
      <c r="C112" s="4" t="s">
        <v>27</v>
      </c>
      <c r="D112" s="5" t="s">
        <v>125</v>
      </c>
      <c r="E112" s="13">
        <v>1</v>
      </c>
      <c r="F112" s="14"/>
      <c r="G112" s="14"/>
      <c r="H112" s="13">
        <v>1</v>
      </c>
      <c r="I112" s="14">
        <v>3984</v>
      </c>
      <c r="J112" s="14">
        <v>2698</v>
      </c>
      <c r="K112" s="14">
        <v>3.7100000000000002E-4</v>
      </c>
      <c r="L112" s="14"/>
      <c r="M112" s="14"/>
      <c r="N112" s="8" t="s">
        <v>15</v>
      </c>
      <c r="O112" s="14"/>
      <c r="P112" s="14"/>
      <c r="Q112" s="14"/>
      <c r="R112" s="21"/>
      <c r="S112" s="14"/>
      <c r="T112" s="39" t="s">
        <v>225</v>
      </c>
    </row>
    <row r="113" spans="1:20" ht="14.4" x14ac:dyDescent="0.3">
      <c r="A113" s="10" t="s">
        <v>18</v>
      </c>
      <c r="B113" s="3">
        <v>19391</v>
      </c>
      <c r="C113" s="4" t="s">
        <v>27</v>
      </c>
      <c r="D113" s="5" t="s">
        <v>126</v>
      </c>
      <c r="E113" s="13">
        <v>56</v>
      </c>
      <c r="F113" s="14"/>
      <c r="G113" s="14">
        <v>40</v>
      </c>
      <c r="H113" s="13">
        <v>16</v>
      </c>
      <c r="I113" s="14">
        <v>4473</v>
      </c>
      <c r="J113" s="14">
        <v>4473</v>
      </c>
      <c r="K113" s="14">
        <v>1.252E-2</v>
      </c>
      <c r="L113" s="14">
        <v>1.5</v>
      </c>
      <c r="M113" s="14"/>
      <c r="N113" s="8" t="s">
        <v>15</v>
      </c>
      <c r="O113" s="14" t="s">
        <v>19</v>
      </c>
      <c r="P113" s="14"/>
      <c r="Q113" s="14"/>
      <c r="R113" s="21"/>
      <c r="S113" s="14" t="s">
        <v>84</v>
      </c>
      <c r="T113" s="39" t="s">
        <v>225</v>
      </c>
    </row>
    <row r="114" spans="1:20" ht="14.4" x14ac:dyDescent="0.3">
      <c r="A114" s="10" t="s">
        <v>18</v>
      </c>
      <c r="B114" s="3">
        <v>19391</v>
      </c>
      <c r="C114" s="4" t="s">
        <v>27</v>
      </c>
      <c r="D114" s="5" t="s">
        <v>127</v>
      </c>
      <c r="E114" s="13">
        <v>2</v>
      </c>
      <c r="F114" s="14"/>
      <c r="G114" s="14"/>
      <c r="H114" s="13">
        <v>2</v>
      </c>
      <c r="I114" s="14">
        <v>1421</v>
      </c>
      <c r="J114" s="14">
        <v>1421</v>
      </c>
      <c r="K114" s="14">
        <v>1.407E-3</v>
      </c>
      <c r="L114" s="14"/>
      <c r="M114" s="14"/>
      <c r="N114" s="8" t="s">
        <v>15</v>
      </c>
      <c r="O114" s="14"/>
      <c r="P114" s="14"/>
      <c r="Q114" s="14"/>
      <c r="R114" s="21"/>
      <c r="S114" s="14"/>
      <c r="T114" s="39" t="s">
        <v>225</v>
      </c>
    </row>
    <row r="115" spans="1:20" ht="14.4" x14ac:dyDescent="0.3">
      <c r="A115" s="10" t="s">
        <v>18</v>
      </c>
      <c r="B115" s="3">
        <v>19391</v>
      </c>
      <c r="C115" s="4" t="s">
        <v>27</v>
      </c>
      <c r="D115" s="5" t="s">
        <v>128</v>
      </c>
      <c r="E115" s="13">
        <v>2</v>
      </c>
      <c r="F115" s="14"/>
      <c r="G115" s="14"/>
      <c r="H115" s="13">
        <v>2</v>
      </c>
      <c r="I115" s="14">
        <v>2232</v>
      </c>
      <c r="J115" s="14">
        <v>2232</v>
      </c>
      <c r="K115" s="14">
        <v>8.9599999999999999E-4</v>
      </c>
      <c r="L115" s="14"/>
      <c r="M115" s="14"/>
      <c r="N115" s="8" t="s">
        <v>15</v>
      </c>
      <c r="O115" s="14"/>
      <c r="P115" s="14"/>
      <c r="Q115" s="14"/>
      <c r="R115" s="21"/>
      <c r="S115" s="14"/>
      <c r="T115" s="39" t="s">
        <v>225</v>
      </c>
    </row>
    <row r="116" spans="1:20" ht="14.4" x14ac:dyDescent="0.3">
      <c r="A116" s="10" t="s">
        <v>18</v>
      </c>
      <c r="B116" s="3">
        <v>19391</v>
      </c>
      <c r="C116" s="4" t="s">
        <v>27</v>
      </c>
      <c r="D116" s="49" t="s">
        <v>129</v>
      </c>
      <c r="E116" s="13">
        <v>37</v>
      </c>
      <c r="F116" s="14"/>
      <c r="G116" s="14">
        <v>30</v>
      </c>
      <c r="H116" s="13">
        <v>7</v>
      </c>
      <c r="I116" s="14">
        <v>5461</v>
      </c>
      <c r="J116" s="14">
        <v>5461</v>
      </c>
      <c r="K116" s="14">
        <v>6.7749999999999998E-3</v>
      </c>
      <c r="L116" s="14">
        <v>1.9</v>
      </c>
      <c r="M116" s="14"/>
      <c r="N116" s="8" t="s">
        <v>15</v>
      </c>
      <c r="O116" s="14"/>
      <c r="P116" s="14"/>
      <c r="Q116" s="14"/>
      <c r="R116" s="21"/>
      <c r="S116" s="14" t="s">
        <v>84</v>
      </c>
      <c r="T116" s="39" t="s">
        <v>225</v>
      </c>
    </row>
    <row r="117" spans="1:20" ht="14.4" x14ac:dyDescent="0.3">
      <c r="A117" s="10" t="s">
        <v>18</v>
      </c>
      <c r="B117" s="3">
        <v>19391</v>
      </c>
      <c r="C117" s="4" t="s">
        <v>27</v>
      </c>
      <c r="D117" s="5" t="s">
        <v>130</v>
      </c>
      <c r="E117" s="13">
        <v>40</v>
      </c>
      <c r="F117" s="14"/>
      <c r="G117" s="14">
        <v>29</v>
      </c>
      <c r="H117" s="13">
        <v>11</v>
      </c>
      <c r="I117" s="14">
        <v>5102</v>
      </c>
      <c r="J117" s="14">
        <v>5102</v>
      </c>
      <c r="K117" s="14">
        <v>7.8399999999999997E-3</v>
      </c>
      <c r="L117" s="14">
        <v>1.9</v>
      </c>
      <c r="M117" s="14"/>
      <c r="N117" s="8" t="s">
        <v>15</v>
      </c>
      <c r="O117" s="14"/>
      <c r="P117" s="14"/>
      <c r="Q117" s="14"/>
      <c r="R117" s="21"/>
      <c r="S117" s="14" t="s">
        <v>84</v>
      </c>
      <c r="T117" s="39" t="s">
        <v>225</v>
      </c>
    </row>
    <row r="118" spans="1:20" ht="14.4" x14ac:dyDescent="0.3">
      <c r="A118" s="10" t="s">
        <v>18</v>
      </c>
      <c r="B118" s="3">
        <v>19391</v>
      </c>
      <c r="C118" s="4" t="s">
        <v>27</v>
      </c>
      <c r="D118" s="5" t="s">
        <v>131</v>
      </c>
      <c r="E118" s="13">
        <v>0</v>
      </c>
      <c r="F118" s="14"/>
      <c r="G118" s="14"/>
      <c r="H118" s="13">
        <v>0</v>
      </c>
      <c r="I118" s="14">
        <v>2603</v>
      </c>
      <c r="J118" s="14">
        <v>2603</v>
      </c>
      <c r="K118" s="14">
        <v>0</v>
      </c>
      <c r="L118" s="14"/>
      <c r="M118" s="14"/>
      <c r="N118" s="8" t="s">
        <v>15</v>
      </c>
      <c r="O118" s="14"/>
      <c r="P118" s="14"/>
      <c r="Q118" s="14"/>
      <c r="R118" s="21"/>
      <c r="S118" s="14"/>
      <c r="T118" s="39" t="s">
        <v>225</v>
      </c>
    </row>
    <row r="119" spans="1:20" ht="14.4" x14ac:dyDescent="0.3">
      <c r="A119" s="10" t="s">
        <v>18</v>
      </c>
      <c r="B119" s="3">
        <v>19391</v>
      </c>
      <c r="C119" s="4" t="s">
        <v>27</v>
      </c>
      <c r="D119" s="5" t="s">
        <v>132</v>
      </c>
      <c r="E119" s="13">
        <v>21</v>
      </c>
      <c r="F119" s="14"/>
      <c r="G119" s="14">
        <v>8</v>
      </c>
      <c r="H119" s="13">
        <v>13</v>
      </c>
      <c r="I119" s="14">
        <v>2278</v>
      </c>
      <c r="J119" s="14">
        <v>2278</v>
      </c>
      <c r="K119" s="14">
        <v>9.2189999999999998E-3</v>
      </c>
      <c r="L119" s="14">
        <v>2</v>
      </c>
      <c r="M119" s="14"/>
      <c r="N119" s="8" t="s">
        <v>15</v>
      </c>
      <c r="O119" s="14" t="s">
        <v>19</v>
      </c>
      <c r="P119" s="14"/>
      <c r="Q119" s="14"/>
      <c r="R119" s="21"/>
      <c r="S119" s="14" t="s">
        <v>84</v>
      </c>
      <c r="T119" s="39" t="s">
        <v>225</v>
      </c>
    </row>
    <row r="120" spans="1:20" ht="14.4" x14ac:dyDescent="0.3">
      <c r="A120" s="10" t="s">
        <v>18</v>
      </c>
      <c r="B120" s="3">
        <v>19391</v>
      </c>
      <c r="C120" s="4" t="s">
        <v>27</v>
      </c>
      <c r="D120" s="5" t="s">
        <v>133</v>
      </c>
      <c r="E120" s="13">
        <v>1</v>
      </c>
      <c r="F120" s="14"/>
      <c r="G120" s="14"/>
      <c r="H120" s="13">
        <v>1</v>
      </c>
      <c r="I120" s="14">
        <v>735</v>
      </c>
      <c r="J120" s="14">
        <v>735</v>
      </c>
      <c r="K120" s="14">
        <v>1.361E-3</v>
      </c>
      <c r="L120" s="14">
        <v>2</v>
      </c>
      <c r="M120" s="14"/>
      <c r="N120" s="8" t="s">
        <v>15</v>
      </c>
      <c r="O120" s="14"/>
      <c r="P120" s="14"/>
      <c r="Q120" s="14"/>
      <c r="R120" s="21"/>
      <c r="S120" s="14" t="s">
        <v>84</v>
      </c>
      <c r="T120" s="39" t="s">
        <v>225</v>
      </c>
    </row>
    <row r="121" spans="1:20" ht="14.4" x14ac:dyDescent="0.3">
      <c r="A121" s="10" t="s">
        <v>18</v>
      </c>
      <c r="B121" s="3">
        <v>19391</v>
      </c>
      <c r="C121" s="4" t="s">
        <v>27</v>
      </c>
      <c r="D121" s="5" t="s">
        <v>134</v>
      </c>
      <c r="E121" s="13">
        <v>5</v>
      </c>
      <c r="F121" s="14"/>
      <c r="G121" s="14"/>
      <c r="H121" s="13">
        <v>5</v>
      </c>
      <c r="I121" s="14">
        <v>1295</v>
      </c>
      <c r="J121" s="14">
        <v>1295</v>
      </c>
      <c r="K121" s="14">
        <v>3.8609999999999998E-3</v>
      </c>
      <c r="L121" s="14"/>
      <c r="M121" s="14"/>
      <c r="N121" s="8" t="s">
        <v>15</v>
      </c>
      <c r="O121" s="14"/>
      <c r="P121" s="14"/>
      <c r="Q121" s="14"/>
      <c r="R121" s="21"/>
      <c r="S121" s="14"/>
      <c r="T121" s="39" t="s">
        <v>225</v>
      </c>
    </row>
    <row r="122" spans="1:20" ht="14.4" x14ac:dyDescent="0.3">
      <c r="A122" s="10" t="s">
        <v>18</v>
      </c>
      <c r="B122" s="3">
        <v>19391</v>
      </c>
      <c r="C122" s="4" t="s">
        <v>27</v>
      </c>
      <c r="D122" s="5" t="s">
        <v>144</v>
      </c>
      <c r="E122" s="13">
        <v>0</v>
      </c>
      <c r="F122" s="14"/>
      <c r="G122" s="14"/>
      <c r="H122" s="13">
        <v>0</v>
      </c>
      <c r="I122" s="14">
        <v>896</v>
      </c>
      <c r="J122" s="14">
        <v>896</v>
      </c>
      <c r="K122" s="14">
        <v>0</v>
      </c>
      <c r="L122" s="14">
        <v>2.0699999999999998</v>
      </c>
      <c r="M122" s="14"/>
      <c r="N122" s="8" t="s">
        <v>15</v>
      </c>
      <c r="O122" s="14"/>
      <c r="P122" s="14"/>
      <c r="Q122" s="14"/>
      <c r="R122" s="21"/>
      <c r="S122" s="14" t="s">
        <v>84</v>
      </c>
      <c r="T122" s="39" t="s">
        <v>225</v>
      </c>
    </row>
    <row r="123" spans="1:20" ht="14.4" x14ac:dyDescent="0.3">
      <c r="A123" s="10" t="s">
        <v>18</v>
      </c>
      <c r="B123" s="3">
        <v>19391</v>
      </c>
      <c r="C123" s="4" t="s">
        <v>27</v>
      </c>
      <c r="D123" s="5" t="s">
        <v>135</v>
      </c>
      <c r="E123" s="13">
        <v>0</v>
      </c>
      <c r="F123" s="14">
        <v>0</v>
      </c>
      <c r="G123" s="14"/>
      <c r="H123" s="13">
        <v>0</v>
      </c>
      <c r="I123" s="14"/>
      <c r="J123" s="14"/>
      <c r="K123" s="14"/>
      <c r="L123" s="14"/>
      <c r="M123" s="47"/>
      <c r="N123" s="8" t="s">
        <v>80</v>
      </c>
      <c r="O123" s="14"/>
      <c r="P123" s="14"/>
      <c r="Q123" s="14"/>
      <c r="R123" s="21"/>
      <c r="S123" s="14" t="s">
        <v>84</v>
      </c>
      <c r="T123" s="39" t="s">
        <v>225</v>
      </c>
    </row>
    <row r="124" spans="1:20" ht="14.4" x14ac:dyDescent="0.3">
      <c r="A124" s="10" t="s">
        <v>18</v>
      </c>
      <c r="B124" s="3">
        <v>19391</v>
      </c>
      <c r="C124" s="4" t="s">
        <v>27</v>
      </c>
      <c r="D124" s="5" t="s">
        <v>136</v>
      </c>
      <c r="E124" s="13">
        <v>4</v>
      </c>
      <c r="F124" s="14"/>
      <c r="G124" s="14"/>
      <c r="H124" s="13">
        <v>4</v>
      </c>
      <c r="I124" s="14">
        <v>7478</v>
      </c>
      <c r="J124" s="47"/>
      <c r="K124" s="14"/>
      <c r="L124" s="14"/>
      <c r="M124" s="14"/>
      <c r="N124" s="8" t="s">
        <v>15</v>
      </c>
      <c r="O124" s="14"/>
      <c r="P124" s="14"/>
      <c r="Q124" s="14"/>
      <c r="R124" s="21"/>
      <c r="S124" s="14"/>
      <c r="T124" s="39" t="s">
        <v>225</v>
      </c>
    </row>
    <row r="125" spans="1:20" ht="14.4" x14ac:dyDescent="0.3">
      <c r="A125" s="10" t="s">
        <v>18</v>
      </c>
      <c r="B125" s="3">
        <v>19391</v>
      </c>
      <c r="C125" s="4" t="s">
        <v>27</v>
      </c>
      <c r="D125" s="5" t="s">
        <v>137</v>
      </c>
      <c r="E125" s="13">
        <v>1</v>
      </c>
      <c r="F125" s="14"/>
      <c r="G125" s="14"/>
      <c r="H125" s="13">
        <v>1</v>
      </c>
      <c r="I125" s="14"/>
      <c r="J125" s="47"/>
      <c r="K125" s="14"/>
      <c r="L125" s="14"/>
      <c r="M125" s="14"/>
      <c r="N125" s="8" t="s">
        <v>15</v>
      </c>
      <c r="O125" s="14"/>
      <c r="P125" s="14"/>
      <c r="Q125" s="14"/>
      <c r="R125" s="21"/>
      <c r="S125" s="14"/>
      <c r="T125" s="39" t="s">
        <v>225</v>
      </c>
    </row>
    <row r="126" spans="1:20" ht="14.4" x14ac:dyDescent="0.3">
      <c r="A126" s="10" t="s">
        <v>18</v>
      </c>
      <c r="B126" s="3">
        <v>19391</v>
      </c>
      <c r="C126" s="4" t="s">
        <v>27</v>
      </c>
      <c r="D126" s="5" t="s">
        <v>138</v>
      </c>
      <c r="E126" s="13">
        <v>1</v>
      </c>
      <c r="F126" s="14"/>
      <c r="G126" s="14"/>
      <c r="H126" s="13">
        <v>1</v>
      </c>
      <c r="I126" s="14">
        <v>643</v>
      </c>
      <c r="J126" s="14">
        <v>643</v>
      </c>
      <c r="K126" s="14">
        <v>1.555E-3</v>
      </c>
      <c r="L126" s="14"/>
      <c r="M126" s="14"/>
      <c r="N126" s="8" t="s">
        <v>15</v>
      </c>
      <c r="O126" s="14"/>
      <c r="P126" s="14"/>
      <c r="Q126" s="14"/>
      <c r="R126" s="21"/>
      <c r="S126" s="14"/>
      <c r="T126" s="39" t="s">
        <v>225</v>
      </c>
    </row>
    <row r="127" spans="1:20" ht="14.4" x14ac:dyDescent="0.3">
      <c r="A127" s="10" t="s">
        <v>18</v>
      </c>
      <c r="B127" s="3">
        <v>19391</v>
      </c>
      <c r="C127" s="4" t="s">
        <v>27</v>
      </c>
      <c r="D127" s="5" t="s">
        <v>139</v>
      </c>
      <c r="E127" s="13">
        <v>2</v>
      </c>
      <c r="F127" s="14"/>
      <c r="G127" s="14"/>
      <c r="H127" s="13">
        <v>2</v>
      </c>
      <c r="I127" s="14">
        <v>4175</v>
      </c>
      <c r="J127" s="47"/>
      <c r="K127" s="14"/>
      <c r="L127" s="14"/>
      <c r="M127" s="14"/>
      <c r="N127" s="8" t="s">
        <v>15</v>
      </c>
      <c r="O127" s="14"/>
      <c r="P127" s="14"/>
      <c r="Q127" s="14"/>
      <c r="R127" s="21"/>
      <c r="S127" s="14"/>
      <c r="T127" s="39" t="s">
        <v>225</v>
      </c>
    </row>
    <row r="128" spans="1:20" ht="14.4" x14ac:dyDescent="0.3">
      <c r="A128" s="10" t="s">
        <v>18</v>
      </c>
      <c r="B128" s="3">
        <v>19391</v>
      </c>
      <c r="C128" s="4" t="s">
        <v>27</v>
      </c>
      <c r="D128" s="5" t="s">
        <v>140</v>
      </c>
      <c r="E128" s="13">
        <v>2</v>
      </c>
      <c r="F128" s="14"/>
      <c r="G128" s="14"/>
      <c r="H128" s="13">
        <v>2</v>
      </c>
      <c r="I128" s="14">
        <v>6384</v>
      </c>
      <c r="J128" s="14">
        <v>6384</v>
      </c>
      <c r="K128" s="14">
        <v>3.1300000000000002E-4</v>
      </c>
      <c r="L128" s="14"/>
      <c r="M128" s="14"/>
      <c r="N128" s="8" t="s">
        <v>15</v>
      </c>
      <c r="O128" s="14"/>
      <c r="P128" s="14"/>
      <c r="Q128" s="14"/>
      <c r="R128" s="21"/>
      <c r="S128" s="14"/>
      <c r="T128" s="39" t="s">
        <v>225</v>
      </c>
    </row>
    <row r="129" spans="1:20" ht="14.4" x14ac:dyDescent="0.3">
      <c r="A129" s="10" t="s">
        <v>18</v>
      </c>
      <c r="B129" s="3">
        <v>19391</v>
      </c>
      <c r="C129" s="4" t="s">
        <v>27</v>
      </c>
      <c r="D129" s="5" t="s">
        <v>141</v>
      </c>
      <c r="E129" s="13">
        <v>6</v>
      </c>
      <c r="F129" s="14"/>
      <c r="G129" s="14"/>
      <c r="H129" s="13">
        <v>6</v>
      </c>
      <c r="I129" s="14">
        <v>3707</v>
      </c>
      <c r="J129" s="47"/>
      <c r="K129" s="14"/>
      <c r="L129" s="14"/>
      <c r="M129" s="14"/>
      <c r="N129" s="8" t="s">
        <v>15</v>
      </c>
      <c r="O129" s="14"/>
      <c r="P129" s="14"/>
      <c r="Q129" s="14"/>
      <c r="R129" s="21"/>
      <c r="S129" s="14"/>
      <c r="T129" s="39" t="s">
        <v>225</v>
      </c>
    </row>
    <row r="130" spans="1:20" ht="14.4" x14ac:dyDescent="0.3">
      <c r="A130" s="10" t="s">
        <v>18</v>
      </c>
      <c r="B130" s="3">
        <v>19391</v>
      </c>
      <c r="C130" s="4" t="s">
        <v>27</v>
      </c>
      <c r="D130" s="5" t="s">
        <v>142</v>
      </c>
      <c r="E130" s="13">
        <v>4</v>
      </c>
      <c r="F130" s="14"/>
      <c r="G130" s="14"/>
      <c r="H130" s="13">
        <v>4</v>
      </c>
      <c r="I130" s="14">
        <v>3017</v>
      </c>
      <c r="J130" s="47"/>
      <c r="K130" s="14"/>
      <c r="L130" s="14"/>
      <c r="M130" s="14"/>
      <c r="N130" s="8" t="s">
        <v>15</v>
      </c>
      <c r="O130" s="14"/>
      <c r="P130" s="14"/>
      <c r="Q130" s="14"/>
      <c r="R130" s="21"/>
      <c r="S130" s="14"/>
      <c r="T130" s="39" t="s">
        <v>225</v>
      </c>
    </row>
    <row r="131" spans="1:20" ht="14.4" x14ac:dyDescent="0.3">
      <c r="A131" s="10" t="s">
        <v>18</v>
      </c>
      <c r="B131" s="3">
        <v>19391</v>
      </c>
      <c r="C131" s="4" t="s">
        <v>27</v>
      </c>
      <c r="D131" s="5" t="s">
        <v>143</v>
      </c>
      <c r="E131" s="13">
        <v>1</v>
      </c>
      <c r="F131" s="14"/>
      <c r="G131" s="14"/>
      <c r="H131" s="13">
        <v>1</v>
      </c>
      <c r="I131" s="14">
        <v>16105</v>
      </c>
      <c r="J131" s="47"/>
      <c r="K131" s="14"/>
      <c r="L131" s="14"/>
      <c r="M131" s="14"/>
      <c r="N131" s="8" t="s">
        <v>15</v>
      </c>
      <c r="O131" s="14"/>
      <c r="P131" s="14"/>
      <c r="Q131" s="14"/>
      <c r="R131" s="21"/>
      <c r="S131" s="14"/>
      <c r="T131" s="39" t="s">
        <v>225</v>
      </c>
    </row>
    <row r="132" spans="1:20" x14ac:dyDescent="0.3">
      <c r="A132" s="40" t="s">
        <v>149</v>
      </c>
      <c r="B132" s="41">
        <v>21819</v>
      </c>
      <c r="C132" s="42" t="s">
        <v>152</v>
      </c>
      <c r="D132" s="31" t="s">
        <v>155</v>
      </c>
      <c r="E132" s="43">
        <v>123</v>
      </c>
      <c r="F132" s="44">
        <v>123</v>
      </c>
      <c r="G132" s="44"/>
      <c r="H132" s="43">
        <v>0</v>
      </c>
      <c r="I132" s="44">
        <v>288</v>
      </c>
      <c r="J132" s="44">
        <v>288</v>
      </c>
      <c r="K132" s="44">
        <v>0.42708299999999999</v>
      </c>
      <c r="L132" s="44">
        <v>3.78</v>
      </c>
      <c r="M132" s="44"/>
      <c r="N132" s="22" t="s">
        <v>80</v>
      </c>
      <c r="O132" s="44" t="s">
        <v>19</v>
      </c>
      <c r="P132" s="44"/>
      <c r="Q132" s="44"/>
      <c r="R132" s="45"/>
      <c r="S132" s="44" t="s">
        <v>190</v>
      </c>
      <c r="T132" s="44"/>
    </row>
    <row r="133" spans="1:20" x14ac:dyDescent="0.3">
      <c r="A133" s="10" t="s">
        <v>149</v>
      </c>
      <c r="B133" s="3">
        <v>21819</v>
      </c>
      <c r="C133" s="4" t="s">
        <v>152</v>
      </c>
      <c r="D133" s="5" t="s">
        <v>156</v>
      </c>
      <c r="E133" s="13">
        <v>9</v>
      </c>
      <c r="F133" s="14"/>
      <c r="G133" s="14">
        <v>0</v>
      </c>
      <c r="H133" s="13">
        <v>9</v>
      </c>
      <c r="I133" s="14">
        <v>31876</v>
      </c>
      <c r="J133" s="14">
        <v>5545</v>
      </c>
      <c r="K133" s="14">
        <v>1.6230000000000001E-3</v>
      </c>
      <c r="L133" s="14"/>
      <c r="M133" s="14"/>
      <c r="N133" s="8" t="s">
        <v>15</v>
      </c>
      <c r="O133" s="14" t="s">
        <v>19</v>
      </c>
      <c r="P133" s="14"/>
      <c r="Q133" s="14"/>
      <c r="R133" s="21"/>
      <c r="S133" s="14" t="s">
        <v>190</v>
      </c>
      <c r="T133" s="14"/>
    </row>
    <row r="134" spans="1:20" x14ac:dyDescent="0.3">
      <c r="A134" s="10" t="s">
        <v>149</v>
      </c>
      <c r="B134" s="3">
        <v>21819</v>
      </c>
      <c r="C134" s="4" t="s">
        <v>152</v>
      </c>
      <c r="D134" s="5" t="s">
        <v>157</v>
      </c>
      <c r="E134" s="13">
        <v>36</v>
      </c>
      <c r="F134" s="14"/>
      <c r="G134" s="14"/>
      <c r="H134" s="13">
        <v>36</v>
      </c>
      <c r="I134" s="14">
        <v>4970</v>
      </c>
      <c r="J134" s="14">
        <v>4960</v>
      </c>
      <c r="K134" s="14">
        <v>7.2579999999999997E-3</v>
      </c>
      <c r="L134" s="14">
        <v>2.4</v>
      </c>
      <c r="M134" s="14"/>
      <c r="N134" s="8" t="s">
        <v>15</v>
      </c>
      <c r="O134" s="14" t="s">
        <v>19</v>
      </c>
      <c r="P134" s="14"/>
      <c r="Q134" s="14"/>
      <c r="R134" s="21"/>
      <c r="S134" s="14" t="s">
        <v>190</v>
      </c>
      <c r="T134" s="14"/>
    </row>
    <row r="135" spans="1:20" x14ac:dyDescent="0.3">
      <c r="A135" s="10" t="s">
        <v>149</v>
      </c>
      <c r="B135" s="3">
        <v>21819</v>
      </c>
      <c r="C135" s="4" t="s">
        <v>152</v>
      </c>
      <c r="D135" s="5" t="s">
        <v>158</v>
      </c>
      <c r="E135" s="13">
        <v>328</v>
      </c>
      <c r="F135" s="14"/>
      <c r="G135" s="14">
        <v>328</v>
      </c>
      <c r="H135" s="13">
        <v>0</v>
      </c>
      <c r="I135" s="14">
        <v>2993</v>
      </c>
      <c r="J135" s="14">
        <v>2993</v>
      </c>
      <c r="K135" s="14">
        <v>0.10958900000000001</v>
      </c>
      <c r="L135" s="14">
        <v>3.8</v>
      </c>
      <c r="M135" s="14"/>
      <c r="N135" s="8" t="s">
        <v>15</v>
      </c>
      <c r="O135" s="14" t="s">
        <v>19</v>
      </c>
      <c r="P135" s="14"/>
      <c r="Q135" s="14"/>
      <c r="R135" s="21"/>
      <c r="S135" s="14" t="s">
        <v>190</v>
      </c>
      <c r="T135" s="14"/>
    </row>
    <row r="136" spans="1:20" x14ac:dyDescent="0.3">
      <c r="A136" s="10" t="s">
        <v>149</v>
      </c>
      <c r="B136" s="3">
        <v>21819</v>
      </c>
      <c r="C136" s="4" t="s">
        <v>152</v>
      </c>
      <c r="D136" s="5" t="s">
        <v>159</v>
      </c>
      <c r="E136" s="13">
        <v>121</v>
      </c>
      <c r="F136" s="14"/>
      <c r="G136" s="14">
        <v>30</v>
      </c>
      <c r="H136" s="13">
        <v>91</v>
      </c>
      <c r="I136" s="14">
        <v>4290</v>
      </c>
      <c r="J136" s="14">
        <v>4290</v>
      </c>
      <c r="K136" s="14">
        <v>2.8205000000000001E-2</v>
      </c>
      <c r="L136" s="14">
        <v>3.9</v>
      </c>
      <c r="M136" s="14"/>
      <c r="N136" s="8" t="s">
        <v>15</v>
      </c>
      <c r="O136" s="14" t="s">
        <v>19</v>
      </c>
      <c r="P136" s="14"/>
      <c r="Q136" s="14"/>
      <c r="R136" s="21"/>
      <c r="S136" s="14" t="s">
        <v>190</v>
      </c>
      <c r="T136" s="14"/>
    </row>
    <row r="137" spans="1:20" x14ac:dyDescent="0.3">
      <c r="A137" s="10" t="s">
        <v>149</v>
      </c>
      <c r="B137" s="3">
        <v>21819</v>
      </c>
      <c r="C137" s="4" t="s">
        <v>152</v>
      </c>
      <c r="D137" s="5" t="s">
        <v>160</v>
      </c>
      <c r="E137" s="13">
        <v>12</v>
      </c>
      <c r="F137" s="14"/>
      <c r="G137" s="14">
        <v>0</v>
      </c>
      <c r="H137" s="13">
        <v>12</v>
      </c>
      <c r="I137" s="14">
        <v>49006</v>
      </c>
      <c r="J137" s="14">
        <v>8932</v>
      </c>
      <c r="K137" s="14">
        <v>1.343E-3</v>
      </c>
      <c r="L137" s="14">
        <v>0.46</v>
      </c>
      <c r="M137" s="14"/>
      <c r="N137" s="8" t="s">
        <v>15</v>
      </c>
      <c r="O137" s="14" t="s">
        <v>19</v>
      </c>
      <c r="P137" s="14"/>
      <c r="Q137" s="14"/>
      <c r="R137" s="21"/>
      <c r="S137" s="14" t="s">
        <v>190</v>
      </c>
      <c r="T137" s="14"/>
    </row>
    <row r="138" spans="1:20" x14ac:dyDescent="0.3">
      <c r="A138" s="10" t="s">
        <v>149</v>
      </c>
      <c r="B138" s="3">
        <v>21819</v>
      </c>
      <c r="C138" s="4" t="s">
        <v>152</v>
      </c>
      <c r="D138" s="5" t="s">
        <v>161</v>
      </c>
      <c r="E138" s="13">
        <v>308</v>
      </c>
      <c r="F138" s="14"/>
      <c r="G138" s="14">
        <v>200</v>
      </c>
      <c r="H138" s="13">
        <v>108</v>
      </c>
      <c r="I138" s="14">
        <v>16037</v>
      </c>
      <c r="J138" s="14">
        <v>15555</v>
      </c>
      <c r="K138" s="14">
        <v>1.9800999999999999E-2</v>
      </c>
      <c r="L138" s="14">
        <v>3.8</v>
      </c>
      <c r="M138" s="14"/>
      <c r="N138" s="8" t="s">
        <v>15</v>
      </c>
      <c r="O138" s="14" t="s">
        <v>19</v>
      </c>
      <c r="P138" s="14"/>
      <c r="Q138" s="14"/>
      <c r="R138" s="21"/>
      <c r="S138" s="14" t="s">
        <v>190</v>
      </c>
      <c r="T138" s="14"/>
    </row>
    <row r="139" spans="1:20" x14ac:dyDescent="0.3">
      <c r="A139" s="10" t="s">
        <v>149</v>
      </c>
      <c r="B139" s="3">
        <v>21819</v>
      </c>
      <c r="C139" s="4" t="s">
        <v>152</v>
      </c>
      <c r="D139" s="5" t="s">
        <v>162</v>
      </c>
      <c r="E139" s="13">
        <v>113</v>
      </c>
      <c r="F139" s="14"/>
      <c r="G139" s="14">
        <v>5</v>
      </c>
      <c r="H139" s="13">
        <v>108</v>
      </c>
      <c r="I139" s="14">
        <v>187978</v>
      </c>
      <c r="J139" s="14">
        <v>23571</v>
      </c>
      <c r="K139" s="14">
        <v>4.7939999999999997E-3</v>
      </c>
      <c r="L139" s="14">
        <v>1.97</v>
      </c>
      <c r="M139" s="14"/>
      <c r="N139" s="8" t="s">
        <v>15</v>
      </c>
      <c r="O139" s="14" t="s">
        <v>19</v>
      </c>
      <c r="P139" s="14"/>
      <c r="Q139" s="14"/>
      <c r="R139" s="21"/>
      <c r="S139" s="14" t="s">
        <v>190</v>
      </c>
      <c r="T139" s="14"/>
    </row>
    <row r="140" spans="1:20" x14ac:dyDescent="0.3">
      <c r="A140" s="10" t="s">
        <v>149</v>
      </c>
      <c r="B140" s="3">
        <v>21819</v>
      </c>
      <c r="C140" s="4" t="s">
        <v>152</v>
      </c>
      <c r="D140" s="5" t="s">
        <v>163</v>
      </c>
      <c r="E140" s="13">
        <v>3</v>
      </c>
      <c r="F140" s="14"/>
      <c r="G140" s="14">
        <v>2</v>
      </c>
      <c r="H140" s="13">
        <v>1</v>
      </c>
      <c r="I140" s="14">
        <v>16562</v>
      </c>
      <c r="J140" s="14">
        <v>4005</v>
      </c>
      <c r="K140" s="14">
        <v>7.4900000000000001E-3</v>
      </c>
      <c r="L140" s="14">
        <v>0.6</v>
      </c>
      <c r="M140" s="14"/>
      <c r="N140" s="8" t="s">
        <v>15</v>
      </c>
      <c r="O140" s="14" t="s">
        <v>19</v>
      </c>
      <c r="P140" s="14"/>
      <c r="Q140" s="14"/>
      <c r="R140" s="21"/>
      <c r="S140" s="14" t="s">
        <v>190</v>
      </c>
      <c r="T140" s="14"/>
    </row>
    <row r="141" spans="1:20" x14ac:dyDescent="0.3">
      <c r="A141" s="10" t="s">
        <v>149</v>
      </c>
      <c r="B141" s="3">
        <v>21819</v>
      </c>
      <c r="C141" s="4" t="s">
        <v>152</v>
      </c>
      <c r="D141" s="5" t="s">
        <v>164</v>
      </c>
      <c r="E141" s="13">
        <v>290</v>
      </c>
      <c r="F141" s="14"/>
      <c r="G141" s="14">
        <v>29</v>
      </c>
      <c r="H141" s="13">
        <v>261</v>
      </c>
      <c r="I141" s="14">
        <v>69784</v>
      </c>
      <c r="J141" s="14">
        <v>19122</v>
      </c>
      <c r="K141" s="14">
        <v>1.5166000000000001E-2</v>
      </c>
      <c r="L141" s="14">
        <v>0.9</v>
      </c>
      <c r="M141" s="14"/>
      <c r="N141" s="8" t="s">
        <v>15</v>
      </c>
      <c r="O141" s="14" t="s">
        <v>19</v>
      </c>
      <c r="P141" s="14"/>
      <c r="Q141" s="14"/>
      <c r="R141" s="21"/>
      <c r="S141" s="14" t="s">
        <v>190</v>
      </c>
      <c r="T141" s="14"/>
    </row>
    <row r="142" spans="1:20" x14ac:dyDescent="0.3">
      <c r="A142" s="10" t="s">
        <v>149</v>
      </c>
      <c r="B142" s="3">
        <v>21819</v>
      </c>
      <c r="C142" s="4" t="s">
        <v>152</v>
      </c>
      <c r="D142" s="5" t="s">
        <v>165</v>
      </c>
      <c r="E142" s="13">
        <v>25</v>
      </c>
      <c r="F142" s="14"/>
      <c r="G142" s="14">
        <v>1</v>
      </c>
      <c r="H142" s="13">
        <v>24</v>
      </c>
      <c r="I142" s="14">
        <v>19148</v>
      </c>
      <c r="J142" s="14">
        <v>3661</v>
      </c>
      <c r="K142" s="14">
        <v>6.8279999999999999E-3</v>
      </c>
      <c r="L142" s="14"/>
      <c r="M142" s="14"/>
      <c r="N142" s="8" t="s">
        <v>15</v>
      </c>
      <c r="O142" s="14" t="s">
        <v>16</v>
      </c>
      <c r="P142" s="14"/>
      <c r="Q142" s="14"/>
      <c r="R142" s="21"/>
      <c r="S142" s="14" t="s">
        <v>190</v>
      </c>
      <c r="T142" s="14"/>
    </row>
    <row r="143" spans="1:20" x14ac:dyDescent="0.3">
      <c r="A143" s="10" t="s">
        <v>149</v>
      </c>
      <c r="B143" s="3">
        <v>21819</v>
      </c>
      <c r="C143" s="4" t="s">
        <v>152</v>
      </c>
      <c r="D143" s="5" t="s">
        <v>166</v>
      </c>
      <c r="E143" s="13">
        <v>184</v>
      </c>
      <c r="F143" s="14"/>
      <c r="G143" s="14"/>
      <c r="H143" s="13">
        <v>184</v>
      </c>
      <c r="I143" s="14">
        <v>66804</v>
      </c>
      <c r="J143" s="14">
        <v>12991</v>
      </c>
      <c r="K143" s="14">
        <v>1.4164E-2</v>
      </c>
      <c r="L143" s="14">
        <v>2.98</v>
      </c>
      <c r="M143" s="14"/>
      <c r="N143" s="8" t="s">
        <v>15</v>
      </c>
      <c r="O143" s="14" t="s">
        <v>16</v>
      </c>
      <c r="P143" s="14"/>
      <c r="Q143" s="14"/>
      <c r="R143" s="21"/>
      <c r="S143" s="14" t="s">
        <v>190</v>
      </c>
      <c r="T143" s="14"/>
    </row>
    <row r="144" spans="1:20" x14ac:dyDescent="0.3">
      <c r="A144" s="10" t="s">
        <v>149</v>
      </c>
      <c r="B144" s="3">
        <v>21819</v>
      </c>
      <c r="C144" s="4" t="s">
        <v>152</v>
      </c>
      <c r="D144" s="5" t="s">
        <v>167</v>
      </c>
      <c r="E144" s="13">
        <v>1417</v>
      </c>
      <c r="F144" s="14"/>
      <c r="G144" s="14"/>
      <c r="H144" s="13">
        <v>1417</v>
      </c>
      <c r="I144" s="14">
        <v>146500</v>
      </c>
      <c r="J144" s="14">
        <v>130981</v>
      </c>
      <c r="K144" s="14">
        <v>1.0817999999999999E-2</v>
      </c>
      <c r="L144" s="14">
        <v>3.1</v>
      </c>
      <c r="M144" s="14"/>
      <c r="N144" s="8" t="s">
        <v>15</v>
      </c>
      <c r="O144" s="14" t="s">
        <v>16</v>
      </c>
      <c r="P144" s="14"/>
      <c r="Q144" s="14"/>
      <c r="R144" s="21"/>
      <c r="S144" s="14" t="s">
        <v>190</v>
      </c>
      <c r="T144" s="14"/>
    </row>
    <row r="145" spans="1:20" x14ac:dyDescent="0.3">
      <c r="A145" s="10" t="s">
        <v>149</v>
      </c>
      <c r="B145" s="3">
        <v>21819</v>
      </c>
      <c r="C145" s="4" t="s">
        <v>152</v>
      </c>
      <c r="D145" s="5" t="s">
        <v>33</v>
      </c>
      <c r="E145" s="13">
        <v>375</v>
      </c>
      <c r="F145" s="14"/>
      <c r="G145" s="14">
        <v>41</v>
      </c>
      <c r="H145" s="13">
        <v>334</v>
      </c>
      <c r="I145" s="14">
        <v>91591</v>
      </c>
      <c r="J145" s="14">
        <v>91591</v>
      </c>
      <c r="K145" s="14">
        <v>4.0940000000000004E-3</v>
      </c>
      <c r="L145" s="14">
        <v>3.9</v>
      </c>
      <c r="M145" s="14"/>
      <c r="N145" s="8" t="s">
        <v>15</v>
      </c>
      <c r="O145" s="14" t="s">
        <v>16</v>
      </c>
      <c r="P145" s="14"/>
      <c r="Q145" s="14"/>
      <c r="R145" s="21"/>
      <c r="S145" s="14" t="s">
        <v>190</v>
      </c>
      <c r="T145" s="14"/>
    </row>
    <row r="146" spans="1:20" x14ac:dyDescent="0.3">
      <c r="A146" s="10" t="s">
        <v>149</v>
      </c>
      <c r="B146" s="3">
        <v>21819</v>
      </c>
      <c r="C146" s="4" t="s">
        <v>152</v>
      </c>
      <c r="D146" s="5" t="s">
        <v>168</v>
      </c>
      <c r="E146" s="13">
        <v>363</v>
      </c>
      <c r="F146" s="14"/>
      <c r="G146" s="14"/>
      <c r="H146" s="13">
        <v>363</v>
      </c>
      <c r="I146" s="14">
        <v>8499</v>
      </c>
      <c r="J146" s="14">
        <v>8499</v>
      </c>
      <c r="K146" s="14">
        <v>4.2710999999999999E-2</v>
      </c>
      <c r="L146" s="14">
        <v>3.7</v>
      </c>
      <c r="M146" s="14"/>
      <c r="N146" s="8" t="s">
        <v>15</v>
      </c>
      <c r="O146" s="14" t="s">
        <v>16</v>
      </c>
      <c r="P146" s="14"/>
      <c r="Q146" s="14"/>
      <c r="R146" s="21"/>
      <c r="S146" s="14" t="s">
        <v>190</v>
      </c>
      <c r="T146" s="14"/>
    </row>
    <row r="147" spans="1:20" x14ac:dyDescent="0.3">
      <c r="A147" s="10" t="s">
        <v>149</v>
      </c>
      <c r="B147" s="3">
        <v>21819</v>
      </c>
      <c r="C147" s="4" t="s">
        <v>152</v>
      </c>
      <c r="D147" s="5" t="s">
        <v>169</v>
      </c>
      <c r="E147" s="13">
        <v>0</v>
      </c>
      <c r="F147" s="14"/>
      <c r="G147" s="14"/>
      <c r="H147" s="13">
        <v>0</v>
      </c>
      <c r="I147" s="14">
        <v>180</v>
      </c>
      <c r="J147" s="14">
        <v>180</v>
      </c>
      <c r="K147" s="14"/>
      <c r="L147" s="14">
        <v>2.7</v>
      </c>
      <c r="M147" s="14"/>
      <c r="N147" s="8" t="s">
        <v>15</v>
      </c>
      <c r="O147" s="14" t="s">
        <v>146</v>
      </c>
      <c r="P147" s="14"/>
      <c r="Q147" s="14"/>
      <c r="R147" s="21"/>
      <c r="S147" s="14" t="s">
        <v>190</v>
      </c>
      <c r="T147" s="14"/>
    </row>
    <row r="148" spans="1:20" x14ac:dyDescent="0.3">
      <c r="A148" s="10" t="s">
        <v>149</v>
      </c>
      <c r="B148" s="3">
        <v>21819</v>
      </c>
      <c r="C148" s="4" t="s">
        <v>152</v>
      </c>
      <c r="D148" s="5" t="s">
        <v>170</v>
      </c>
      <c r="E148" s="13">
        <v>14</v>
      </c>
      <c r="F148" s="14"/>
      <c r="G148" s="14">
        <v>3</v>
      </c>
      <c r="H148" s="13">
        <v>11</v>
      </c>
      <c r="I148" s="14">
        <v>56752</v>
      </c>
      <c r="J148" s="14">
        <v>56752</v>
      </c>
      <c r="K148" s="14">
        <v>1.4630000000000001E-3</v>
      </c>
      <c r="L148" s="14">
        <v>0.5</v>
      </c>
      <c r="M148" s="14"/>
      <c r="N148" s="8" t="s">
        <v>15</v>
      </c>
      <c r="O148" s="14" t="s">
        <v>146</v>
      </c>
      <c r="P148" s="14"/>
      <c r="Q148" s="14"/>
      <c r="R148" s="21"/>
      <c r="S148" s="14" t="s">
        <v>190</v>
      </c>
      <c r="T148" s="14"/>
    </row>
    <row r="149" spans="1:20" x14ac:dyDescent="0.3">
      <c r="A149" s="10" t="s">
        <v>149</v>
      </c>
      <c r="B149" s="3">
        <v>21819</v>
      </c>
      <c r="C149" s="4" t="s">
        <v>152</v>
      </c>
      <c r="D149" s="5" t="s">
        <v>171</v>
      </c>
      <c r="E149" s="13">
        <v>170</v>
      </c>
      <c r="F149" s="14"/>
      <c r="G149" s="14">
        <v>27</v>
      </c>
      <c r="H149" s="13">
        <v>143</v>
      </c>
      <c r="I149" s="14">
        <v>7718</v>
      </c>
      <c r="J149" s="14">
        <v>7718</v>
      </c>
      <c r="K149" s="14">
        <v>2.2026E-2</v>
      </c>
      <c r="L149" s="14">
        <v>4</v>
      </c>
      <c r="M149" s="14"/>
      <c r="N149" s="8" t="s">
        <v>15</v>
      </c>
      <c r="O149" s="14" t="s">
        <v>146</v>
      </c>
      <c r="P149" s="14"/>
      <c r="Q149" s="14"/>
      <c r="R149" s="21"/>
      <c r="S149" s="14" t="s">
        <v>190</v>
      </c>
      <c r="T149" s="14"/>
    </row>
    <row r="150" spans="1:20" x14ac:dyDescent="0.3">
      <c r="A150" s="10" t="s">
        <v>149</v>
      </c>
      <c r="B150" s="3">
        <v>21819</v>
      </c>
      <c r="C150" s="4" t="s">
        <v>152</v>
      </c>
      <c r="D150" s="5" t="s">
        <v>172</v>
      </c>
      <c r="E150" s="13">
        <v>2</v>
      </c>
      <c r="F150" s="14"/>
      <c r="G150" s="14"/>
      <c r="H150" s="13">
        <v>2</v>
      </c>
      <c r="I150" s="14">
        <v>7018</v>
      </c>
      <c r="J150" s="14">
        <v>305</v>
      </c>
      <c r="K150" s="14">
        <v>6.5630000000000003E-3</v>
      </c>
      <c r="L150" s="14">
        <v>0.18</v>
      </c>
      <c r="M150" s="14"/>
      <c r="N150" s="8" t="s">
        <v>15</v>
      </c>
      <c r="O150" s="14" t="s">
        <v>146</v>
      </c>
      <c r="P150" s="14"/>
      <c r="Q150" s="14"/>
      <c r="R150" s="21"/>
      <c r="S150" s="14" t="s">
        <v>190</v>
      </c>
      <c r="T150" s="14"/>
    </row>
    <row r="151" spans="1:20" x14ac:dyDescent="0.3">
      <c r="A151" s="10" t="s">
        <v>149</v>
      </c>
      <c r="B151" s="3">
        <v>21819</v>
      </c>
      <c r="C151" s="4" t="s">
        <v>152</v>
      </c>
      <c r="D151" s="5" t="s">
        <v>173</v>
      </c>
      <c r="E151" s="13">
        <v>20</v>
      </c>
      <c r="F151" s="14"/>
      <c r="G151" s="14"/>
      <c r="H151" s="13">
        <v>20</v>
      </c>
      <c r="I151" s="14">
        <v>67730</v>
      </c>
      <c r="J151" s="14">
        <v>18263</v>
      </c>
      <c r="K151" s="14">
        <v>1.0950000000000001E-3</v>
      </c>
      <c r="L151" s="14">
        <v>0.3</v>
      </c>
      <c r="M151" s="14"/>
      <c r="N151" s="8" t="s">
        <v>15</v>
      </c>
      <c r="O151" s="14" t="s">
        <v>146</v>
      </c>
      <c r="P151" s="14"/>
      <c r="Q151" s="14"/>
      <c r="R151" s="21"/>
      <c r="S151" s="14" t="s">
        <v>190</v>
      </c>
      <c r="T151" s="14"/>
    </row>
    <row r="152" spans="1:20" x14ac:dyDescent="0.3">
      <c r="A152" s="10" t="s">
        <v>149</v>
      </c>
      <c r="B152" s="3">
        <v>21819</v>
      </c>
      <c r="C152" s="4" t="s">
        <v>152</v>
      </c>
      <c r="D152" s="5" t="s">
        <v>174</v>
      </c>
      <c r="E152" s="13">
        <v>10</v>
      </c>
      <c r="F152" s="14"/>
      <c r="G152" s="14">
        <v>0</v>
      </c>
      <c r="H152" s="13">
        <v>10</v>
      </c>
      <c r="I152" s="14">
        <v>87555</v>
      </c>
      <c r="J152" s="14">
        <v>13573</v>
      </c>
      <c r="K152" s="14">
        <v>7.3700000000000002E-4</v>
      </c>
      <c r="L152" s="14">
        <v>1.87</v>
      </c>
      <c r="M152" s="14"/>
      <c r="N152" s="8" t="s">
        <v>15</v>
      </c>
      <c r="O152" s="14" t="s">
        <v>146</v>
      </c>
      <c r="P152" s="14"/>
      <c r="Q152" s="14"/>
      <c r="R152" s="21"/>
      <c r="S152" s="14" t="s">
        <v>190</v>
      </c>
      <c r="T152" s="14"/>
    </row>
    <row r="153" spans="1:20" x14ac:dyDescent="0.3">
      <c r="A153" s="10" t="s">
        <v>149</v>
      </c>
      <c r="B153" s="3">
        <v>21819</v>
      </c>
      <c r="C153" s="4" t="s">
        <v>152</v>
      </c>
      <c r="D153" s="5" t="s">
        <v>175</v>
      </c>
      <c r="E153" s="13">
        <v>11</v>
      </c>
      <c r="F153" s="14"/>
      <c r="G153" s="14">
        <v>4</v>
      </c>
      <c r="H153" s="13">
        <v>7</v>
      </c>
      <c r="I153" s="14">
        <v>49039</v>
      </c>
      <c r="J153" s="14">
        <v>24268</v>
      </c>
      <c r="K153" s="14">
        <v>4.5300000000000001E-4</v>
      </c>
      <c r="L153" s="14">
        <v>0.7</v>
      </c>
      <c r="M153" s="14"/>
      <c r="N153" s="8" t="s">
        <v>15</v>
      </c>
      <c r="O153" s="14" t="s">
        <v>20</v>
      </c>
      <c r="P153" s="14"/>
      <c r="Q153" s="14"/>
      <c r="R153" s="21"/>
      <c r="S153" s="14" t="s">
        <v>190</v>
      </c>
      <c r="T153" s="14"/>
    </row>
    <row r="154" spans="1:20" x14ac:dyDescent="0.3">
      <c r="A154" s="10" t="s">
        <v>149</v>
      </c>
      <c r="B154" s="3">
        <v>21819</v>
      </c>
      <c r="C154" s="4" t="s">
        <v>152</v>
      </c>
      <c r="D154" s="5" t="s">
        <v>176</v>
      </c>
      <c r="E154" s="13">
        <v>2</v>
      </c>
      <c r="F154" s="14"/>
      <c r="G154" s="14">
        <v>0</v>
      </c>
      <c r="H154" s="13">
        <v>2</v>
      </c>
      <c r="I154" s="14">
        <v>412</v>
      </c>
      <c r="J154" s="14">
        <v>412</v>
      </c>
      <c r="K154" s="14"/>
      <c r="L154" s="14">
        <v>3</v>
      </c>
      <c r="M154" s="14"/>
      <c r="N154" s="8" t="s">
        <v>15</v>
      </c>
      <c r="O154" s="14" t="s">
        <v>20</v>
      </c>
      <c r="P154" s="14"/>
      <c r="Q154" s="14"/>
      <c r="R154" s="21"/>
      <c r="S154" s="14" t="s">
        <v>190</v>
      </c>
      <c r="T154" s="14"/>
    </row>
    <row r="155" spans="1:20" x14ac:dyDescent="0.3">
      <c r="A155" s="10" t="s">
        <v>149</v>
      </c>
      <c r="B155" s="3">
        <v>21819</v>
      </c>
      <c r="C155" s="4" t="s">
        <v>152</v>
      </c>
      <c r="D155" s="5" t="s">
        <v>177</v>
      </c>
      <c r="E155" s="13">
        <v>4</v>
      </c>
      <c r="F155" s="14"/>
      <c r="G155" s="14"/>
      <c r="H155" s="13">
        <v>4</v>
      </c>
      <c r="I155" s="14">
        <v>18287</v>
      </c>
      <c r="J155" s="14">
        <v>1790</v>
      </c>
      <c r="K155" s="14">
        <v>2.235E-3</v>
      </c>
      <c r="L155" s="14">
        <v>0.2</v>
      </c>
      <c r="M155" s="14"/>
      <c r="N155" s="8" t="s">
        <v>15</v>
      </c>
      <c r="O155" s="14" t="s">
        <v>20</v>
      </c>
      <c r="P155" s="14"/>
      <c r="Q155" s="14"/>
      <c r="R155" s="21"/>
      <c r="S155" s="14" t="s">
        <v>190</v>
      </c>
      <c r="T155" s="14"/>
    </row>
    <row r="156" spans="1:20" x14ac:dyDescent="0.3">
      <c r="A156" s="10" t="s">
        <v>149</v>
      </c>
      <c r="B156" s="3">
        <v>21819</v>
      </c>
      <c r="C156" s="4" t="s">
        <v>152</v>
      </c>
      <c r="D156" s="5" t="s">
        <v>178</v>
      </c>
      <c r="E156" s="13">
        <v>9</v>
      </c>
      <c r="F156" s="14"/>
      <c r="G156" s="14">
        <v>1</v>
      </c>
      <c r="H156" s="13">
        <v>8</v>
      </c>
      <c r="I156" s="14">
        <v>16456</v>
      </c>
      <c r="J156" s="14">
        <v>1952</v>
      </c>
      <c r="K156" s="14">
        <v>4.6109999999999996E-3</v>
      </c>
      <c r="L156" s="14">
        <v>0.3</v>
      </c>
      <c r="M156" s="14"/>
      <c r="N156" s="8" t="s">
        <v>15</v>
      </c>
      <c r="O156" s="14" t="s">
        <v>20</v>
      </c>
      <c r="P156" s="14"/>
      <c r="Q156" s="14"/>
      <c r="R156" s="21"/>
      <c r="S156" s="14" t="s">
        <v>190</v>
      </c>
      <c r="T156" s="14"/>
    </row>
    <row r="157" spans="1:20" x14ac:dyDescent="0.3">
      <c r="A157" s="10" t="s">
        <v>149</v>
      </c>
      <c r="B157" s="3">
        <v>21819</v>
      </c>
      <c r="C157" s="4" t="s">
        <v>152</v>
      </c>
      <c r="D157" s="5" t="s">
        <v>179</v>
      </c>
      <c r="E157" s="13">
        <v>3</v>
      </c>
      <c r="F157" s="14"/>
      <c r="G157" s="14"/>
      <c r="H157" s="13">
        <v>3</v>
      </c>
      <c r="I157" s="14">
        <v>9041</v>
      </c>
      <c r="J157" s="14">
        <v>539</v>
      </c>
      <c r="K157" s="14">
        <v>5.5630000000000002E-3</v>
      </c>
      <c r="L157" s="14">
        <v>0.1</v>
      </c>
      <c r="M157" s="14"/>
      <c r="N157" s="8" t="s">
        <v>15</v>
      </c>
      <c r="O157" s="14" t="s">
        <v>20</v>
      </c>
      <c r="P157" s="14"/>
      <c r="Q157" s="14"/>
      <c r="R157" s="21"/>
      <c r="S157" s="14" t="s">
        <v>190</v>
      </c>
      <c r="T157" s="14"/>
    </row>
    <row r="158" spans="1:20" x14ac:dyDescent="0.3">
      <c r="A158" s="10" t="s">
        <v>149</v>
      </c>
      <c r="B158" s="3">
        <v>21819</v>
      </c>
      <c r="C158" s="4" t="s">
        <v>152</v>
      </c>
      <c r="D158" s="5" t="s">
        <v>180</v>
      </c>
      <c r="E158" s="13">
        <v>1</v>
      </c>
      <c r="F158" s="14"/>
      <c r="G158" s="14"/>
      <c r="H158" s="13">
        <v>1</v>
      </c>
      <c r="I158" s="14">
        <v>6996</v>
      </c>
      <c r="J158" s="14">
        <v>431</v>
      </c>
      <c r="K158" s="14">
        <v>2.32E-3</v>
      </c>
      <c r="L158" s="14">
        <v>0.6</v>
      </c>
      <c r="M158" s="14"/>
      <c r="N158" s="8" t="s">
        <v>15</v>
      </c>
      <c r="O158" s="14" t="s">
        <v>20</v>
      </c>
      <c r="P158" s="14"/>
      <c r="Q158" s="14"/>
      <c r="R158" s="21"/>
      <c r="S158" s="14" t="s">
        <v>190</v>
      </c>
      <c r="T158" s="14"/>
    </row>
    <row r="159" spans="1:20" x14ac:dyDescent="0.3">
      <c r="A159" s="10" t="s">
        <v>149</v>
      </c>
      <c r="B159" s="3">
        <v>21819</v>
      </c>
      <c r="C159" s="4" t="s">
        <v>152</v>
      </c>
      <c r="D159" s="5" t="s">
        <v>181</v>
      </c>
      <c r="E159" s="13">
        <v>55</v>
      </c>
      <c r="F159" s="14">
        <v>55</v>
      </c>
      <c r="G159" s="14">
        <v>0</v>
      </c>
      <c r="H159" s="13">
        <v>0</v>
      </c>
      <c r="I159" s="14">
        <v>279</v>
      </c>
      <c r="J159" s="14">
        <v>279</v>
      </c>
      <c r="K159" s="14">
        <v>0.197133</v>
      </c>
      <c r="L159" s="14">
        <v>3.58</v>
      </c>
      <c r="M159" s="14"/>
      <c r="N159" s="8" t="s">
        <v>80</v>
      </c>
      <c r="O159" s="14"/>
      <c r="P159" s="14"/>
      <c r="Q159" s="14"/>
      <c r="R159" s="21"/>
      <c r="S159" s="14" t="s">
        <v>190</v>
      </c>
      <c r="T159" s="14"/>
    </row>
    <row r="160" spans="1:20" x14ac:dyDescent="0.3">
      <c r="A160" s="10" t="s">
        <v>149</v>
      </c>
      <c r="B160" s="3">
        <v>21819</v>
      </c>
      <c r="C160" s="4" t="s">
        <v>152</v>
      </c>
      <c r="D160" s="5" t="s">
        <v>182</v>
      </c>
      <c r="E160" s="13">
        <v>4</v>
      </c>
      <c r="F160" s="14"/>
      <c r="G160" s="14">
        <v>0</v>
      </c>
      <c r="H160" s="13">
        <v>4</v>
      </c>
      <c r="I160" s="14">
        <v>20225</v>
      </c>
      <c r="J160" s="14">
        <v>12393</v>
      </c>
      <c r="K160" s="14">
        <v>3.2299999999999999E-4</v>
      </c>
      <c r="L160" s="14">
        <v>0.9</v>
      </c>
      <c r="M160" s="14"/>
      <c r="N160" s="8" t="s">
        <v>15</v>
      </c>
      <c r="O160" s="14"/>
      <c r="P160" s="14"/>
      <c r="Q160" s="14"/>
      <c r="R160" s="21"/>
      <c r="S160" s="14" t="s">
        <v>190</v>
      </c>
      <c r="T160" s="14"/>
    </row>
    <row r="161" spans="1:20" x14ac:dyDescent="0.3">
      <c r="A161" s="10" t="s">
        <v>149</v>
      </c>
      <c r="B161" s="3">
        <v>21819</v>
      </c>
      <c r="C161" s="4" t="s">
        <v>152</v>
      </c>
      <c r="D161" s="5" t="s">
        <v>183</v>
      </c>
      <c r="E161" s="13">
        <v>2</v>
      </c>
      <c r="F161" s="14"/>
      <c r="G161" s="14"/>
      <c r="H161" s="13">
        <v>2</v>
      </c>
      <c r="I161" s="14">
        <v>44212</v>
      </c>
      <c r="J161" s="14"/>
      <c r="K161" s="14"/>
      <c r="L161" s="14">
        <v>3.9</v>
      </c>
      <c r="M161" s="14"/>
      <c r="N161" s="8" t="s">
        <v>15</v>
      </c>
      <c r="O161" s="14"/>
      <c r="P161" s="14"/>
      <c r="Q161" s="14"/>
      <c r="R161" s="21"/>
      <c r="S161" s="14" t="s">
        <v>190</v>
      </c>
      <c r="T161" s="14"/>
    </row>
    <row r="162" spans="1:20" x14ac:dyDescent="0.3">
      <c r="A162" s="10" t="s">
        <v>149</v>
      </c>
      <c r="B162" s="3">
        <v>21819</v>
      </c>
      <c r="C162" s="4" t="s">
        <v>152</v>
      </c>
      <c r="D162" s="5" t="s">
        <v>184</v>
      </c>
      <c r="E162" s="13">
        <v>138</v>
      </c>
      <c r="F162" s="14"/>
      <c r="G162" s="14">
        <v>70</v>
      </c>
      <c r="H162" s="13">
        <v>68</v>
      </c>
      <c r="I162" s="14">
        <v>16328</v>
      </c>
      <c r="J162" s="14">
        <v>3807</v>
      </c>
      <c r="K162" s="14">
        <v>3.6247000000000001E-2</v>
      </c>
      <c r="L162" s="14">
        <v>1.2</v>
      </c>
      <c r="M162" s="14"/>
      <c r="N162" s="8" t="s">
        <v>15</v>
      </c>
      <c r="O162" s="14"/>
      <c r="P162" s="14"/>
      <c r="Q162" s="14"/>
      <c r="R162" s="21"/>
      <c r="S162" s="14" t="s">
        <v>190</v>
      </c>
      <c r="T162" s="14"/>
    </row>
    <row r="163" spans="1:20" x14ac:dyDescent="0.3">
      <c r="A163" s="10" t="s">
        <v>150</v>
      </c>
      <c r="B163" s="50">
        <v>22540</v>
      </c>
      <c r="C163" s="4" t="s">
        <v>153</v>
      </c>
      <c r="D163" s="5" t="s">
        <v>28</v>
      </c>
      <c r="E163" s="13">
        <v>0</v>
      </c>
      <c r="F163" s="14"/>
      <c r="G163" s="14"/>
      <c r="H163" s="13">
        <v>0</v>
      </c>
      <c r="I163" s="14">
        <v>269511</v>
      </c>
      <c r="J163" s="47"/>
      <c r="K163" s="14"/>
      <c r="L163" s="14"/>
      <c r="M163" s="14"/>
      <c r="N163" s="8" t="s">
        <v>15</v>
      </c>
      <c r="O163" s="14"/>
      <c r="P163" s="14">
        <v>72895</v>
      </c>
      <c r="Q163" s="14">
        <v>5</v>
      </c>
      <c r="R163" s="21">
        <v>6.8591999999999997E-5</v>
      </c>
      <c r="S163" s="14" t="s">
        <v>190</v>
      </c>
      <c r="T163" s="14"/>
    </row>
    <row r="164" spans="1:20" x14ac:dyDescent="0.3">
      <c r="A164" s="10" t="s">
        <v>150</v>
      </c>
      <c r="B164" s="50">
        <v>22540</v>
      </c>
      <c r="C164" s="4" t="s">
        <v>153</v>
      </c>
      <c r="D164" s="5" t="s">
        <v>29</v>
      </c>
      <c r="E164" s="13">
        <v>0</v>
      </c>
      <c r="F164" s="14"/>
      <c r="G164" s="14"/>
      <c r="H164" s="13">
        <v>0</v>
      </c>
      <c r="I164" s="14">
        <v>119796</v>
      </c>
      <c r="J164" s="47"/>
      <c r="K164" s="14"/>
      <c r="L164" s="14">
        <v>0.66</v>
      </c>
      <c r="M164" s="14"/>
      <c r="N164" s="8" t="s">
        <v>15</v>
      </c>
      <c r="O164" s="14"/>
      <c r="P164" s="14">
        <v>28627</v>
      </c>
      <c r="Q164" s="14">
        <v>500</v>
      </c>
      <c r="R164" s="21">
        <v>1.746603E-2</v>
      </c>
      <c r="S164" s="14" t="s">
        <v>190</v>
      </c>
      <c r="T164" s="14"/>
    </row>
    <row r="165" spans="1:20" x14ac:dyDescent="0.3">
      <c r="A165" s="10" t="s">
        <v>150</v>
      </c>
      <c r="B165" s="50">
        <v>22540</v>
      </c>
      <c r="C165" s="4" t="s">
        <v>153</v>
      </c>
      <c r="D165" s="5" t="s">
        <v>185</v>
      </c>
      <c r="E165" s="13">
        <v>0</v>
      </c>
      <c r="F165" s="14"/>
      <c r="G165" s="14"/>
      <c r="H165" s="13">
        <v>0</v>
      </c>
      <c r="I165" s="14">
        <v>22029</v>
      </c>
      <c r="J165" s="47"/>
      <c r="K165" s="14"/>
      <c r="L165" s="14">
        <v>0.65</v>
      </c>
      <c r="M165" s="14"/>
      <c r="N165" s="8" t="s">
        <v>15</v>
      </c>
      <c r="O165" s="14"/>
      <c r="P165" s="14">
        <v>22029</v>
      </c>
      <c r="Q165" s="14">
        <v>78</v>
      </c>
      <c r="R165" s="21">
        <v>3.5407899999999998E-3</v>
      </c>
      <c r="S165" s="14" t="s">
        <v>190</v>
      </c>
      <c r="T165" s="14"/>
    </row>
    <row r="166" spans="1:20" x14ac:dyDescent="0.3">
      <c r="A166" s="10" t="s">
        <v>150</v>
      </c>
      <c r="B166" s="50">
        <v>22540</v>
      </c>
      <c r="C166" s="4" t="s">
        <v>153</v>
      </c>
      <c r="D166" s="5" t="s">
        <v>31</v>
      </c>
      <c r="E166" s="13">
        <v>1</v>
      </c>
      <c r="F166" s="14"/>
      <c r="G166" s="14"/>
      <c r="H166" s="13">
        <v>1</v>
      </c>
      <c r="I166" s="14">
        <v>83503</v>
      </c>
      <c r="J166" s="47"/>
      <c r="K166" s="14"/>
      <c r="L166" s="14">
        <v>0.93</v>
      </c>
      <c r="M166" s="14"/>
      <c r="N166" s="8" t="s">
        <v>15</v>
      </c>
      <c r="O166" s="14"/>
      <c r="P166" s="14">
        <v>20985</v>
      </c>
      <c r="Q166" s="14">
        <v>359</v>
      </c>
      <c r="R166" s="21">
        <v>1.7107460000000001E-2</v>
      </c>
      <c r="S166" s="14" t="s">
        <v>190</v>
      </c>
      <c r="T166" s="14"/>
    </row>
    <row r="167" spans="1:20" x14ac:dyDescent="0.3">
      <c r="A167" s="10" t="s">
        <v>150</v>
      </c>
      <c r="B167" s="50">
        <v>22540</v>
      </c>
      <c r="C167" s="4" t="s">
        <v>153</v>
      </c>
      <c r="D167" s="5" t="s">
        <v>32</v>
      </c>
      <c r="E167" s="13">
        <v>0</v>
      </c>
      <c r="F167" s="14"/>
      <c r="G167" s="14"/>
      <c r="H167" s="13">
        <v>0</v>
      </c>
      <c r="I167" s="14">
        <v>73946</v>
      </c>
      <c r="J167" s="47"/>
      <c r="K167" s="14"/>
      <c r="L167" s="14">
        <v>0.45</v>
      </c>
      <c r="M167" s="14"/>
      <c r="N167" s="8" t="s">
        <v>15</v>
      </c>
      <c r="O167" s="14"/>
      <c r="P167" s="14">
        <v>16648</v>
      </c>
      <c r="Q167" s="14">
        <v>58</v>
      </c>
      <c r="R167" s="21">
        <v>3.4838999999999998E-3</v>
      </c>
      <c r="S167" s="14" t="s">
        <v>190</v>
      </c>
      <c r="T167" s="14"/>
    </row>
    <row r="168" spans="1:20" x14ac:dyDescent="0.3">
      <c r="A168" s="10" t="s">
        <v>150</v>
      </c>
      <c r="B168" s="50">
        <v>22540</v>
      </c>
      <c r="C168" s="4" t="s">
        <v>153</v>
      </c>
      <c r="D168" s="5" t="s">
        <v>33</v>
      </c>
      <c r="E168" s="13">
        <v>1</v>
      </c>
      <c r="F168" s="14"/>
      <c r="G168" s="14"/>
      <c r="H168" s="13">
        <v>1</v>
      </c>
      <c r="I168" s="14">
        <v>104797</v>
      </c>
      <c r="J168" s="47"/>
      <c r="K168" s="14"/>
      <c r="L168" s="14">
        <v>0.95</v>
      </c>
      <c r="M168" s="14"/>
      <c r="N168" s="8" t="s">
        <v>15</v>
      </c>
      <c r="O168" s="14"/>
      <c r="P168" s="14">
        <v>26107</v>
      </c>
      <c r="Q168" s="14">
        <v>1502</v>
      </c>
      <c r="R168" s="21">
        <v>5.7532460000000001E-2</v>
      </c>
      <c r="S168" s="14" t="s">
        <v>190</v>
      </c>
      <c r="T168" s="14"/>
    </row>
    <row r="169" spans="1:20" x14ac:dyDescent="0.3">
      <c r="A169" s="10" t="s">
        <v>150</v>
      </c>
      <c r="B169" s="50">
        <v>22540</v>
      </c>
      <c r="C169" s="4" t="s">
        <v>153</v>
      </c>
      <c r="D169" s="5" t="s">
        <v>34</v>
      </c>
      <c r="E169" s="13">
        <v>0</v>
      </c>
      <c r="F169" s="14"/>
      <c r="G169" s="14"/>
      <c r="H169" s="13">
        <v>0</v>
      </c>
      <c r="I169" s="14">
        <v>94553</v>
      </c>
      <c r="J169" s="47"/>
      <c r="K169" s="14"/>
      <c r="L169" s="14"/>
      <c r="M169" s="14"/>
      <c r="N169" s="8" t="s">
        <v>15</v>
      </c>
      <c r="O169" s="14"/>
      <c r="P169" s="14">
        <v>22985</v>
      </c>
      <c r="Q169" s="14">
        <v>28</v>
      </c>
      <c r="R169" s="21">
        <v>1.2181900000000001E-3</v>
      </c>
      <c r="S169" s="14" t="s">
        <v>190</v>
      </c>
      <c r="T169" s="14"/>
    </row>
    <row r="170" spans="1:20" x14ac:dyDescent="0.3">
      <c r="A170" s="10" t="s">
        <v>150</v>
      </c>
      <c r="B170" s="50">
        <v>22540</v>
      </c>
      <c r="C170" s="4" t="s">
        <v>153</v>
      </c>
      <c r="D170" s="5" t="s">
        <v>35</v>
      </c>
      <c r="E170" s="13">
        <v>0</v>
      </c>
      <c r="F170" s="14"/>
      <c r="G170" s="14"/>
      <c r="H170" s="13">
        <v>0</v>
      </c>
      <c r="I170" s="14">
        <v>83741</v>
      </c>
      <c r="J170" s="47"/>
      <c r="K170" s="14"/>
      <c r="L170" s="14"/>
      <c r="M170" s="14"/>
      <c r="N170" s="8" t="s">
        <v>15</v>
      </c>
      <c r="O170" s="14"/>
      <c r="P170" s="14">
        <v>20609</v>
      </c>
      <c r="Q170" s="14">
        <v>26</v>
      </c>
      <c r="R170" s="21">
        <v>1.26158E-3</v>
      </c>
      <c r="S170" s="14" t="s">
        <v>190</v>
      </c>
      <c r="T170" s="14"/>
    </row>
    <row r="171" spans="1:20" x14ac:dyDescent="0.3">
      <c r="A171" s="10" t="s">
        <v>150</v>
      </c>
      <c r="B171" s="50">
        <v>22540</v>
      </c>
      <c r="C171" s="4" t="s">
        <v>153</v>
      </c>
      <c r="D171" s="5" t="s">
        <v>36</v>
      </c>
      <c r="E171" s="13">
        <v>1</v>
      </c>
      <c r="F171" s="14"/>
      <c r="G171" s="14"/>
      <c r="H171" s="13">
        <v>1</v>
      </c>
      <c r="I171" s="14">
        <v>215154</v>
      </c>
      <c r="J171" s="47"/>
      <c r="K171" s="14"/>
      <c r="L171" s="14"/>
      <c r="M171" s="14"/>
      <c r="N171" s="8" t="s">
        <v>15</v>
      </c>
      <c r="O171" s="14"/>
      <c r="P171" s="14">
        <v>57519</v>
      </c>
      <c r="Q171" s="14">
        <v>24</v>
      </c>
      <c r="R171" s="21">
        <v>4.1724999999999998E-4</v>
      </c>
      <c r="S171" s="14" t="s">
        <v>190</v>
      </c>
      <c r="T171" s="14"/>
    </row>
    <row r="172" spans="1:20" x14ac:dyDescent="0.3">
      <c r="A172" s="10" t="s">
        <v>150</v>
      </c>
      <c r="B172" s="50">
        <v>22540</v>
      </c>
      <c r="C172" s="4" t="s">
        <v>153</v>
      </c>
      <c r="D172" s="5" t="s">
        <v>37</v>
      </c>
      <c r="E172" s="13">
        <v>2</v>
      </c>
      <c r="F172" s="14"/>
      <c r="G172" s="14"/>
      <c r="H172" s="13">
        <v>2</v>
      </c>
      <c r="I172" s="14">
        <v>252300</v>
      </c>
      <c r="J172" s="47"/>
      <c r="K172" s="14"/>
      <c r="L172" s="14"/>
      <c r="M172" s="14"/>
      <c r="N172" s="8" t="s">
        <v>15</v>
      </c>
      <c r="O172" s="14"/>
      <c r="P172" s="14">
        <v>60874</v>
      </c>
      <c r="Q172" s="14">
        <v>212</v>
      </c>
      <c r="R172" s="21">
        <v>3.4826000000000002E-3</v>
      </c>
      <c r="S172" s="14" t="s">
        <v>190</v>
      </c>
      <c r="T172" s="14"/>
    </row>
    <row r="173" spans="1:20" x14ac:dyDescent="0.3">
      <c r="A173" s="10" t="s">
        <v>151</v>
      </c>
      <c r="B173" s="50">
        <v>23993</v>
      </c>
      <c r="C173" s="4" t="s">
        <v>154</v>
      </c>
      <c r="D173" s="5" t="s">
        <v>186</v>
      </c>
      <c r="E173" s="13">
        <v>0</v>
      </c>
      <c r="F173" s="14"/>
      <c r="G173" s="14"/>
      <c r="H173" s="13">
        <v>0</v>
      </c>
      <c r="I173" s="14">
        <v>500</v>
      </c>
      <c r="J173" s="14">
        <v>75</v>
      </c>
      <c r="K173" s="14">
        <v>0</v>
      </c>
      <c r="L173" s="14">
        <v>2</v>
      </c>
      <c r="M173" s="14"/>
      <c r="N173" s="8" t="s">
        <v>15</v>
      </c>
      <c r="O173" s="14"/>
      <c r="P173" s="14"/>
      <c r="Q173" s="14"/>
      <c r="R173" s="21"/>
      <c r="S173" s="14" t="s">
        <v>189</v>
      </c>
      <c r="T173" s="14"/>
    </row>
    <row r="174" spans="1:20" x14ac:dyDescent="0.3">
      <c r="A174" s="10" t="s">
        <v>151</v>
      </c>
      <c r="B174" s="50">
        <v>23993</v>
      </c>
      <c r="C174" s="4" t="s">
        <v>154</v>
      </c>
      <c r="D174" s="5" t="s">
        <v>187</v>
      </c>
      <c r="E174" s="13">
        <v>41</v>
      </c>
      <c r="F174" s="14"/>
      <c r="G174" s="14"/>
      <c r="H174" s="13">
        <v>41</v>
      </c>
      <c r="I174" s="14">
        <v>141600</v>
      </c>
      <c r="J174" s="14">
        <v>141600</v>
      </c>
      <c r="K174" s="14">
        <v>2.9E-4</v>
      </c>
      <c r="L174" s="14">
        <v>1.1000000000000001</v>
      </c>
      <c r="M174" s="14"/>
      <c r="N174" s="8" t="s">
        <v>15</v>
      </c>
      <c r="O174" s="14"/>
      <c r="P174" s="14"/>
      <c r="Q174" s="14"/>
      <c r="R174" s="21"/>
      <c r="S174" s="14" t="s">
        <v>189</v>
      </c>
      <c r="T174" s="14"/>
    </row>
    <row r="175" spans="1:20" x14ac:dyDescent="0.3">
      <c r="A175" s="10" t="s">
        <v>151</v>
      </c>
      <c r="B175" s="50">
        <v>23993</v>
      </c>
      <c r="C175" s="4" t="s">
        <v>154</v>
      </c>
      <c r="D175" s="5" t="s">
        <v>209</v>
      </c>
      <c r="E175" s="13">
        <v>0</v>
      </c>
      <c r="F175" s="14"/>
      <c r="G175" s="14"/>
      <c r="H175" s="13">
        <v>0</v>
      </c>
      <c r="I175" s="14">
        <v>19500</v>
      </c>
      <c r="J175" s="14">
        <v>3256.5</v>
      </c>
      <c r="K175" s="14">
        <v>0</v>
      </c>
      <c r="L175" s="14">
        <v>1.4</v>
      </c>
      <c r="M175" s="14"/>
      <c r="N175" s="8" t="s">
        <v>15</v>
      </c>
      <c r="O175" s="14"/>
      <c r="P175" s="14"/>
      <c r="Q175" s="14"/>
      <c r="R175" s="21"/>
      <c r="S175" s="14" t="s">
        <v>189</v>
      </c>
      <c r="T175" s="14"/>
    </row>
    <row r="176" spans="1:20" x14ac:dyDescent="0.3">
      <c r="A176" s="10" t="s">
        <v>151</v>
      </c>
      <c r="B176" s="50">
        <v>23993</v>
      </c>
      <c r="C176" s="4" t="s">
        <v>154</v>
      </c>
      <c r="D176" s="5" t="s">
        <v>188</v>
      </c>
      <c r="E176" s="13">
        <v>10</v>
      </c>
      <c r="F176" s="14"/>
      <c r="G176" s="14"/>
      <c r="H176" s="13">
        <v>10</v>
      </c>
      <c r="I176" s="14">
        <v>21500</v>
      </c>
      <c r="J176" s="14">
        <v>2150</v>
      </c>
      <c r="K176" s="14">
        <v>4.6500000000000003E-4</v>
      </c>
      <c r="L176" s="14">
        <v>1</v>
      </c>
      <c r="M176" s="14"/>
      <c r="N176" s="8" t="s">
        <v>15</v>
      </c>
      <c r="O176" s="14"/>
      <c r="P176" s="14"/>
      <c r="Q176" s="14"/>
      <c r="R176" s="21"/>
      <c r="S176" s="14" t="s">
        <v>189</v>
      </c>
      <c r="T176" s="14"/>
    </row>
    <row r="177" spans="1:20" x14ac:dyDescent="0.3">
      <c r="A177" s="51" t="s">
        <v>223</v>
      </c>
      <c r="B177" s="52"/>
      <c r="C177" s="53"/>
      <c r="D177" s="54"/>
      <c r="E177" s="55"/>
      <c r="F177" s="56"/>
      <c r="G177" s="56"/>
      <c r="H177" s="55"/>
      <c r="I177" s="56"/>
      <c r="J177" s="56"/>
      <c r="K177" s="56"/>
      <c r="L177" s="56"/>
      <c r="M177" s="56"/>
      <c r="N177" s="57"/>
      <c r="O177" s="56"/>
      <c r="P177" s="56"/>
      <c r="Q177" s="56"/>
      <c r="R177" s="58"/>
      <c r="S177" s="56"/>
      <c r="T177" s="56"/>
    </row>
    <row r="178" spans="1:20" x14ac:dyDescent="0.3">
      <c r="A178" s="10" t="s">
        <v>210</v>
      </c>
      <c r="B178" s="14"/>
      <c r="C178" s="14"/>
      <c r="D178" s="14" t="s">
        <v>211</v>
      </c>
      <c r="E178" s="14">
        <v>4</v>
      </c>
      <c r="F178" s="14"/>
      <c r="G178" s="14"/>
      <c r="H178" s="14"/>
      <c r="I178" s="14">
        <v>2500</v>
      </c>
      <c r="J178" s="14">
        <v>1250</v>
      </c>
      <c r="K178" s="14">
        <f>E178/J178</f>
        <v>3.2000000000000002E-3</v>
      </c>
      <c r="L178" s="14">
        <v>1.25</v>
      </c>
      <c r="M178" s="14"/>
      <c r="N178" s="14" t="s">
        <v>15</v>
      </c>
      <c r="O178" s="14"/>
      <c r="P178" s="14"/>
      <c r="Q178" s="14"/>
      <c r="R178" s="14"/>
      <c r="S178" s="14" t="s">
        <v>200</v>
      </c>
      <c r="T178" s="14"/>
    </row>
    <row r="179" spans="1:20" x14ac:dyDescent="0.3">
      <c r="A179" s="10" t="s">
        <v>212</v>
      </c>
      <c r="B179" s="14"/>
      <c r="C179" s="14"/>
      <c r="D179" s="14" t="s">
        <v>213</v>
      </c>
      <c r="E179" s="14">
        <v>34</v>
      </c>
      <c r="F179" s="14"/>
      <c r="G179" s="14"/>
      <c r="H179" s="14"/>
      <c r="I179" s="14"/>
      <c r="J179" s="14">
        <v>400</v>
      </c>
      <c r="K179" s="14">
        <f>E179/J179</f>
        <v>8.5000000000000006E-2</v>
      </c>
      <c r="L179" s="14"/>
      <c r="M179" s="14"/>
      <c r="N179" s="14"/>
      <c r="O179" s="14"/>
      <c r="P179" s="14"/>
      <c r="Q179" s="14"/>
      <c r="R179" s="14"/>
      <c r="S179" s="14" t="s">
        <v>200</v>
      </c>
      <c r="T179" s="14" t="s">
        <v>222</v>
      </c>
    </row>
    <row r="180" spans="1:20" x14ac:dyDescent="0.3">
      <c r="A180" s="10" t="s">
        <v>214</v>
      </c>
      <c r="B180" s="59">
        <v>29611</v>
      </c>
      <c r="C180" s="14"/>
      <c r="D180" s="14" t="s">
        <v>215</v>
      </c>
      <c r="E180" s="14">
        <v>104</v>
      </c>
      <c r="F180" s="14"/>
      <c r="G180" s="14"/>
      <c r="H180" s="14"/>
      <c r="I180" s="14"/>
      <c r="J180" s="14">
        <v>185</v>
      </c>
      <c r="K180" s="14">
        <f>E180/J180</f>
        <v>0.56216216216216219</v>
      </c>
      <c r="L180" s="14">
        <v>4</v>
      </c>
      <c r="M180" s="14"/>
      <c r="N180" s="14" t="s">
        <v>80</v>
      </c>
      <c r="O180" s="14"/>
      <c r="P180" s="14"/>
      <c r="Q180" s="14"/>
      <c r="R180" s="14"/>
      <c r="S180" s="14" t="s">
        <v>201</v>
      </c>
      <c r="T180" s="14"/>
    </row>
    <row r="181" spans="1:20" x14ac:dyDescent="0.3">
      <c r="A181" s="10" t="s">
        <v>216</v>
      </c>
      <c r="B181" s="59">
        <v>36427</v>
      </c>
      <c r="C181" s="14" t="s">
        <v>217</v>
      </c>
      <c r="D181" s="14" t="s">
        <v>218</v>
      </c>
      <c r="E181" s="14">
        <v>13</v>
      </c>
      <c r="F181" s="14"/>
      <c r="G181" s="14"/>
      <c r="H181" s="14"/>
      <c r="I181" s="14"/>
      <c r="J181" s="14">
        <v>200</v>
      </c>
      <c r="K181" s="14">
        <f>E181/J181</f>
        <v>6.5000000000000002E-2</v>
      </c>
      <c r="L181" s="14">
        <v>2.6</v>
      </c>
      <c r="M181" s="14">
        <v>2</v>
      </c>
      <c r="N181" s="14"/>
      <c r="O181" s="14"/>
      <c r="P181" s="14"/>
      <c r="Q181" s="14"/>
      <c r="R181" s="14"/>
      <c r="S181" s="14" t="s">
        <v>202</v>
      </c>
      <c r="T181" s="14" t="s">
        <v>221</v>
      </c>
    </row>
    <row r="182" spans="1:20" x14ac:dyDescent="0.3">
      <c r="A182" s="10" t="s">
        <v>219</v>
      </c>
      <c r="B182" s="14"/>
      <c r="C182" s="14"/>
      <c r="D182" s="14" t="s">
        <v>220</v>
      </c>
      <c r="E182" s="14">
        <v>0</v>
      </c>
      <c r="F182" s="14"/>
      <c r="G182" s="14"/>
      <c r="H182" s="14"/>
      <c r="I182" s="14"/>
      <c r="J182" s="14">
        <v>250</v>
      </c>
      <c r="K182" s="14">
        <f>E182/J182</f>
        <v>0</v>
      </c>
      <c r="L182" s="14">
        <v>1</v>
      </c>
      <c r="M182" s="14"/>
      <c r="N182" s="14" t="s">
        <v>15</v>
      </c>
      <c r="O182" s="14"/>
      <c r="P182" s="14"/>
      <c r="Q182" s="14"/>
      <c r="R182" s="14"/>
      <c r="S182" s="14" t="s">
        <v>200</v>
      </c>
      <c r="T182" s="14"/>
    </row>
    <row r="183" spans="1:20" x14ac:dyDescent="0.3">
      <c r="A183" s="60"/>
    </row>
    <row r="184" spans="1:20" x14ac:dyDescent="0.3">
      <c r="A184" s="60"/>
    </row>
    <row r="185" spans="1:20" x14ac:dyDescent="0.3">
      <c r="A185" s="60"/>
    </row>
    <row r="186" spans="1:20" x14ac:dyDescent="0.3">
      <c r="A186" s="60"/>
    </row>
    <row r="187" spans="1:20" x14ac:dyDescent="0.3">
      <c r="A187" s="60"/>
    </row>
    <row r="188" spans="1:20" x14ac:dyDescent="0.3">
      <c r="A188" s="60"/>
    </row>
    <row r="189" spans="1:20" x14ac:dyDescent="0.3">
      <c r="A189" s="60"/>
    </row>
    <row r="190" spans="1:20" x14ac:dyDescent="0.3">
      <c r="A190" s="60"/>
    </row>
    <row r="191" spans="1:20" x14ac:dyDescent="0.3">
      <c r="A191" s="60"/>
    </row>
    <row r="192" spans="1:20" x14ac:dyDescent="0.3">
      <c r="A192" s="60"/>
    </row>
    <row r="193" spans="1:1" x14ac:dyDescent="0.3">
      <c r="A193" s="60"/>
    </row>
    <row r="194" spans="1:1" x14ac:dyDescent="0.3">
      <c r="A194" s="60"/>
    </row>
    <row r="195" spans="1:1" x14ac:dyDescent="0.3">
      <c r="A195" s="60"/>
    </row>
    <row r="196" spans="1:1" x14ac:dyDescent="0.3">
      <c r="A196" s="60"/>
    </row>
    <row r="197" spans="1:1" x14ac:dyDescent="0.3">
      <c r="A197" s="60"/>
    </row>
    <row r="198" spans="1:1" x14ac:dyDescent="0.3">
      <c r="A198" s="60"/>
    </row>
    <row r="199" spans="1:1" x14ac:dyDescent="0.3">
      <c r="A199" s="60"/>
    </row>
    <row r="200" spans="1:1" x14ac:dyDescent="0.3">
      <c r="A200" s="60"/>
    </row>
    <row r="201" spans="1:1" x14ac:dyDescent="0.3">
      <c r="A201" s="60"/>
    </row>
    <row r="202" spans="1:1" x14ac:dyDescent="0.3">
      <c r="A202" s="60"/>
    </row>
    <row r="203" spans="1:1" x14ac:dyDescent="0.3">
      <c r="A203" s="60"/>
    </row>
    <row r="204" spans="1:1" x14ac:dyDescent="0.3">
      <c r="A204" s="60"/>
    </row>
    <row r="205" spans="1:1" x14ac:dyDescent="0.3">
      <c r="A205" s="60"/>
    </row>
    <row r="206" spans="1:1" x14ac:dyDescent="0.3">
      <c r="A206" s="60"/>
    </row>
    <row r="207" spans="1:1" x14ac:dyDescent="0.3">
      <c r="A207" s="60"/>
    </row>
    <row r="208" spans="1:1" x14ac:dyDescent="0.3">
      <c r="A208" s="60"/>
    </row>
    <row r="209" spans="1:1" x14ac:dyDescent="0.3">
      <c r="A209" s="60"/>
    </row>
    <row r="210" spans="1:1" x14ac:dyDescent="0.3">
      <c r="A210" s="60"/>
    </row>
    <row r="211" spans="1:1" x14ac:dyDescent="0.3">
      <c r="A211" s="60"/>
    </row>
    <row r="212" spans="1:1" x14ac:dyDescent="0.3">
      <c r="A212" s="60"/>
    </row>
    <row r="213" spans="1:1" x14ac:dyDescent="0.3">
      <c r="A213" s="60"/>
    </row>
    <row r="214" spans="1:1" x14ac:dyDescent="0.3">
      <c r="A214" s="60"/>
    </row>
    <row r="215" spans="1:1" x14ac:dyDescent="0.3">
      <c r="A215" s="60"/>
    </row>
    <row r="216" spans="1:1" x14ac:dyDescent="0.3">
      <c r="A216" s="60"/>
    </row>
    <row r="217" spans="1:1" x14ac:dyDescent="0.3">
      <c r="A217" s="60"/>
    </row>
    <row r="218" spans="1:1" x14ac:dyDescent="0.3">
      <c r="A218" s="60"/>
    </row>
    <row r="219" spans="1:1" x14ac:dyDescent="0.3">
      <c r="A219" s="60"/>
    </row>
    <row r="220" spans="1:1" x14ac:dyDescent="0.3">
      <c r="A220" s="60"/>
    </row>
    <row r="221" spans="1:1" x14ac:dyDescent="0.3">
      <c r="A221" s="60"/>
    </row>
    <row r="222" spans="1:1" x14ac:dyDescent="0.3">
      <c r="A222" s="60"/>
    </row>
    <row r="223" spans="1:1" x14ac:dyDescent="0.3">
      <c r="A223" s="60"/>
    </row>
    <row r="224" spans="1:1" x14ac:dyDescent="0.3">
      <c r="A224" s="60"/>
    </row>
    <row r="225" spans="1:1" x14ac:dyDescent="0.3">
      <c r="A225" s="60"/>
    </row>
    <row r="226" spans="1:1" x14ac:dyDescent="0.3">
      <c r="A226" s="60"/>
    </row>
    <row r="227" spans="1:1" x14ac:dyDescent="0.3">
      <c r="A227" s="60"/>
    </row>
    <row r="228" spans="1:1" x14ac:dyDescent="0.3">
      <c r="A228" s="60"/>
    </row>
    <row r="229" spans="1:1" x14ac:dyDescent="0.3">
      <c r="A229" s="60"/>
    </row>
    <row r="230" spans="1:1" x14ac:dyDescent="0.3">
      <c r="A230" s="60"/>
    </row>
    <row r="231" spans="1:1" x14ac:dyDescent="0.3">
      <c r="A231" s="60"/>
    </row>
    <row r="232" spans="1:1" x14ac:dyDescent="0.3">
      <c r="A232" s="60"/>
    </row>
    <row r="233" spans="1:1" x14ac:dyDescent="0.3">
      <c r="A233" s="60"/>
    </row>
    <row r="234" spans="1:1" x14ac:dyDescent="0.3">
      <c r="A234" s="60"/>
    </row>
    <row r="235" spans="1:1" x14ac:dyDescent="0.3">
      <c r="A235" s="60"/>
    </row>
    <row r="236" spans="1:1" x14ac:dyDescent="0.3">
      <c r="A236" s="60"/>
    </row>
    <row r="237" spans="1:1" x14ac:dyDescent="0.3">
      <c r="A237" s="60"/>
    </row>
    <row r="238" spans="1:1" x14ac:dyDescent="0.3">
      <c r="A238" s="60"/>
    </row>
    <row r="239" spans="1:1" x14ac:dyDescent="0.3">
      <c r="A239" s="60"/>
    </row>
    <row r="240" spans="1:1" x14ac:dyDescent="0.3">
      <c r="A240" s="60"/>
    </row>
    <row r="241" spans="1:1" x14ac:dyDescent="0.3">
      <c r="A241" s="60"/>
    </row>
    <row r="242" spans="1:1" x14ac:dyDescent="0.3">
      <c r="A242" s="60"/>
    </row>
    <row r="243" spans="1:1" x14ac:dyDescent="0.3">
      <c r="A243" s="60"/>
    </row>
    <row r="244" spans="1:1" x14ac:dyDescent="0.3">
      <c r="A244" s="60"/>
    </row>
    <row r="245" spans="1:1" x14ac:dyDescent="0.3">
      <c r="A245" s="60"/>
    </row>
    <row r="246" spans="1:1" x14ac:dyDescent="0.3">
      <c r="A246" s="60"/>
    </row>
    <row r="247" spans="1:1" x14ac:dyDescent="0.3">
      <c r="A247" s="60"/>
    </row>
    <row r="248" spans="1:1" x14ac:dyDescent="0.3">
      <c r="A248" s="60"/>
    </row>
    <row r="249" spans="1:1" x14ac:dyDescent="0.3">
      <c r="A249" s="60"/>
    </row>
    <row r="250" spans="1:1" x14ac:dyDescent="0.3">
      <c r="A250" s="60"/>
    </row>
    <row r="251" spans="1:1" x14ac:dyDescent="0.3">
      <c r="A251" s="60"/>
    </row>
    <row r="252" spans="1:1" x14ac:dyDescent="0.3">
      <c r="A252" s="60"/>
    </row>
    <row r="253" spans="1:1" x14ac:dyDescent="0.3">
      <c r="A253" s="60"/>
    </row>
    <row r="254" spans="1:1" x14ac:dyDescent="0.3">
      <c r="A254" s="60"/>
    </row>
    <row r="255" spans="1:1" x14ac:dyDescent="0.3">
      <c r="A255" s="60"/>
    </row>
    <row r="256" spans="1:1" x14ac:dyDescent="0.3">
      <c r="A256" s="60"/>
    </row>
    <row r="257" spans="1:1" x14ac:dyDescent="0.3">
      <c r="A257" s="60"/>
    </row>
    <row r="258" spans="1:1" x14ac:dyDescent="0.3">
      <c r="A258" s="60"/>
    </row>
    <row r="259" spans="1:1" x14ac:dyDescent="0.3">
      <c r="A259" s="60"/>
    </row>
    <row r="260" spans="1:1" x14ac:dyDescent="0.3">
      <c r="A260" s="60"/>
    </row>
    <row r="261" spans="1:1" x14ac:dyDescent="0.3">
      <c r="A261" s="60"/>
    </row>
    <row r="262" spans="1:1" x14ac:dyDescent="0.3">
      <c r="A262" s="60"/>
    </row>
    <row r="263" spans="1:1" x14ac:dyDescent="0.3">
      <c r="A263" s="60"/>
    </row>
    <row r="264" spans="1:1" x14ac:dyDescent="0.3">
      <c r="A264" s="60"/>
    </row>
    <row r="265" spans="1:1" x14ac:dyDescent="0.3">
      <c r="A265" s="60"/>
    </row>
    <row r="266" spans="1:1" x14ac:dyDescent="0.3">
      <c r="A266" s="60"/>
    </row>
    <row r="267" spans="1:1" x14ac:dyDescent="0.3">
      <c r="A267" s="60"/>
    </row>
    <row r="268" spans="1:1" x14ac:dyDescent="0.3">
      <c r="A268" s="60"/>
    </row>
    <row r="269" spans="1:1" x14ac:dyDescent="0.3">
      <c r="A269" s="60"/>
    </row>
    <row r="270" spans="1:1" x14ac:dyDescent="0.3">
      <c r="A270" s="60"/>
    </row>
    <row r="271" spans="1:1" x14ac:dyDescent="0.3">
      <c r="A271" s="60"/>
    </row>
    <row r="272" spans="1:1" x14ac:dyDescent="0.3">
      <c r="A272" s="60"/>
    </row>
    <row r="273" spans="1:1" x14ac:dyDescent="0.3">
      <c r="A273" s="60"/>
    </row>
    <row r="274" spans="1:1" x14ac:dyDescent="0.3">
      <c r="A274" s="60"/>
    </row>
    <row r="275" spans="1:1" x14ac:dyDescent="0.3">
      <c r="A275" s="60"/>
    </row>
    <row r="276" spans="1:1" x14ac:dyDescent="0.3">
      <c r="A276" s="60"/>
    </row>
    <row r="277" spans="1:1" x14ac:dyDescent="0.3">
      <c r="A277" s="60"/>
    </row>
    <row r="278" spans="1:1" x14ac:dyDescent="0.3">
      <c r="A278" s="60"/>
    </row>
    <row r="279" spans="1:1" x14ac:dyDescent="0.3">
      <c r="A279" s="60"/>
    </row>
    <row r="280" spans="1:1" x14ac:dyDescent="0.3">
      <c r="A280" s="60"/>
    </row>
    <row r="281" spans="1:1" x14ac:dyDescent="0.3">
      <c r="A281" s="60"/>
    </row>
    <row r="282" spans="1:1" x14ac:dyDescent="0.3">
      <c r="A282" s="60"/>
    </row>
    <row r="283" spans="1:1" x14ac:dyDescent="0.3">
      <c r="A283" s="60"/>
    </row>
    <row r="284" spans="1:1" x14ac:dyDescent="0.3">
      <c r="A284" s="60"/>
    </row>
    <row r="285" spans="1:1" x14ac:dyDescent="0.3">
      <c r="A285" s="60"/>
    </row>
    <row r="286" spans="1:1" x14ac:dyDescent="0.3">
      <c r="A286" s="60"/>
    </row>
    <row r="287" spans="1:1" x14ac:dyDescent="0.3">
      <c r="A287" s="60"/>
    </row>
    <row r="288" spans="1:1" x14ac:dyDescent="0.3">
      <c r="A288" s="60"/>
    </row>
    <row r="289" spans="1:1" x14ac:dyDescent="0.3">
      <c r="A289" s="60"/>
    </row>
    <row r="290" spans="1:1" x14ac:dyDescent="0.3">
      <c r="A290" s="60"/>
    </row>
    <row r="291" spans="1:1" x14ac:dyDescent="0.3">
      <c r="A291" s="60"/>
    </row>
    <row r="292" spans="1:1" x14ac:dyDescent="0.3">
      <c r="A292" s="60"/>
    </row>
    <row r="293" spans="1:1" x14ac:dyDescent="0.3">
      <c r="A293" s="60"/>
    </row>
    <row r="294" spans="1:1" x14ac:dyDescent="0.3">
      <c r="A294" s="60"/>
    </row>
    <row r="295" spans="1:1" x14ac:dyDescent="0.3">
      <c r="A295" s="60"/>
    </row>
    <row r="296" spans="1:1" x14ac:dyDescent="0.3">
      <c r="A296" s="60"/>
    </row>
    <row r="297" spans="1:1" x14ac:dyDescent="0.3">
      <c r="A297" s="60"/>
    </row>
    <row r="298" spans="1:1" x14ac:dyDescent="0.3">
      <c r="A298" s="60"/>
    </row>
  </sheetData>
  <dataConsolidate/>
  <mergeCells count="20">
    <mergeCell ref="R6:R7"/>
    <mergeCell ref="K5:N5"/>
    <mergeCell ref="L6:L7"/>
    <mergeCell ref="K6:K7"/>
    <mergeCell ref="P5:R5"/>
    <mergeCell ref="O6:O7"/>
    <mergeCell ref="N6:N7"/>
    <mergeCell ref="M6:M7"/>
    <mergeCell ref="P6:P7"/>
    <mergeCell ref="Q6:Q7"/>
    <mergeCell ref="A6:A7"/>
    <mergeCell ref="B6:B7"/>
    <mergeCell ref="C6:C7"/>
    <mergeCell ref="A5:D5"/>
    <mergeCell ref="E5:J5"/>
    <mergeCell ref="F6:H6"/>
    <mergeCell ref="E6:E7"/>
    <mergeCell ref="I6:I7"/>
    <mergeCell ref="D6:D7"/>
    <mergeCell ref="J6:J7"/>
  </mergeCells>
  <hyperlinks>
    <hyperlink ref="T41" r:id="rId1"/>
    <hyperlink ref="T69" r:id="rId2"/>
    <hyperlink ref="T68" r:id="rId3"/>
    <hyperlink ref="T65:T67" r:id="rId4" display="http://www.deramp.nl/"/>
    <hyperlink ref="T42:T64" r:id="rId5" display="http://www.deramp.nl/"/>
    <hyperlink ref="T77:T131" r:id="rId6" display="http://www.deramp.nl/"/>
  </hyperlinks>
  <pageMargins left="0.7" right="0.7" top="0.75" bottom="0.75" header="0.3" footer="0.3"/>
  <pageSetup paperSize="8" scale="75"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B5" sqref="B5"/>
    </sheetView>
  </sheetViews>
  <sheetFormatPr defaultRowHeight="14.4" x14ac:dyDescent="0.3"/>
  <cols>
    <col min="1" max="1" width="8.88671875" style="62"/>
  </cols>
  <sheetData>
    <row r="1" spans="1:1" x14ac:dyDescent="0.3">
      <c r="A1" s="61" t="s">
        <v>227</v>
      </c>
    </row>
    <row r="2" spans="1:1" x14ac:dyDescent="0.3">
      <c r="A2" s="61" t="s">
        <v>228</v>
      </c>
    </row>
    <row r="3" spans="1:1" x14ac:dyDescent="0.3">
      <c r="A3" s="61" t="s">
        <v>229</v>
      </c>
    </row>
    <row r="4" spans="1:1" x14ac:dyDescent="0.3">
      <c r="A4" s="62" t="s">
        <v>224</v>
      </c>
    </row>
    <row r="5" spans="1:1" x14ac:dyDescent="0.3">
      <c r="A5" s="61" t="s">
        <v>230</v>
      </c>
    </row>
    <row r="6" spans="1:1" x14ac:dyDescent="0.3">
      <c r="A6" s="61" t="s">
        <v>231</v>
      </c>
    </row>
    <row r="7" spans="1:1" x14ac:dyDescent="0.3">
      <c r="A7" s="61" t="s">
        <v>232</v>
      </c>
    </row>
    <row r="8" spans="1:1" x14ac:dyDescent="0.3">
      <c r="A8" s="61" t="s">
        <v>236</v>
      </c>
    </row>
    <row r="9" spans="1:1" x14ac:dyDescent="0.3">
      <c r="A9" s="61" t="s">
        <v>233</v>
      </c>
    </row>
    <row r="10" spans="1:1" x14ac:dyDescent="0.3">
      <c r="A10" s="61" t="s">
        <v>234</v>
      </c>
    </row>
    <row r="11" spans="1:1" x14ac:dyDescent="0.3">
      <c r="A11" s="61" t="s">
        <v>302</v>
      </c>
    </row>
    <row r="12" spans="1:1" x14ac:dyDescent="0.3">
      <c r="A12" s="61" t="s">
        <v>235</v>
      </c>
    </row>
    <row r="14" spans="1:1" x14ac:dyDescent="0.3">
      <c r="A14" s="61" t="s">
        <v>226</v>
      </c>
    </row>
  </sheetData>
  <sortState ref="A1:A10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/>
  </sheetViews>
  <sheetFormatPr defaultRowHeight="14.4" x14ac:dyDescent="0.3"/>
  <cols>
    <col min="1" max="1" width="22.6640625" customWidth="1"/>
    <col min="5" max="5" width="52.88671875" customWidth="1"/>
  </cols>
  <sheetData>
    <row r="1" spans="1:5" x14ac:dyDescent="0.3">
      <c r="A1" s="75" t="s">
        <v>300</v>
      </c>
    </row>
    <row r="2" spans="1:5" x14ac:dyDescent="0.3">
      <c r="A2" s="66" t="s">
        <v>237</v>
      </c>
      <c r="B2" s="66" t="s">
        <v>238</v>
      </c>
      <c r="C2" s="66" t="s">
        <v>299</v>
      </c>
      <c r="D2" s="66" t="s">
        <v>239</v>
      </c>
      <c r="E2" s="65" t="s">
        <v>240</v>
      </c>
    </row>
    <row r="3" spans="1:5" x14ac:dyDescent="0.3">
      <c r="A3" s="66" t="s">
        <v>241</v>
      </c>
      <c r="B3" s="67"/>
      <c r="C3" s="68"/>
      <c r="D3" s="67"/>
      <c r="E3" s="67"/>
    </row>
    <row r="4" spans="1:5" x14ac:dyDescent="0.3">
      <c r="A4" s="67" t="s">
        <v>4</v>
      </c>
      <c r="B4" s="67" t="s">
        <v>242</v>
      </c>
      <c r="C4" s="68"/>
      <c r="D4" s="67"/>
      <c r="E4" s="67" t="s">
        <v>243</v>
      </c>
    </row>
    <row r="5" spans="1:5" x14ac:dyDescent="0.3">
      <c r="A5" s="67" t="s">
        <v>5</v>
      </c>
      <c r="B5" s="67" t="s">
        <v>244</v>
      </c>
      <c r="C5" s="68"/>
      <c r="D5" s="67"/>
      <c r="E5" s="67" t="s">
        <v>245</v>
      </c>
    </row>
    <row r="6" spans="1:5" x14ac:dyDescent="0.3">
      <c r="A6" s="67" t="s">
        <v>246</v>
      </c>
      <c r="B6" s="67" t="s">
        <v>242</v>
      </c>
      <c r="C6" s="68"/>
      <c r="D6" s="67"/>
      <c r="E6" s="67" t="s">
        <v>247</v>
      </c>
    </row>
    <row r="7" spans="1:5" x14ac:dyDescent="0.3">
      <c r="A7" s="102" t="s">
        <v>7</v>
      </c>
      <c r="B7" s="102" t="s">
        <v>242</v>
      </c>
      <c r="C7" s="100"/>
      <c r="D7" s="102"/>
      <c r="E7" s="102" t="s">
        <v>248</v>
      </c>
    </row>
    <row r="8" spans="1:5" x14ac:dyDescent="0.3">
      <c r="A8" s="103"/>
      <c r="B8" s="103"/>
      <c r="C8" s="101"/>
      <c r="D8" s="103"/>
      <c r="E8" s="103"/>
    </row>
    <row r="9" spans="1:5" x14ac:dyDescent="0.3">
      <c r="A9" s="66" t="s">
        <v>1</v>
      </c>
      <c r="B9" s="67"/>
      <c r="C9" s="68"/>
      <c r="D9" s="67"/>
      <c r="E9" s="67"/>
    </row>
    <row r="10" spans="1:5" ht="15" x14ac:dyDescent="0.3">
      <c r="A10" s="67" t="s">
        <v>249</v>
      </c>
      <c r="B10" s="67" t="s">
        <v>250</v>
      </c>
      <c r="C10" s="68" t="s">
        <v>251</v>
      </c>
      <c r="D10" s="67" t="s">
        <v>252</v>
      </c>
      <c r="E10" s="67" t="s">
        <v>253</v>
      </c>
    </row>
    <row r="11" spans="1:5" x14ac:dyDescent="0.3">
      <c r="A11" s="102" t="s">
        <v>204</v>
      </c>
      <c r="B11" s="102" t="s">
        <v>250</v>
      </c>
      <c r="C11" s="100"/>
      <c r="D11" s="102" t="s">
        <v>252</v>
      </c>
      <c r="E11" s="70" t="s">
        <v>254</v>
      </c>
    </row>
    <row r="12" spans="1:5" x14ac:dyDescent="0.3">
      <c r="A12" s="104"/>
      <c r="B12" s="104"/>
      <c r="C12" s="105"/>
      <c r="D12" s="104"/>
      <c r="E12" s="71" t="s">
        <v>255</v>
      </c>
    </row>
    <row r="13" spans="1:5" ht="14.4" customHeight="1" x14ac:dyDescent="0.3">
      <c r="A13" s="103"/>
      <c r="B13" s="103"/>
      <c r="C13" s="101"/>
      <c r="D13" s="103"/>
      <c r="E13" s="72" t="s">
        <v>256</v>
      </c>
    </row>
    <row r="14" spans="1:5" ht="14.4" customHeight="1" x14ac:dyDescent="0.3">
      <c r="A14" s="102" t="s">
        <v>257</v>
      </c>
      <c r="B14" s="102" t="s">
        <v>250</v>
      </c>
      <c r="C14" s="100" t="s">
        <v>258</v>
      </c>
      <c r="D14" s="102" t="s">
        <v>252</v>
      </c>
      <c r="E14" s="70" t="s">
        <v>259</v>
      </c>
    </row>
    <row r="15" spans="1:5" ht="14.4" customHeight="1" x14ac:dyDescent="0.3">
      <c r="A15" s="103"/>
      <c r="B15" s="103"/>
      <c r="C15" s="101"/>
      <c r="D15" s="103"/>
      <c r="E15" s="72" t="s">
        <v>260</v>
      </c>
    </row>
    <row r="16" spans="1:5" ht="14.4" customHeight="1" x14ac:dyDescent="0.3">
      <c r="A16" s="102" t="s">
        <v>261</v>
      </c>
      <c r="B16" s="102" t="s">
        <v>250</v>
      </c>
      <c r="C16" s="100" t="s">
        <v>262</v>
      </c>
      <c r="D16" s="102" t="s">
        <v>252</v>
      </c>
      <c r="E16" s="70" t="s">
        <v>263</v>
      </c>
    </row>
    <row r="17" spans="1:5" x14ac:dyDescent="0.3">
      <c r="A17" s="104"/>
      <c r="B17" s="104"/>
      <c r="C17" s="105"/>
      <c r="D17" s="104"/>
      <c r="E17" s="73" t="s">
        <v>264</v>
      </c>
    </row>
    <row r="18" spans="1:5" x14ac:dyDescent="0.3">
      <c r="A18" s="104"/>
      <c r="B18" s="104"/>
      <c r="C18" s="105"/>
      <c r="D18" s="104"/>
      <c r="E18" s="73" t="s">
        <v>265</v>
      </c>
    </row>
    <row r="19" spans="1:5" x14ac:dyDescent="0.3">
      <c r="A19" s="103"/>
      <c r="B19" s="103"/>
      <c r="C19" s="101"/>
      <c r="D19" s="103"/>
      <c r="E19" s="72" t="s">
        <v>266</v>
      </c>
    </row>
    <row r="20" spans="1:5" ht="15" x14ac:dyDescent="0.3">
      <c r="A20" s="67" t="s">
        <v>267</v>
      </c>
      <c r="B20" s="67" t="s">
        <v>268</v>
      </c>
      <c r="C20" s="68" t="s">
        <v>269</v>
      </c>
      <c r="D20" s="67" t="s">
        <v>252</v>
      </c>
      <c r="E20" s="67" t="s">
        <v>270</v>
      </c>
    </row>
    <row r="21" spans="1:5" x14ac:dyDescent="0.3">
      <c r="A21" s="106" t="s">
        <v>271</v>
      </c>
      <c r="B21" s="107"/>
      <c r="C21" s="68"/>
      <c r="D21" s="67" t="s">
        <v>252</v>
      </c>
      <c r="E21" s="67"/>
    </row>
    <row r="22" spans="1:5" x14ac:dyDescent="0.3">
      <c r="A22" s="102" t="s">
        <v>272</v>
      </c>
      <c r="B22" s="102" t="s">
        <v>250</v>
      </c>
      <c r="C22" s="100" t="s">
        <v>273</v>
      </c>
      <c r="D22" s="102" t="s">
        <v>274</v>
      </c>
      <c r="E22" s="70" t="s">
        <v>275</v>
      </c>
    </row>
    <row r="23" spans="1:5" x14ac:dyDescent="0.3">
      <c r="A23" s="104"/>
      <c r="B23" s="104"/>
      <c r="C23" s="105"/>
      <c r="D23" s="104"/>
      <c r="E23" s="73" t="s">
        <v>276</v>
      </c>
    </row>
    <row r="24" spans="1:5" x14ac:dyDescent="0.3">
      <c r="A24" s="103"/>
      <c r="B24" s="103"/>
      <c r="C24" s="101"/>
      <c r="D24" s="103"/>
      <c r="E24" s="72" t="s">
        <v>277</v>
      </c>
    </row>
    <row r="25" spans="1:5" x14ac:dyDescent="0.3">
      <c r="A25" s="102" t="s">
        <v>8</v>
      </c>
      <c r="B25" s="102" t="s">
        <v>250</v>
      </c>
      <c r="C25" s="100" t="s">
        <v>278</v>
      </c>
      <c r="D25" s="102" t="s">
        <v>279</v>
      </c>
      <c r="E25" s="70" t="s">
        <v>280</v>
      </c>
    </row>
    <row r="26" spans="1:5" x14ac:dyDescent="0.3">
      <c r="A26" s="103"/>
      <c r="B26" s="103"/>
      <c r="C26" s="101"/>
      <c r="D26" s="103"/>
      <c r="E26" s="72" t="s">
        <v>281</v>
      </c>
    </row>
    <row r="27" spans="1:5" x14ac:dyDescent="0.3">
      <c r="A27" s="102" t="s">
        <v>8</v>
      </c>
      <c r="B27" s="102" t="s">
        <v>282</v>
      </c>
      <c r="C27" s="108"/>
      <c r="D27" s="102" t="s">
        <v>252</v>
      </c>
      <c r="E27" s="70" t="s">
        <v>283</v>
      </c>
    </row>
    <row r="28" spans="1:5" x14ac:dyDescent="0.3">
      <c r="A28" s="104"/>
      <c r="B28" s="104"/>
      <c r="C28" s="109"/>
      <c r="D28" s="104"/>
      <c r="E28" s="73" t="s">
        <v>284</v>
      </c>
    </row>
    <row r="29" spans="1:5" x14ac:dyDescent="0.3">
      <c r="A29" s="103"/>
      <c r="B29" s="103"/>
      <c r="C29" s="110"/>
      <c r="D29" s="103"/>
      <c r="E29" s="74" t="s">
        <v>285</v>
      </c>
    </row>
    <row r="30" spans="1:5" x14ac:dyDescent="0.3">
      <c r="A30" s="111" t="s">
        <v>286</v>
      </c>
      <c r="B30" s="112"/>
      <c r="C30" s="113"/>
      <c r="D30" s="67"/>
      <c r="E30" s="67"/>
    </row>
    <row r="31" spans="1:5" x14ac:dyDescent="0.3">
      <c r="A31" s="67" t="s">
        <v>287</v>
      </c>
      <c r="B31" s="67" t="s">
        <v>288</v>
      </c>
      <c r="C31" s="69"/>
      <c r="D31" s="67"/>
      <c r="E31" s="67" t="s">
        <v>289</v>
      </c>
    </row>
    <row r="32" spans="1:5" x14ac:dyDescent="0.3">
      <c r="A32" s="66" t="s">
        <v>2</v>
      </c>
      <c r="B32" s="67"/>
      <c r="C32" s="68"/>
      <c r="D32" s="67"/>
      <c r="E32" s="67"/>
    </row>
    <row r="33" spans="1:5" x14ac:dyDescent="0.3">
      <c r="A33" s="102" t="s">
        <v>290</v>
      </c>
      <c r="B33" s="102" t="s">
        <v>250</v>
      </c>
      <c r="C33" s="100"/>
      <c r="D33" s="102" t="s">
        <v>252</v>
      </c>
      <c r="E33" s="70" t="s">
        <v>291</v>
      </c>
    </row>
    <row r="34" spans="1:5" x14ac:dyDescent="0.3">
      <c r="A34" s="103"/>
      <c r="B34" s="103"/>
      <c r="C34" s="101"/>
      <c r="D34" s="103"/>
      <c r="E34" s="72" t="s">
        <v>292</v>
      </c>
    </row>
    <row r="35" spans="1:5" x14ac:dyDescent="0.3">
      <c r="A35" s="67" t="s">
        <v>293</v>
      </c>
      <c r="B35" s="67" t="s">
        <v>250</v>
      </c>
      <c r="C35" s="68"/>
      <c r="D35" s="67" t="s">
        <v>252</v>
      </c>
      <c r="E35" s="67" t="s">
        <v>294</v>
      </c>
    </row>
    <row r="36" spans="1:5" ht="15" x14ac:dyDescent="0.3">
      <c r="A36" s="67" t="s">
        <v>295</v>
      </c>
      <c r="B36" s="67" t="s">
        <v>268</v>
      </c>
      <c r="C36" s="68" t="s">
        <v>296</v>
      </c>
      <c r="D36" s="67" t="s">
        <v>252</v>
      </c>
      <c r="E36" s="67" t="s">
        <v>297</v>
      </c>
    </row>
    <row r="37" spans="1:5" x14ac:dyDescent="0.3">
      <c r="A37" s="67" t="s">
        <v>3</v>
      </c>
      <c r="B37" s="67"/>
      <c r="C37" s="67"/>
      <c r="D37" s="67"/>
      <c r="E37" s="67" t="s">
        <v>298</v>
      </c>
    </row>
    <row r="38" spans="1:5" x14ac:dyDescent="0.3">
      <c r="A38" s="64"/>
      <c r="B38" s="64"/>
      <c r="C38" s="64"/>
      <c r="D38" s="64"/>
      <c r="E38" s="64"/>
    </row>
    <row r="39" spans="1:5" x14ac:dyDescent="0.3">
      <c r="A39" s="63"/>
    </row>
  </sheetData>
  <mergeCells count="35">
    <mergeCell ref="D33:D34"/>
    <mergeCell ref="A30:C30"/>
    <mergeCell ref="A33:A34"/>
    <mergeCell ref="B33:B34"/>
    <mergeCell ref="C33:C34"/>
    <mergeCell ref="A25:A26"/>
    <mergeCell ref="B25:B26"/>
    <mergeCell ref="C25:C26"/>
    <mergeCell ref="D25:D26"/>
    <mergeCell ref="A27:A29"/>
    <mergeCell ref="B27:B29"/>
    <mergeCell ref="C27:C29"/>
    <mergeCell ref="D27:D29"/>
    <mergeCell ref="A21:B21"/>
    <mergeCell ref="A22:A24"/>
    <mergeCell ref="B22:B24"/>
    <mergeCell ref="C22:C24"/>
    <mergeCell ref="D22:D24"/>
    <mergeCell ref="A14:A15"/>
    <mergeCell ref="B14:B15"/>
    <mergeCell ref="C14:C15"/>
    <mergeCell ref="D14:D15"/>
    <mergeCell ref="A16:A19"/>
    <mergeCell ref="B16:B19"/>
    <mergeCell ref="C16:C19"/>
    <mergeCell ref="D16:D19"/>
    <mergeCell ref="C7:C8"/>
    <mergeCell ref="D7:D8"/>
    <mergeCell ref="E7:E8"/>
    <mergeCell ref="A11:A13"/>
    <mergeCell ref="B11:B13"/>
    <mergeCell ref="C11:C13"/>
    <mergeCell ref="D11:D13"/>
    <mergeCell ref="A7:A8"/>
    <mergeCell ref="B7: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defaultRowHeight="14.4" x14ac:dyDescent="0.3"/>
  <sheetData>
    <row r="1" spans="1:1" x14ac:dyDescent="0.3">
      <c r="A1" s="75" t="s">
        <v>301</v>
      </c>
    </row>
    <row r="2" spans="1:1" x14ac:dyDescent="0.3">
      <c r="A2" t="s">
        <v>303</v>
      </c>
    </row>
    <row r="3" spans="1:1" x14ac:dyDescent="0.3">
      <c r="A3" t="s">
        <v>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Loss of life due to floods</vt:lpstr>
      <vt:lpstr>Sources</vt:lpstr>
      <vt:lpstr>Fields</vt:lpstr>
      <vt:lpstr>Comments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Auperle - CITG</dc:creator>
  <cp:lastModifiedBy>Bas Jonkman - CITG</cp:lastModifiedBy>
  <dcterms:created xsi:type="dcterms:W3CDTF">2020-05-11T06:30:25Z</dcterms:created>
  <dcterms:modified xsi:type="dcterms:W3CDTF">2020-05-19T10:01:01Z</dcterms:modified>
</cp:coreProperties>
</file>