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domboonyanup/Documents/Thesis/Data repository/"/>
    </mc:Choice>
  </mc:AlternateContent>
  <xr:revisionPtr revIDLastSave="0" documentId="8_{ED117265-53F2-8F49-B7C9-20B2990E718C}" xr6:coauthVersionLast="47" xr6:coauthVersionMax="47" xr10:uidLastSave="{00000000-0000-0000-0000-000000000000}"/>
  <bookViews>
    <workbookView xWindow="13540" yWindow="1000" windowWidth="14500" windowHeight="15800" xr2:uid="{866DD236-B9D7-5E46-801C-ADD515FD3E6F}"/>
  </bookViews>
  <sheets>
    <sheet name="Figure 4.1" sheetId="1" r:id="rId1"/>
    <sheet name="Figure 4.2" sheetId="2" r:id="rId2"/>
    <sheet name="Figure 4.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G15" i="2"/>
  <c r="G16" i="2"/>
  <c r="E14" i="2"/>
  <c r="F14" i="2"/>
  <c r="F15" i="2"/>
  <c r="F16" i="2"/>
  <c r="E16" i="2"/>
  <c r="E15" i="2"/>
  <c r="D14" i="2"/>
  <c r="D15" i="2"/>
  <c r="D16" i="2"/>
  <c r="C16" i="2"/>
  <c r="C15" i="2"/>
  <c r="M5" i="2"/>
  <c r="M6" i="2"/>
  <c r="M7" i="2"/>
  <c r="M8" i="2"/>
  <c r="M9" i="2"/>
  <c r="M10" i="2"/>
  <c r="M2" i="2"/>
  <c r="M3" i="2"/>
  <c r="M4" i="2"/>
</calcChain>
</file>

<file path=xl/sharedStrings.xml><?xml version="1.0" encoding="utf-8"?>
<sst xmlns="http://schemas.openxmlformats.org/spreadsheetml/2006/main" count="104" uniqueCount="38">
  <si>
    <t>Using smartphone</t>
  </si>
  <si>
    <t>Doing other activities</t>
  </si>
  <si>
    <t>Holidays</t>
  </si>
  <si>
    <t>Student group</t>
  </si>
  <si>
    <t>Employee group</t>
  </si>
  <si>
    <t>Older people</t>
  </si>
  <si>
    <t>Commuting to work or study</t>
  </si>
  <si>
    <t>Visiting friends and families</t>
  </si>
  <si>
    <t>Overall</t>
  </si>
  <si>
    <t>Travel purposes</t>
  </si>
  <si>
    <t>Groups of the passengers</t>
  </si>
  <si>
    <t>Checking trains/ Seeing maps</t>
  </si>
  <si>
    <t>Gaming</t>
  </si>
  <si>
    <t>Shopping</t>
  </si>
  <si>
    <t>Doing assignment</t>
  </si>
  <si>
    <t>Students</t>
  </si>
  <si>
    <t>Visiting friends and family</t>
  </si>
  <si>
    <t>Employee</t>
  </si>
  <si>
    <t>Elderly</t>
  </si>
  <si>
    <t>Listening to music</t>
  </si>
  <si>
    <t>Looking at videos or pictures</t>
  </si>
  <si>
    <t>Reading</t>
  </si>
  <si>
    <t>Chating/ Texting</t>
  </si>
  <si>
    <t>Making schedule and todo lists</t>
  </si>
  <si>
    <t>Making a phone call</t>
  </si>
  <si>
    <t>Gaming on the phone</t>
  </si>
  <si>
    <t>shopping</t>
  </si>
  <si>
    <t>Passenger's group</t>
  </si>
  <si>
    <t>Smartphone use activities</t>
  </si>
  <si>
    <t>Watching vedio</t>
  </si>
  <si>
    <t>Texting</t>
  </si>
  <si>
    <t>Sleeping</t>
  </si>
  <si>
    <t>Working using large electronic devices eg. Laptop</t>
  </si>
  <si>
    <t>talking/ Discussing</t>
  </si>
  <si>
    <t>Writing</t>
  </si>
  <si>
    <t>Watchaing/ Gazing window</t>
  </si>
  <si>
    <t xml:space="preserve">Eating/ Drinking </t>
  </si>
  <si>
    <t>Standing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</si>
</sst>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E7E6E6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2" fillId="2" borderId="1" xfId="0" applyFont="1" applyFill="1" applyBorder="1"/>
    <xf numFmtId="9" fontId="0" fillId="0" borderId="0" xfId="0" applyNumberFormat="1"/>
    <xf numFmtId="9" fontId="0" fillId="0" borderId="1" xfId="1" applyFont="1" applyBorder="1"/>
    <xf numFmtId="0" fontId="2" fillId="2" borderId="1" xfId="0" applyFont="1" applyFill="1" applyBorder="1" applyAlignment="1">
      <alignment wrapText="1"/>
    </xf>
    <xf numFmtId="10" fontId="0" fillId="0" borderId="0" xfId="1" applyNumberFormat="1" applyFont="1"/>
    <xf numFmtId="10" fontId="0" fillId="0" borderId="0" xfId="0" applyNumberFormat="1"/>
    <xf numFmtId="10" fontId="0" fillId="2" borderId="0" xfId="0" applyNumberFormat="1" applyFill="1"/>
    <xf numFmtId="10" fontId="0" fillId="0" borderId="0" xfId="0" applyNumberFormat="1" applyFill="1" applyBorder="1"/>
    <xf numFmtId="0" fontId="3" fillId="0" borderId="0" xfId="0" applyFont="1"/>
    <xf numFmtId="0" fontId="3" fillId="3" borderId="0" xfId="0" applyFont="1" applyFill="1"/>
    <xf numFmtId="0" fontId="4" fillId="0" borderId="0" xfId="0" applyFont="1"/>
    <xf numFmtId="0" fontId="5" fillId="3" borderId="0" xfId="0" applyFont="1" applyFill="1"/>
    <xf numFmtId="0" fontId="6" fillId="0" borderId="0" xfId="0" applyFont="1"/>
    <xf numFmtId="0" fontId="6" fillId="3" borderId="0" xfId="0" applyFont="1" applyFill="1"/>
    <xf numFmtId="0" fontId="3" fillId="4" borderId="0" xfId="0" applyFont="1" applyFill="1"/>
    <xf numFmtId="10" fontId="7" fillId="0" borderId="0" xfId="0" applyNumberFormat="1" applyFont="1"/>
    <xf numFmtId="9" fontId="3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DF205-CF42-9044-B6F9-F14042B9E12B}">
  <dimension ref="A1:D13"/>
  <sheetViews>
    <sheetView tabSelected="1" workbookViewId="0">
      <selection activeCell="B23" sqref="B23"/>
    </sheetView>
  </sheetViews>
  <sheetFormatPr baseColWidth="10" defaultRowHeight="16" x14ac:dyDescent="0.2"/>
  <cols>
    <col min="1" max="1" width="14.1640625" customWidth="1"/>
    <col min="2" max="2" width="23.5" customWidth="1"/>
    <col min="3" max="3" width="19.6640625" customWidth="1"/>
    <col min="4" max="4" width="22.33203125" customWidth="1"/>
  </cols>
  <sheetData>
    <row r="1" spans="1:4" x14ac:dyDescent="0.2">
      <c r="A1" s="3" t="s">
        <v>9</v>
      </c>
      <c r="B1" s="3" t="s">
        <v>10</v>
      </c>
      <c r="C1" s="3" t="s">
        <v>0</v>
      </c>
      <c r="D1" s="3" t="s">
        <v>1</v>
      </c>
    </row>
    <row r="2" spans="1:4" x14ac:dyDescent="0.2">
      <c r="A2" s="1" t="s">
        <v>2</v>
      </c>
      <c r="B2" s="1" t="s">
        <v>3</v>
      </c>
      <c r="C2" s="2">
        <v>57.499999999999993</v>
      </c>
      <c r="D2" s="2">
        <v>42.5</v>
      </c>
    </row>
    <row r="3" spans="1:4" x14ac:dyDescent="0.2">
      <c r="A3" s="1"/>
      <c r="B3" s="1" t="s">
        <v>4</v>
      </c>
      <c r="C3" s="2">
        <v>55</v>
      </c>
      <c r="D3" s="2">
        <v>45</v>
      </c>
    </row>
    <row r="4" spans="1:4" x14ac:dyDescent="0.2">
      <c r="A4" s="1"/>
      <c r="B4" s="1" t="s">
        <v>5</v>
      </c>
      <c r="C4" s="2">
        <v>40</v>
      </c>
      <c r="D4" s="2">
        <v>60</v>
      </c>
    </row>
    <row r="5" spans="1:4" x14ac:dyDescent="0.2">
      <c r="A5" s="1" t="s">
        <v>6</v>
      </c>
      <c r="B5" s="1" t="s">
        <v>3</v>
      </c>
      <c r="C5" s="2">
        <v>67.5</v>
      </c>
      <c r="D5" s="2">
        <v>32.5</v>
      </c>
    </row>
    <row r="6" spans="1:4" x14ac:dyDescent="0.2">
      <c r="A6" s="1"/>
      <c r="B6" s="1" t="s">
        <v>4</v>
      </c>
      <c r="C6" s="2">
        <v>52</v>
      </c>
      <c r="D6" s="2">
        <v>48</v>
      </c>
    </row>
    <row r="7" spans="1:4" x14ac:dyDescent="0.2">
      <c r="A7" s="1"/>
      <c r="B7" s="1" t="s">
        <v>5</v>
      </c>
      <c r="C7" s="2">
        <v>11.666666666666666</v>
      </c>
      <c r="D7" s="2">
        <v>88.333333333333329</v>
      </c>
    </row>
    <row r="8" spans="1:4" x14ac:dyDescent="0.2">
      <c r="A8" s="1" t="s">
        <v>7</v>
      </c>
      <c r="B8" s="1" t="s">
        <v>3</v>
      </c>
      <c r="C8" s="2">
        <v>60</v>
      </c>
      <c r="D8" s="2">
        <v>40</v>
      </c>
    </row>
    <row r="9" spans="1:4" x14ac:dyDescent="0.2">
      <c r="A9" s="1"/>
      <c r="B9" s="1" t="s">
        <v>4</v>
      </c>
      <c r="C9" s="2">
        <v>66.666666666666657</v>
      </c>
      <c r="D9" s="2">
        <v>33.333333333333343</v>
      </c>
    </row>
    <row r="10" spans="1:4" x14ac:dyDescent="0.2">
      <c r="A10" s="1"/>
      <c r="B10" s="1" t="s">
        <v>5</v>
      </c>
      <c r="C10" s="2">
        <v>25</v>
      </c>
      <c r="D10" s="2">
        <v>75</v>
      </c>
    </row>
    <row r="11" spans="1:4" x14ac:dyDescent="0.2">
      <c r="A11" s="1" t="s">
        <v>8</v>
      </c>
      <c r="B11" s="1" t="s">
        <v>3</v>
      </c>
      <c r="C11" s="2">
        <v>61.666666666666664</v>
      </c>
      <c r="D11" s="2">
        <v>38.333333333333336</v>
      </c>
    </row>
    <row r="12" spans="1:4" x14ac:dyDescent="0.2">
      <c r="A12" s="1"/>
      <c r="B12" s="1" t="s">
        <v>4</v>
      </c>
      <c r="C12" s="2">
        <v>57.888888888888886</v>
      </c>
      <c r="D12" s="2">
        <v>42.111111111111114</v>
      </c>
    </row>
    <row r="13" spans="1:4" x14ac:dyDescent="0.2">
      <c r="A13" s="1"/>
      <c r="B13" s="1" t="s">
        <v>5</v>
      </c>
      <c r="C13" s="2">
        <v>25.555555555555554</v>
      </c>
      <c r="D13" s="2">
        <v>74.444444444444443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B2471-797A-784C-B19C-50E20B7B2C82}">
  <dimension ref="A1:Y16"/>
  <sheetViews>
    <sheetView workbookViewId="0">
      <selection activeCell="H25" sqref="H25"/>
    </sheetView>
  </sheetViews>
  <sheetFormatPr baseColWidth="10" defaultRowHeight="16" x14ac:dyDescent="0.2"/>
  <cols>
    <col min="2" max="2" width="28.33203125" customWidth="1"/>
    <col min="3" max="3" width="20.33203125" bestFit="1" customWidth="1"/>
    <col min="7" max="7" width="11.6640625" bestFit="1" customWidth="1"/>
  </cols>
  <sheetData>
    <row r="1" spans="1:25" ht="68" x14ac:dyDescent="0.2">
      <c r="A1" s="6" t="s">
        <v>27</v>
      </c>
      <c r="B1" s="6" t="s">
        <v>9</v>
      </c>
      <c r="C1" s="6" t="s">
        <v>19</v>
      </c>
      <c r="D1" s="6" t="s">
        <v>20</v>
      </c>
      <c r="E1" s="6" t="s">
        <v>21</v>
      </c>
      <c r="F1" s="6" t="s">
        <v>22</v>
      </c>
      <c r="G1" s="6" t="s">
        <v>23</v>
      </c>
      <c r="H1" s="6" t="s">
        <v>24</v>
      </c>
      <c r="I1" s="6" t="s">
        <v>25</v>
      </c>
      <c r="J1" s="6" t="s">
        <v>26</v>
      </c>
      <c r="K1" s="6" t="s">
        <v>14</v>
      </c>
      <c r="L1" s="6" t="s">
        <v>11</v>
      </c>
      <c r="N1" t="s">
        <v>19</v>
      </c>
      <c r="O1" t="s">
        <v>20</v>
      </c>
      <c r="P1" t="s">
        <v>21</v>
      </c>
      <c r="Q1" t="s">
        <v>22</v>
      </c>
      <c r="R1" t="s">
        <v>23</v>
      </c>
      <c r="S1" t="s">
        <v>24</v>
      </c>
      <c r="T1" t="s">
        <v>12</v>
      </c>
      <c r="U1" t="s">
        <v>13</v>
      </c>
      <c r="V1" t="s">
        <v>14</v>
      </c>
      <c r="W1" t="s">
        <v>11</v>
      </c>
    </row>
    <row r="2" spans="1:25" x14ac:dyDescent="0.2">
      <c r="A2" s="1" t="s">
        <v>15</v>
      </c>
      <c r="B2" s="1" t="s">
        <v>2</v>
      </c>
      <c r="C2" s="5">
        <v>0.375</v>
      </c>
      <c r="D2" s="5">
        <v>0.36249999999999999</v>
      </c>
      <c r="E2" s="5">
        <v>8.7499999999999994E-2</v>
      </c>
      <c r="F2" s="5">
        <v>8.7499999999999994E-2</v>
      </c>
      <c r="G2" s="5">
        <v>0.05</v>
      </c>
      <c r="H2" s="5">
        <v>3.7499999999999999E-2</v>
      </c>
      <c r="I2" s="5"/>
      <c r="J2" s="5"/>
      <c r="K2" s="5"/>
      <c r="L2" s="5"/>
      <c r="M2" s="4">
        <f>SUM(C2:L2)</f>
        <v>1.0000000000000002</v>
      </c>
      <c r="N2">
        <v>150</v>
      </c>
      <c r="O2">
        <v>145</v>
      </c>
      <c r="P2">
        <v>35</v>
      </c>
      <c r="Q2">
        <v>35</v>
      </c>
      <c r="R2">
        <v>20</v>
      </c>
      <c r="S2">
        <v>15</v>
      </c>
      <c r="Y2">
        <v>400</v>
      </c>
    </row>
    <row r="3" spans="1:25" x14ac:dyDescent="0.2">
      <c r="A3" s="1"/>
      <c r="B3" s="1" t="s">
        <v>6</v>
      </c>
      <c r="C3" s="5"/>
      <c r="D3" s="5"/>
      <c r="E3" s="5">
        <v>0.47368421052631576</v>
      </c>
      <c r="F3" s="5">
        <v>0.19736842105263158</v>
      </c>
      <c r="G3" s="5"/>
      <c r="H3" s="5">
        <v>0.32894736842105265</v>
      </c>
      <c r="I3" s="5"/>
      <c r="J3" s="5"/>
      <c r="K3" s="5"/>
      <c r="L3" s="5"/>
      <c r="M3" s="4">
        <f>SUM(C3:L3)</f>
        <v>1</v>
      </c>
      <c r="P3">
        <v>36</v>
      </c>
      <c r="Q3">
        <v>15</v>
      </c>
      <c r="S3">
        <v>25</v>
      </c>
      <c r="Y3">
        <v>76</v>
      </c>
    </row>
    <row r="4" spans="1:25" x14ac:dyDescent="0.2">
      <c r="A4" s="1"/>
      <c r="B4" s="1" t="s">
        <v>16</v>
      </c>
      <c r="C4" s="5">
        <v>0.39473684210526316</v>
      </c>
      <c r="D4" s="5">
        <v>0.38157894736842107</v>
      </c>
      <c r="E4" s="5">
        <v>9.2105263157894732E-2</v>
      </c>
      <c r="F4" s="5">
        <v>9.2105263157894732E-2</v>
      </c>
      <c r="G4" s="5"/>
      <c r="H4" s="5">
        <v>3.9473684210526314E-2</v>
      </c>
      <c r="I4" s="5"/>
      <c r="J4" s="5"/>
      <c r="K4" s="5"/>
      <c r="L4" s="5"/>
      <c r="M4" s="4">
        <f>SUM(C4:L4)</f>
        <v>1</v>
      </c>
      <c r="N4">
        <v>150</v>
      </c>
      <c r="O4">
        <v>145</v>
      </c>
      <c r="P4">
        <v>35</v>
      </c>
      <c r="Q4">
        <v>35</v>
      </c>
      <c r="S4">
        <v>15</v>
      </c>
      <c r="Y4">
        <v>380</v>
      </c>
    </row>
    <row r="5" spans="1:25" x14ac:dyDescent="0.2">
      <c r="A5" s="1" t="s">
        <v>17</v>
      </c>
      <c r="B5" s="1" t="s">
        <v>2</v>
      </c>
      <c r="C5" s="5">
        <v>0.03</v>
      </c>
      <c r="D5" s="5">
        <v>0.28000000000000003</v>
      </c>
      <c r="E5" s="5">
        <v>0.5</v>
      </c>
      <c r="F5" s="5">
        <v>0.15</v>
      </c>
      <c r="G5" s="5"/>
      <c r="H5" s="5"/>
      <c r="I5" s="5">
        <v>0.02</v>
      </c>
      <c r="J5" s="5">
        <v>0.02</v>
      </c>
      <c r="K5" s="5"/>
      <c r="L5" s="5"/>
      <c r="M5" s="4">
        <f t="shared" ref="M5:M10" si="0">SUM(C5:L5)</f>
        <v>1</v>
      </c>
      <c r="N5">
        <v>15</v>
      </c>
      <c r="O5">
        <v>140</v>
      </c>
      <c r="P5">
        <v>250</v>
      </c>
      <c r="Q5">
        <v>75</v>
      </c>
      <c r="T5">
        <v>10</v>
      </c>
      <c r="U5">
        <v>10</v>
      </c>
      <c r="Y5">
        <v>500</v>
      </c>
    </row>
    <row r="6" spans="1:25" x14ac:dyDescent="0.2">
      <c r="A6" s="1"/>
      <c r="B6" s="1" t="s">
        <v>6</v>
      </c>
      <c r="C6" s="5">
        <v>7.8431372549019607E-2</v>
      </c>
      <c r="D6" s="5">
        <v>0.25490196078431371</v>
      </c>
      <c r="E6" s="5">
        <v>0.49019607843137253</v>
      </c>
      <c r="F6" s="5">
        <v>0.11764705882352941</v>
      </c>
      <c r="G6" s="5"/>
      <c r="H6" s="5">
        <v>1.9607843137254902E-2</v>
      </c>
      <c r="I6" s="5"/>
      <c r="J6" s="5"/>
      <c r="K6" s="5">
        <v>3.9215686274509803E-2</v>
      </c>
      <c r="L6" s="5"/>
      <c r="M6" s="4">
        <f t="shared" si="0"/>
        <v>1</v>
      </c>
      <c r="N6">
        <v>40</v>
      </c>
      <c r="O6">
        <v>130</v>
      </c>
      <c r="P6">
        <v>250</v>
      </c>
      <c r="Q6">
        <v>60</v>
      </c>
      <c r="S6">
        <v>10</v>
      </c>
      <c r="V6">
        <v>20</v>
      </c>
      <c r="Y6">
        <v>510</v>
      </c>
    </row>
    <row r="7" spans="1:25" x14ac:dyDescent="0.2">
      <c r="A7" s="1"/>
      <c r="B7" s="1" t="s">
        <v>16</v>
      </c>
      <c r="C7" s="5">
        <v>0.16666666666666666</v>
      </c>
      <c r="D7" s="5">
        <v>0.23333333333333334</v>
      </c>
      <c r="E7" s="5">
        <v>0.46666666666666667</v>
      </c>
      <c r="F7" s="5">
        <v>0.13333333333333333</v>
      </c>
      <c r="G7" s="5"/>
      <c r="H7" s="5"/>
      <c r="I7" s="5"/>
      <c r="J7" s="5"/>
      <c r="K7" s="5"/>
      <c r="L7" s="5"/>
      <c r="M7" s="4">
        <f t="shared" si="0"/>
        <v>1</v>
      </c>
      <c r="N7">
        <v>50</v>
      </c>
      <c r="O7">
        <v>70</v>
      </c>
      <c r="P7">
        <v>140</v>
      </c>
      <c r="Q7">
        <v>40</v>
      </c>
      <c r="Y7">
        <v>300</v>
      </c>
    </row>
    <row r="8" spans="1:25" x14ac:dyDescent="0.2">
      <c r="A8" s="1" t="s">
        <v>18</v>
      </c>
      <c r="B8" s="1" t="s">
        <v>2</v>
      </c>
      <c r="C8" s="5"/>
      <c r="D8" s="5">
        <v>0.18181818181818182</v>
      </c>
      <c r="E8" s="5">
        <v>0.45454545454545453</v>
      </c>
      <c r="F8" s="5">
        <v>0.18181818181818182</v>
      </c>
      <c r="G8" s="5"/>
      <c r="H8" s="5"/>
      <c r="I8" s="5">
        <v>0.18181818181818182</v>
      </c>
      <c r="J8" s="5"/>
      <c r="K8" s="5"/>
      <c r="L8" s="5"/>
      <c r="M8" s="4">
        <f t="shared" si="0"/>
        <v>1</v>
      </c>
      <c r="O8">
        <v>40</v>
      </c>
      <c r="P8">
        <v>100</v>
      </c>
      <c r="Q8">
        <v>40</v>
      </c>
      <c r="T8">
        <v>40</v>
      </c>
      <c r="Y8">
        <v>220</v>
      </c>
    </row>
    <row r="9" spans="1:25" x14ac:dyDescent="0.2">
      <c r="A9" s="1"/>
      <c r="B9" s="1" t="s">
        <v>6</v>
      </c>
      <c r="C9" s="5"/>
      <c r="D9" s="5"/>
      <c r="E9" s="5"/>
      <c r="F9" s="5">
        <v>0.33333333333333331</v>
      </c>
      <c r="G9" s="5"/>
      <c r="H9" s="5">
        <v>0.36842105263157893</v>
      </c>
      <c r="I9" s="5">
        <v>5.2631578947368418E-2</v>
      </c>
      <c r="J9" s="5"/>
      <c r="K9" s="5"/>
      <c r="L9" s="5">
        <v>0.24561403508771928</v>
      </c>
      <c r="M9" s="4">
        <f t="shared" si="0"/>
        <v>0.99999999999999989</v>
      </c>
      <c r="Q9">
        <v>95</v>
      </c>
      <c r="S9">
        <v>105</v>
      </c>
      <c r="T9">
        <v>15</v>
      </c>
      <c r="W9">
        <v>70</v>
      </c>
      <c r="Y9">
        <v>285</v>
      </c>
    </row>
    <row r="10" spans="1:25" x14ac:dyDescent="0.2">
      <c r="A10" s="1"/>
      <c r="B10" s="1" t="s">
        <v>16</v>
      </c>
      <c r="C10" s="5"/>
      <c r="D10" s="5"/>
      <c r="E10" s="5">
        <v>0.2153846153846154</v>
      </c>
      <c r="F10" s="5">
        <v>0.46153846153846156</v>
      </c>
      <c r="G10" s="5"/>
      <c r="H10" s="5">
        <v>0.30769230769230771</v>
      </c>
      <c r="I10" s="5">
        <v>1.5384615384615385E-2</v>
      </c>
      <c r="J10" s="5"/>
      <c r="K10" s="5"/>
      <c r="L10" s="5"/>
      <c r="M10" s="4">
        <f t="shared" si="0"/>
        <v>1</v>
      </c>
      <c r="P10">
        <v>70</v>
      </c>
      <c r="Q10">
        <v>150</v>
      </c>
      <c r="S10">
        <v>100</v>
      </c>
      <c r="T10">
        <v>5</v>
      </c>
      <c r="Y10">
        <v>325</v>
      </c>
    </row>
    <row r="11" spans="1:25" x14ac:dyDescent="0.2"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25" x14ac:dyDescent="0.2">
      <c r="C12" t="s">
        <v>28</v>
      </c>
    </row>
    <row r="13" spans="1:25" ht="17" x14ac:dyDescent="0.2">
      <c r="B13" s="6" t="s">
        <v>27</v>
      </c>
      <c r="C13" t="s">
        <v>19</v>
      </c>
      <c r="D13" t="s">
        <v>29</v>
      </c>
      <c r="E13" t="s">
        <v>21</v>
      </c>
      <c r="F13" t="s">
        <v>30</v>
      </c>
      <c r="G13" t="s">
        <v>24</v>
      </c>
      <c r="H13" t="s">
        <v>12</v>
      </c>
    </row>
    <row r="14" spans="1:25" x14ac:dyDescent="0.2">
      <c r="B14" s="1" t="s">
        <v>18</v>
      </c>
      <c r="C14" s="7">
        <v>0</v>
      </c>
      <c r="D14" s="8">
        <f>D8/300*100</f>
        <v>6.0606060606060608E-2</v>
      </c>
      <c r="E14" s="9">
        <f>(E8+E10)/300*100</f>
        <v>0.22331002331002328</v>
      </c>
      <c r="F14" s="8">
        <f>(F8+F9+F10)/300*100</f>
        <v>0.32556332556332557</v>
      </c>
      <c r="G14" s="7">
        <f>(H9+H10)/300*100</f>
        <v>0.22537112010796223</v>
      </c>
      <c r="H14" s="7">
        <f>(I8+I9+I10)/300*100</f>
        <v>8.3278125383388538E-2</v>
      </c>
    </row>
    <row r="15" spans="1:25" x14ac:dyDescent="0.2">
      <c r="B15" s="1" t="s">
        <v>17</v>
      </c>
      <c r="C15" s="7">
        <f>(C5+C6+C7)/300*100</f>
        <v>9.1699346405228754E-2</v>
      </c>
      <c r="D15" s="8">
        <f>(D5+D6+D7)/300*100</f>
        <v>0.25607843137254904</v>
      </c>
      <c r="E15" s="8">
        <f>(E5+E6+E7)/300*100</f>
        <v>0.48562091503267979</v>
      </c>
      <c r="F15" s="8">
        <f>(F5+F6+F7)/300*100</f>
        <v>0.13366013071895425</v>
      </c>
      <c r="G15" s="10">
        <f>(H6/300*100)</f>
        <v>6.5359477124183E-3</v>
      </c>
      <c r="H15" s="7"/>
    </row>
    <row r="16" spans="1:25" x14ac:dyDescent="0.2">
      <c r="B16" s="1" t="s">
        <v>15</v>
      </c>
      <c r="C16" s="7">
        <f>(C2+C4)/300*100</f>
        <v>0.25657894736842107</v>
      </c>
      <c r="D16" s="8">
        <f>(D2+D4)/300*100</f>
        <v>0.24802631578947368</v>
      </c>
      <c r="E16" s="8">
        <f>(E2+E3+E4)/300*100</f>
        <v>0.2177631578947368</v>
      </c>
      <c r="F16" s="8">
        <f>(F2+F3+F4)/300*100</f>
        <v>0.12565789473684211</v>
      </c>
      <c r="G16" s="7">
        <f>(H2+H3+H4)/300*100</f>
        <v>0.13530701754385965</v>
      </c>
      <c r="H16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25CF4-97C6-004C-97C3-67E5B50B7776}">
  <dimension ref="A1:X13"/>
  <sheetViews>
    <sheetView workbookViewId="0">
      <selection activeCell="D20" sqref="D20"/>
    </sheetView>
  </sheetViews>
  <sheetFormatPr baseColWidth="10" defaultRowHeight="16" x14ac:dyDescent="0.2"/>
  <sheetData>
    <row r="1" spans="1:24" x14ac:dyDescent="0.2">
      <c r="A1" s="12"/>
      <c r="B1" s="13" t="s">
        <v>15</v>
      </c>
      <c r="C1" s="14"/>
      <c r="D1" s="14"/>
      <c r="E1" s="13" t="s">
        <v>17</v>
      </c>
      <c r="F1" s="16"/>
      <c r="G1" s="16"/>
      <c r="H1" s="13" t="s">
        <v>18</v>
      </c>
      <c r="I1" s="16"/>
      <c r="J1" s="16"/>
      <c r="K1" s="16"/>
      <c r="L1" s="16"/>
      <c r="M1" s="12"/>
      <c r="N1" s="13" t="s">
        <v>15</v>
      </c>
      <c r="O1" s="14"/>
      <c r="P1" s="14"/>
      <c r="Q1" s="13" t="s">
        <v>17</v>
      </c>
      <c r="R1" s="16"/>
      <c r="S1" s="16"/>
      <c r="T1" s="13" t="s">
        <v>18</v>
      </c>
      <c r="U1" s="16"/>
      <c r="V1" s="16"/>
      <c r="W1" s="16"/>
      <c r="X1" s="12"/>
    </row>
    <row r="2" spans="1:24" x14ac:dyDescent="0.2">
      <c r="A2" s="11"/>
      <c r="B2" s="11" t="s">
        <v>2</v>
      </c>
      <c r="C2" s="17" t="s">
        <v>6</v>
      </c>
      <c r="D2" s="17" t="s">
        <v>16</v>
      </c>
      <c r="E2" s="11" t="s">
        <v>2</v>
      </c>
      <c r="F2" s="17" t="s">
        <v>6</v>
      </c>
      <c r="G2" s="17" t="s">
        <v>16</v>
      </c>
      <c r="H2" s="11" t="s">
        <v>2</v>
      </c>
      <c r="I2" s="17" t="s">
        <v>6</v>
      </c>
      <c r="J2" s="17" t="s">
        <v>16</v>
      </c>
      <c r="K2" s="15"/>
      <c r="L2" s="15"/>
      <c r="M2" s="11"/>
      <c r="N2" s="11" t="s">
        <v>2</v>
      </c>
      <c r="O2" s="17" t="s">
        <v>6</v>
      </c>
      <c r="P2" s="17" t="s">
        <v>16</v>
      </c>
      <c r="Q2" s="11" t="s">
        <v>2</v>
      </c>
      <c r="R2" s="17" t="s">
        <v>6</v>
      </c>
      <c r="S2" s="17" t="s">
        <v>16</v>
      </c>
      <c r="T2" s="11" t="s">
        <v>2</v>
      </c>
      <c r="U2" s="17" t="s">
        <v>6</v>
      </c>
      <c r="V2" s="17" t="s">
        <v>16</v>
      </c>
      <c r="W2" s="15"/>
      <c r="X2" s="11"/>
    </row>
    <row r="3" spans="1:24" x14ac:dyDescent="0.2">
      <c r="A3" s="11" t="s">
        <v>31</v>
      </c>
      <c r="B3" s="18">
        <v>0.6</v>
      </c>
      <c r="C3" s="18">
        <v>8.6199999999999999E-2</v>
      </c>
      <c r="D3" s="18">
        <v>0.57140000000000002</v>
      </c>
      <c r="E3" s="18">
        <v>0.24690000000000001</v>
      </c>
      <c r="F3" s="18">
        <v>0.41670000000000001</v>
      </c>
      <c r="G3" s="18">
        <v>0.36209999999999998</v>
      </c>
      <c r="H3" s="18"/>
      <c r="I3" s="18">
        <v>0.1333</v>
      </c>
      <c r="J3" s="18"/>
      <c r="K3" s="15"/>
      <c r="L3" s="15"/>
      <c r="M3" s="11" t="s">
        <v>31</v>
      </c>
      <c r="N3" s="11">
        <v>90</v>
      </c>
      <c r="O3" s="15">
        <v>25</v>
      </c>
      <c r="P3" s="15">
        <v>40</v>
      </c>
      <c r="Q3" s="15">
        <v>100</v>
      </c>
      <c r="R3" s="15">
        <v>200</v>
      </c>
      <c r="S3" s="15">
        <v>105</v>
      </c>
      <c r="T3" s="11"/>
      <c r="U3" s="15">
        <v>60</v>
      </c>
      <c r="V3" s="15"/>
      <c r="W3" s="15"/>
      <c r="X3" s="11"/>
    </row>
    <row r="4" spans="1:24" x14ac:dyDescent="0.2">
      <c r="A4" s="11" t="s">
        <v>32</v>
      </c>
      <c r="B4" s="11"/>
      <c r="C4" s="18">
        <v>0.2069</v>
      </c>
      <c r="D4" s="18"/>
      <c r="E4" s="18"/>
      <c r="F4" s="18">
        <v>0.22919999999999999</v>
      </c>
      <c r="G4" s="18"/>
      <c r="H4" s="18">
        <v>0.1053</v>
      </c>
      <c r="I4" s="18">
        <v>0.33329999999999999</v>
      </c>
      <c r="J4" s="18"/>
      <c r="K4" s="15"/>
      <c r="L4" s="15"/>
      <c r="M4" s="11" t="s">
        <v>32</v>
      </c>
      <c r="N4" s="11"/>
      <c r="O4" s="15">
        <v>60</v>
      </c>
      <c r="P4" s="15"/>
      <c r="Q4" s="15"/>
      <c r="R4" s="15">
        <v>110</v>
      </c>
      <c r="S4" s="15"/>
      <c r="T4" s="15">
        <v>20</v>
      </c>
      <c r="U4" s="15">
        <v>150</v>
      </c>
      <c r="V4" s="15"/>
      <c r="W4" s="15"/>
      <c r="X4" s="11"/>
    </row>
    <row r="5" spans="1:24" x14ac:dyDescent="0.2">
      <c r="A5" s="11" t="s">
        <v>33</v>
      </c>
      <c r="B5" s="18">
        <v>0.4</v>
      </c>
      <c r="C5" s="18">
        <v>0.37930000000000003</v>
      </c>
      <c r="D5" s="18">
        <v>7.1400000000000005E-2</v>
      </c>
      <c r="E5" s="18">
        <v>0.35799999999999998</v>
      </c>
      <c r="F5" s="18">
        <v>2.0799999999999999E-2</v>
      </c>
      <c r="G5" s="18">
        <v>0.10340000000000001</v>
      </c>
      <c r="H5" s="18">
        <v>0.36840000000000001</v>
      </c>
      <c r="I5" s="18"/>
      <c r="J5" s="18"/>
      <c r="K5" s="15"/>
      <c r="L5" s="15"/>
      <c r="M5" s="11" t="s">
        <v>33</v>
      </c>
      <c r="N5" s="11">
        <v>60</v>
      </c>
      <c r="O5" s="15">
        <v>110</v>
      </c>
      <c r="P5" s="15">
        <v>5</v>
      </c>
      <c r="Q5" s="15">
        <v>145</v>
      </c>
      <c r="R5" s="15">
        <v>10</v>
      </c>
      <c r="S5" s="15">
        <v>30</v>
      </c>
      <c r="T5" s="15">
        <v>70</v>
      </c>
      <c r="U5" s="15"/>
      <c r="V5" s="15"/>
      <c r="W5" s="15"/>
      <c r="X5" s="11"/>
    </row>
    <row r="6" spans="1:24" x14ac:dyDescent="0.2">
      <c r="A6" s="11" t="s">
        <v>34</v>
      </c>
      <c r="B6" s="18"/>
      <c r="C6" s="18">
        <v>3.4500000000000003E-2</v>
      </c>
      <c r="D6" s="18"/>
      <c r="E6" s="18"/>
      <c r="F6" s="18"/>
      <c r="G6" s="18"/>
      <c r="H6" s="18"/>
      <c r="I6" s="18"/>
      <c r="J6" s="18"/>
      <c r="K6" s="15"/>
      <c r="L6" s="15"/>
      <c r="M6" s="11" t="s">
        <v>34</v>
      </c>
      <c r="N6" s="17"/>
      <c r="O6" s="15">
        <v>10</v>
      </c>
      <c r="P6" s="15"/>
      <c r="Q6" s="15"/>
      <c r="R6" s="15"/>
      <c r="S6" s="15"/>
      <c r="T6" s="15"/>
      <c r="U6" s="15"/>
      <c r="V6" s="15"/>
      <c r="W6" s="15"/>
      <c r="X6" s="11"/>
    </row>
    <row r="7" spans="1:24" x14ac:dyDescent="0.2">
      <c r="A7" s="11" t="s">
        <v>35</v>
      </c>
      <c r="B7" s="11"/>
      <c r="C7" s="18">
        <v>0.22409999999999999</v>
      </c>
      <c r="D7" s="18">
        <v>0.1429</v>
      </c>
      <c r="E7" s="18">
        <v>0.2346</v>
      </c>
      <c r="F7" s="18">
        <v>0.29170000000000001</v>
      </c>
      <c r="G7" s="18">
        <v>0.44829999999999998</v>
      </c>
      <c r="H7" s="18">
        <v>0.36840000000000001</v>
      </c>
      <c r="I7" s="18">
        <v>0.5333</v>
      </c>
      <c r="J7" s="18">
        <v>0.33329999999999999</v>
      </c>
      <c r="K7" s="15"/>
      <c r="L7" s="15"/>
      <c r="M7" s="11" t="s">
        <v>35</v>
      </c>
      <c r="N7" s="17"/>
      <c r="O7" s="15">
        <v>65</v>
      </c>
      <c r="P7" s="15">
        <v>10</v>
      </c>
      <c r="Q7" s="15">
        <v>95</v>
      </c>
      <c r="R7" s="15">
        <v>140</v>
      </c>
      <c r="S7" s="15">
        <v>130</v>
      </c>
      <c r="T7" s="15">
        <v>70</v>
      </c>
      <c r="U7" s="15">
        <v>240</v>
      </c>
      <c r="V7" s="15">
        <v>50</v>
      </c>
      <c r="W7" s="15"/>
      <c r="X7" s="11"/>
    </row>
    <row r="8" spans="1:24" x14ac:dyDescent="0.2">
      <c r="A8" s="11" t="s">
        <v>36</v>
      </c>
      <c r="B8" s="11"/>
      <c r="C8" s="18">
        <v>6.9000000000000006E-2</v>
      </c>
      <c r="D8" s="18">
        <v>0.1429</v>
      </c>
      <c r="E8" s="18">
        <v>8.6400000000000005E-2</v>
      </c>
      <c r="F8" s="18">
        <v>2.0799999999999999E-2</v>
      </c>
      <c r="G8" s="18">
        <v>6.9000000000000006E-2</v>
      </c>
      <c r="H8" s="18">
        <v>0.15790000000000001</v>
      </c>
      <c r="I8" s="18"/>
      <c r="J8" s="18"/>
      <c r="K8" s="15"/>
      <c r="L8" s="15"/>
      <c r="M8" s="11" t="s">
        <v>36</v>
      </c>
      <c r="N8" s="11"/>
      <c r="O8" s="15">
        <v>20</v>
      </c>
      <c r="P8" s="15">
        <v>10</v>
      </c>
      <c r="Q8" s="15">
        <v>35</v>
      </c>
      <c r="R8" s="15">
        <v>10</v>
      </c>
      <c r="S8" s="15">
        <v>20</v>
      </c>
      <c r="T8" s="15">
        <v>30</v>
      </c>
      <c r="U8" s="15"/>
      <c r="V8" s="15"/>
      <c r="W8" s="15"/>
      <c r="X8" s="11"/>
    </row>
    <row r="9" spans="1:24" x14ac:dyDescent="0.2">
      <c r="A9" s="11" t="s">
        <v>21</v>
      </c>
      <c r="B9" s="18"/>
      <c r="C9" s="18"/>
      <c r="D9" s="18">
        <v>7.1400000000000005E-2</v>
      </c>
      <c r="E9" s="18">
        <v>7.4099999999999999E-2</v>
      </c>
      <c r="F9" s="18"/>
      <c r="G9" s="18">
        <v>1.72E-2</v>
      </c>
      <c r="H9" s="18"/>
      <c r="I9" s="18"/>
      <c r="J9" s="18">
        <v>0.66669999999999996</v>
      </c>
      <c r="K9" s="15"/>
      <c r="L9" s="15"/>
      <c r="M9" s="11" t="s">
        <v>21</v>
      </c>
      <c r="N9" s="17"/>
      <c r="O9" s="15"/>
      <c r="P9" s="15">
        <v>5</v>
      </c>
      <c r="Q9" s="15">
        <v>30</v>
      </c>
      <c r="R9" s="15"/>
      <c r="S9" s="15">
        <v>5</v>
      </c>
      <c r="T9" s="15"/>
      <c r="U9" s="15"/>
      <c r="V9" s="15">
        <v>100</v>
      </c>
      <c r="W9" s="15"/>
      <c r="X9" s="11"/>
    </row>
    <row r="10" spans="1:24" x14ac:dyDescent="0.2">
      <c r="A10" s="11" t="s">
        <v>37</v>
      </c>
      <c r="B10" s="18"/>
      <c r="C10" s="18"/>
      <c r="D10" s="18"/>
      <c r="E10" s="18"/>
      <c r="F10" s="18">
        <v>2.0799999999999999E-2</v>
      </c>
      <c r="G10" s="18"/>
      <c r="H10" s="18"/>
      <c r="I10" s="18"/>
      <c r="J10" s="18"/>
      <c r="K10" s="15"/>
      <c r="L10" s="15"/>
      <c r="M10" s="11"/>
      <c r="N10" s="11"/>
      <c r="O10" s="11"/>
      <c r="P10" s="11"/>
      <c r="Q10" s="11"/>
      <c r="R10" s="15">
        <v>10</v>
      </c>
      <c r="S10" s="11"/>
      <c r="T10" s="11"/>
      <c r="U10" s="11"/>
      <c r="V10" s="11"/>
      <c r="W10" s="11"/>
      <c r="X10" s="11"/>
    </row>
    <row r="11" spans="1:24" x14ac:dyDescent="0.2">
      <c r="A11" s="11"/>
      <c r="B11" s="18"/>
      <c r="C11" s="18"/>
      <c r="D11" s="18"/>
      <c r="E11" s="18"/>
      <c r="F11" s="18"/>
      <c r="G11" s="18"/>
      <c r="H11" s="18"/>
      <c r="I11" s="18"/>
      <c r="J11" s="18"/>
      <c r="K11" s="15"/>
      <c r="L11" s="15"/>
      <c r="M11" s="11"/>
      <c r="N11" s="17"/>
      <c r="O11" s="15"/>
      <c r="P11" s="15"/>
      <c r="Q11" s="15"/>
      <c r="R11" s="15"/>
      <c r="S11" s="15"/>
      <c r="T11" s="15"/>
      <c r="U11" s="15"/>
      <c r="V11" s="15"/>
      <c r="W11" s="15"/>
      <c r="X11" s="11"/>
    </row>
    <row r="12" spans="1:24" x14ac:dyDescent="0.2">
      <c r="A12" s="11"/>
      <c r="B12" s="18"/>
      <c r="C12" s="18"/>
      <c r="D12" s="18"/>
      <c r="E12" s="18"/>
      <c r="F12" s="18"/>
      <c r="G12" s="18"/>
      <c r="H12" s="18"/>
      <c r="I12" s="18"/>
      <c r="J12" s="18"/>
      <c r="K12" s="15"/>
      <c r="L12" s="15"/>
      <c r="M12" s="11"/>
      <c r="N12" s="17"/>
      <c r="O12" s="15"/>
      <c r="P12" s="15"/>
      <c r="Q12" s="15"/>
      <c r="R12" s="15"/>
      <c r="S12" s="15"/>
      <c r="T12" s="15"/>
      <c r="U12" s="15"/>
      <c r="V12" s="15"/>
      <c r="W12" s="15"/>
      <c r="X12" s="11"/>
    </row>
    <row r="13" spans="1:24" x14ac:dyDescent="0.2">
      <c r="A13" s="11"/>
      <c r="B13" s="19">
        <v>1</v>
      </c>
      <c r="C13" s="19">
        <v>1</v>
      </c>
      <c r="D13" s="19">
        <v>1</v>
      </c>
      <c r="E13" s="19">
        <v>1</v>
      </c>
      <c r="F13" s="19">
        <v>1</v>
      </c>
      <c r="G13" s="19">
        <v>1</v>
      </c>
      <c r="H13" s="19">
        <v>1</v>
      </c>
      <c r="I13" s="19">
        <v>1</v>
      </c>
      <c r="J13" s="19">
        <v>1</v>
      </c>
      <c r="K13" s="15"/>
      <c r="L13" s="15"/>
      <c r="M13" s="11"/>
      <c r="N13" s="17">
        <v>150</v>
      </c>
      <c r="O13" s="15">
        <v>290</v>
      </c>
      <c r="P13" s="15">
        <v>70</v>
      </c>
      <c r="Q13" s="15">
        <v>405</v>
      </c>
      <c r="R13" s="15">
        <v>480</v>
      </c>
      <c r="S13" s="15">
        <v>290</v>
      </c>
      <c r="T13" s="15">
        <v>190</v>
      </c>
      <c r="U13" s="15">
        <v>450</v>
      </c>
      <c r="V13" s="15">
        <v>150</v>
      </c>
      <c r="W13" s="15"/>
      <c r="X13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4.1</vt:lpstr>
      <vt:lpstr>Figure 4.2</vt:lpstr>
      <vt:lpstr>Figure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Sumalee Udomboonyanupap</dc:creator>
  <cp:lastModifiedBy>Sumalee Udomboonyanupap</cp:lastModifiedBy>
  <dcterms:created xsi:type="dcterms:W3CDTF">2023-10-25T06:53:59Z</dcterms:created>
  <dcterms:modified xsi:type="dcterms:W3CDTF">2023-10-25T07:37:44Z</dcterms:modified>
</cp:coreProperties>
</file>