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zeus\eds\dep\GIS\GIS_Projects\NWO_Shellfish\PhD_SilNieuwhof\Chapter 2 (Pool)\Data\NeeltjeJans_Oysterreef_Pools\"/>
    </mc:Choice>
  </mc:AlternateContent>
  <bookViews>
    <workbookView xWindow="0" yWindow="0" windowWidth="20490" windowHeight="762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5" i="1" l="1"/>
  <c r="M16" i="1"/>
  <c r="M17" i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14" i="1"/>
  <c r="L15" i="1"/>
  <c r="L16" i="1"/>
  <c r="L17" i="1"/>
  <c r="L18" i="1"/>
  <c r="L19" i="1"/>
  <c r="L20" i="1"/>
  <c r="L21" i="1"/>
  <c r="L22" i="1"/>
  <c r="L23" i="1"/>
  <c r="L24" i="1"/>
  <c r="L25" i="1"/>
  <c r="L26" i="1"/>
  <c r="L27" i="1"/>
  <c r="L28" i="1"/>
  <c r="L29" i="1"/>
  <c r="L30" i="1"/>
  <c r="L31" i="1"/>
  <c r="L32" i="1"/>
  <c r="L33" i="1"/>
  <c r="L34" i="1"/>
  <c r="L35" i="1"/>
  <c r="L36" i="1"/>
  <c r="L37" i="1"/>
  <c r="L38" i="1"/>
  <c r="L39" i="1"/>
  <c r="L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14" i="1"/>
</calcChain>
</file>

<file path=xl/sharedStrings.xml><?xml version="1.0" encoding="utf-8"?>
<sst xmlns="http://schemas.openxmlformats.org/spreadsheetml/2006/main" count="83" uniqueCount="80">
  <si>
    <t>Diver</t>
  </si>
  <si>
    <t>U-14631</t>
  </si>
  <si>
    <t>U-14621</t>
  </si>
  <si>
    <t>U-14588</t>
  </si>
  <si>
    <t>U-11445</t>
  </si>
  <si>
    <t>U-11441</t>
  </si>
  <si>
    <t>U-14586</t>
  </si>
  <si>
    <t>U-14619</t>
  </si>
  <si>
    <t>U-11446</t>
  </si>
  <si>
    <t>U-11443</t>
  </si>
  <si>
    <t>U-14634</t>
  </si>
  <si>
    <t>U-14583</t>
  </si>
  <si>
    <t>U-14556</t>
  </si>
  <si>
    <t>U-14662</t>
  </si>
  <si>
    <t>U-14658</t>
  </si>
  <si>
    <t>U-14568</t>
  </si>
  <si>
    <t>U-14567</t>
  </si>
  <si>
    <t>U-14618</t>
  </si>
  <si>
    <t>U-14578</t>
  </si>
  <si>
    <t>U-14547</t>
  </si>
  <si>
    <t>U-14559</t>
  </si>
  <si>
    <t>U-13781</t>
  </si>
  <si>
    <t>U-12945</t>
  </si>
  <si>
    <t>U-12932</t>
  </si>
  <si>
    <t>U-12946</t>
  </si>
  <si>
    <t>U-12939</t>
  </si>
  <si>
    <t>U-12953</t>
  </si>
  <si>
    <t>at programming</t>
  </si>
  <si>
    <t>Location</t>
  </si>
  <si>
    <t>X</t>
  </si>
  <si>
    <t>Y</t>
  </si>
  <si>
    <t>Z</t>
  </si>
  <si>
    <t xml:space="preserve">Ref2                </t>
  </si>
  <si>
    <t xml:space="preserve">Ref1                </t>
  </si>
  <si>
    <t xml:space="preserve">Buiten5.2           </t>
  </si>
  <si>
    <t xml:space="preserve">Buiten5.1           </t>
  </si>
  <si>
    <t xml:space="preserve">Buiten2.2           </t>
  </si>
  <si>
    <t xml:space="preserve">Buiten2.1           </t>
  </si>
  <si>
    <t xml:space="preserve">Buiten7.2           </t>
  </si>
  <si>
    <t xml:space="preserve">Buiten7.1           </t>
  </si>
  <si>
    <t xml:space="preserve">Buiten1.2           </t>
  </si>
  <si>
    <t xml:space="preserve">Buiten1.1           </t>
  </si>
  <si>
    <t xml:space="preserve">Buiten4.2           </t>
  </si>
  <si>
    <t xml:space="preserve">Buiten4.1           </t>
  </si>
  <si>
    <t xml:space="preserve">Binnen2.2           </t>
  </si>
  <si>
    <t xml:space="preserve">Binnen2.1           </t>
  </si>
  <si>
    <t xml:space="preserve">Binnen1.2           </t>
  </si>
  <si>
    <t xml:space="preserve">Binnen1.1           </t>
  </si>
  <si>
    <t xml:space="preserve">Binnen5.2           </t>
  </si>
  <si>
    <t xml:space="preserve">Binnen5.1           </t>
  </si>
  <si>
    <t xml:space="preserve">Binnen4.2           </t>
  </si>
  <si>
    <t xml:space="preserve">Binnen4.1           </t>
  </si>
  <si>
    <t xml:space="preserve">Binnen3.2           </t>
  </si>
  <si>
    <t xml:space="preserve">Binnen3.1           </t>
  </si>
  <si>
    <t xml:space="preserve">Buiten3.2           </t>
  </si>
  <si>
    <t xml:space="preserve">Buiten3.1           </t>
  </si>
  <si>
    <t xml:space="preserve">Buiten6.2           </t>
  </si>
  <si>
    <t xml:space="preserve">Buiten6.1           </t>
  </si>
  <si>
    <t>RD_Coordinates</t>
  </si>
  <si>
    <t>Neeltje Jans</t>
  </si>
  <si>
    <t>Oyster reef (bird island)</t>
  </si>
  <si>
    <t>Validation stagnant water in pools</t>
  </si>
  <si>
    <t>Jeroen van Dalen 2017-03-15</t>
  </si>
  <si>
    <t>Sunsus ultra (Reefnet) placed at 2017-03-15 and taken out at 2017-03-17</t>
  </si>
  <si>
    <t>Interval: 60 s, treshold: &lt;1000 mbar, endcount: 1000</t>
  </si>
  <si>
    <t>(cm)</t>
  </si>
  <si>
    <t>at placement = low tide</t>
  </si>
  <si>
    <t>(#)</t>
  </si>
  <si>
    <t>(mbar)</t>
  </si>
  <si>
    <t>Pressure reading</t>
  </si>
  <si>
    <t>Sensors placed on bamboo, bottom is 5 cm above sediment</t>
  </si>
  <si>
    <t>Waterlevel from bottom sensor</t>
  </si>
  <si>
    <t>Time</t>
  </si>
  <si>
    <t>Kalibration' afterwards (Friday 17-03-2017) in bucket on lab</t>
  </si>
  <si>
    <t>Waterlevel (cm)</t>
  </si>
  <si>
    <t>Waterlevel detected by sensor</t>
  </si>
  <si>
    <t>at removal = low tide</t>
  </si>
  <si>
    <t>WSC</t>
  </si>
  <si>
    <t>(cm) +5</t>
  </si>
  <si>
    <t>WSC in cm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</si>
</sst>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quotePrefix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53306364829396324"/>
                  <c:y val="-0.2238885243511227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nl-NL"/>
                </a:p>
              </c:txPr>
            </c:trendlineLbl>
          </c:trendline>
          <c:xVal>
            <c:numRef>
              <c:f>Sheet1!$I$14:$I$23</c:f>
              <c:numCache>
                <c:formatCode>General</c:formatCode>
                <c:ptCount val="10"/>
                <c:pt idx="0">
                  <c:v>15.5</c:v>
                </c:pt>
                <c:pt idx="1">
                  <c:v>15.5</c:v>
                </c:pt>
                <c:pt idx="2">
                  <c:v>23</c:v>
                </c:pt>
                <c:pt idx="3">
                  <c:v>23</c:v>
                </c:pt>
                <c:pt idx="4">
                  <c:v>12.5</c:v>
                </c:pt>
                <c:pt idx="5">
                  <c:v>9</c:v>
                </c:pt>
                <c:pt idx="6">
                  <c:v>15</c:v>
                </c:pt>
                <c:pt idx="7">
                  <c:v>12</c:v>
                </c:pt>
                <c:pt idx="8">
                  <c:v>10.5</c:v>
                </c:pt>
                <c:pt idx="9">
                  <c:v>11</c:v>
                </c:pt>
              </c:numCache>
            </c:numRef>
          </c:xVal>
          <c:yVal>
            <c:numRef>
              <c:f>Sheet1!$L$14:$L$23</c:f>
              <c:numCache>
                <c:formatCode>General</c:formatCode>
                <c:ptCount val="10"/>
                <c:pt idx="0">
                  <c:v>3.2259000000000002</c:v>
                </c:pt>
                <c:pt idx="1">
                  <c:v>3.0653999999999999</c:v>
                </c:pt>
                <c:pt idx="2">
                  <c:v>5.6224999999999996</c:v>
                </c:pt>
                <c:pt idx="3">
                  <c:v>5.5586000000000002</c:v>
                </c:pt>
                <c:pt idx="4">
                  <c:v>2.4903</c:v>
                </c:pt>
                <c:pt idx="5">
                  <c:v>2.4036999999999997</c:v>
                </c:pt>
                <c:pt idx="6">
                  <c:v>3.4168999999999996</c:v>
                </c:pt>
                <c:pt idx="7">
                  <c:v>4.1948999999999996</c:v>
                </c:pt>
                <c:pt idx="8">
                  <c:v>5.1645000000000003</c:v>
                </c:pt>
                <c:pt idx="9">
                  <c:v>0.76969999999999994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68F1-4B20-8A11-FA2F7C2716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67854080"/>
        <c:axId val="267854496"/>
      </c:scatterChart>
      <c:valAx>
        <c:axId val="26785408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67854496"/>
        <c:crosses val="autoZero"/>
        <c:crossBetween val="midCat"/>
      </c:valAx>
      <c:valAx>
        <c:axId val="2678544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26785408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76201</xdr:colOff>
      <xdr:row>19</xdr:row>
      <xdr:rowOff>95249</xdr:rowOff>
    </xdr:from>
    <xdr:to>
      <xdr:col>18</xdr:col>
      <xdr:colOff>228601</xdr:colOff>
      <xdr:row>37</xdr:row>
      <xdr:rowOff>66674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O39"/>
  <sheetViews>
    <sheetView tabSelected="1" topLeftCell="B7" workbookViewId="0">
      <selection activeCell="J20" sqref="J20"/>
    </sheetView>
  </sheetViews>
  <sheetFormatPr defaultRowHeight="15" x14ac:dyDescent="0.25"/>
  <cols>
    <col min="2" max="2" width="11.7109375" style="1" customWidth="1"/>
    <col min="3" max="5" width="9.140625" style="1"/>
    <col min="6" max="6" width="11" style="1" customWidth="1"/>
    <col min="7" max="7" width="16" style="1" bestFit="1" customWidth="1"/>
    <col min="8" max="9" width="29.85546875" style="1" customWidth="1"/>
    <col min="10" max="10" width="28.7109375" style="1" bestFit="1" customWidth="1"/>
    <col min="11" max="12" width="12" style="1" customWidth="1"/>
    <col min="14" max="14" width="13" customWidth="1"/>
    <col min="15" max="15" width="16.42578125" customWidth="1"/>
  </cols>
  <sheetData>
    <row r="2" spans="2:15" ht="18.75" x14ac:dyDescent="0.3">
      <c r="B2" s="3" t="s">
        <v>59</v>
      </c>
    </row>
    <row r="3" spans="2:15" x14ac:dyDescent="0.25">
      <c r="B3" s="2" t="s">
        <v>60</v>
      </c>
    </row>
    <row r="4" spans="2:15" x14ac:dyDescent="0.25">
      <c r="B4" s="2" t="s">
        <v>61</v>
      </c>
    </row>
    <row r="5" spans="2:15" x14ac:dyDescent="0.25">
      <c r="B5" s="4" t="s">
        <v>62</v>
      </c>
    </row>
    <row r="7" spans="2:15" x14ac:dyDescent="0.25">
      <c r="B7" s="2" t="s">
        <v>63</v>
      </c>
    </row>
    <row r="8" spans="2:15" x14ac:dyDescent="0.25">
      <c r="B8" s="2" t="s">
        <v>64</v>
      </c>
    </row>
    <row r="9" spans="2:15" x14ac:dyDescent="0.25">
      <c r="B9" s="2" t="s">
        <v>70</v>
      </c>
    </row>
    <row r="11" spans="2:15" x14ac:dyDescent="0.25">
      <c r="G11" s="1" t="s">
        <v>69</v>
      </c>
      <c r="H11" s="1" t="s">
        <v>71</v>
      </c>
      <c r="I11" s="1" t="s">
        <v>71</v>
      </c>
      <c r="J11" s="1" t="s">
        <v>75</v>
      </c>
    </row>
    <row r="12" spans="2:15" x14ac:dyDescent="0.25">
      <c r="C12" s="2" t="s">
        <v>58</v>
      </c>
      <c r="F12" s="1" t="s">
        <v>0</v>
      </c>
      <c r="G12" s="1" t="s">
        <v>27</v>
      </c>
      <c r="H12" s="1" t="s">
        <v>66</v>
      </c>
      <c r="I12" s="1" t="s">
        <v>66</v>
      </c>
      <c r="J12" s="1" t="s">
        <v>76</v>
      </c>
      <c r="N12" s="5" t="s">
        <v>73</v>
      </c>
    </row>
    <row r="13" spans="2:15" x14ac:dyDescent="0.25">
      <c r="B13" s="1" t="s">
        <v>28</v>
      </c>
      <c r="C13" s="1" t="s">
        <v>29</v>
      </c>
      <c r="D13" s="1" t="s">
        <v>30</v>
      </c>
      <c r="E13" s="1" t="s">
        <v>31</v>
      </c>
      <c r="F13" s="1" t="s">
        <v>67</v>
      </c>
      <c r="G13" s="1" t="s">
        <v>68</v>
      </c>
      <c r="H13" s="1" t="s">
        <v>65</v>
      </c>
      <c r="I13" s="1" t="s">
        <v>78</v>
      </c>
      <c r="J13" s="1" t="s">
        <v>65</v>
      </c>
      <c r="K13" s="1" t="s">
        <v>77</v>
      </c>
      <c r="L13" s="1" t="s">
        <v>79</v>
      </c>
      <c r="N13" s="1" t="s">
        <v>72</v>
      </c>
      <c r="O13" s="1" t="s">
        <v>74</v>
      </c>
    </row>
    <row r="14" spans="2:15" x14ac:dyDescent="0.25">
      <c r="B14" t="s">
        <v>47</v>
      </c>
      <c r="C14">
        <v>39972.14</v>
      </c>
      <c r="D14">
        <v>405533.13</v>
      </c>
      <c r="E14">
        <v>-0.57299999999999995</v>
      </c>
      <c r="F14" s="1" t="s">
        <v>5</v>
      </c>
      <c r="G14" s="1">
        <v>1044</v>
      </c>
      <c r="H14" s="1">
        <v>10.5</v>
      </c>
      <c r="I14" s="1">
        <f>H14+5</f>
        <v>15.5</v>
      </c>
      <c r="J14" s="1">
        <v>8.38169908632341</v>
      </c>
      <c r="K14" s="1">
        <v>3.2259000000000003E-2</v>
      </c>
      <c r="L14" s="1">
        <f>K14*100</f>
        <v>3.2259000000000002</v>
      </c>
      <c r="M14">
        <f>I14-L14</f>
        <v>12.274100000000001</v>
      </c>
      <c r="N14" s="1">
        <v>14.28</v>
      </c>
      <c r="O14" s="1">
        <v>5</v>
      </c>
    </row>
    <row r="15" spans="2:15" x14ac:dyDescent="0.25">
      <c r="B15" t="s">
        <v>46</v>
      </c>
      <c r="C15">
        <v>39971.631999999998</v>
      </c>
      <c r="D15">
        <v>405533.73800000001</v>
      </c>
      <c r="E15">
        <v>-0.60599999999999998</v>
      </c>
      <c r="F15" s="1" t="s">
        <v>15</v>
      </c>
      <c r="G15" s="1">
        <v>1028</v>
      </c>
      <c r="H15" s="1">
        <v>10.5</v>
      </c>
      <c r="I15" s="1">
        <f t="shared" ref="I15:I39" si="0">H15+5</f>
        <v>15.5</v>
      </c>
      <c r="J15" s="1">
        <v>6.9918785256867899</v>
      </c>
      <c r="K15" s="1">
        <v>3.0654000000000001E-2</v>
      </c>
      <c r="L15" s="1">
        <f t="shared" ref="L15:L39" si="1">K15*100</f>
        <v>3.0653999999999999</v>
      </c>
      <c r="M15">
        <f t="shared" ref="M15:M39" si="2">I15-L15</f>
        <v>12.4346</v>
      </c>
      <c r="N15" s="1">
        <v>14.38</v>
      </c>
      <c r="O15" s="1">
        <v>10</v>
      </c>
    </row>
    <row r="16" spans="2:15" x14ac:dyDescent="0.25">
      <c r="B16" t="s">
        <v>45</v>
      </c>
      <c r="C16">
        <v>39992.527000000002</v>
      </c>
      <c r="D16">
        <v>405525.24200000003</v>
      </c>
      <c r="E16">
        <v>-0.74399999999999999</v>
      </c>
      <c r="F16" s="1" t="s">
        <v>19</v>
      </c>
      <c r="G16" s="1">
        <v>1034</v>
      </c>
      <c r="H16" s="1">
        <v>18</v>
      </c>
      <c r="I16" s="1">
        <f t="shared" si="0"/>
        <v>23</v>
      </c>
      <c r="J16" s="1">
        <v>15.002873528732801</v>
      </c>
      <c r="K16" s="1">
        <v>5.6224999999999997E-2</v>
      </c>
      <c r="L16" s="1">
        <f t="shared" si="1"/>
        <v>5.6224999999999996</v>
      </c>
      <c r="M16">
        <f t="shared" si="2"/>
        <v>17.377500000000001</v>
      </c>
      <c r="N16" s="1">
        <v>14.51</v>
      </c>
      <c r="O16" s="1">
        <v>16.5</v>
      </c>
    </row>
    <row r="17" spans="2:15" x14ac:dyDescent="0.25">
      <c r="B17" t="s">
        <v>44</v>
      </c>
      <c r="C17">
        <v>39992.970999999998</v>
      </c>
      <c r="D17">
        <v>405524.85800000001</v>
      </c>
      <c r="E17">
        <v>-0.746</v>
      </c>
      <c r="F17" s="1" t="s">
        <v>11</v>
      </c>
      <c r="G17" s="1">
        <v>1031</v>
      </c>
      <c r="H17" s="1">
        <v>18</v>
      </c>
      <c r="I17" s="1">
        <f t="shared" si="0"/>
        <v>23</v>
      </c>
      <c r="J17" s="1">
        <v>16.229278213384099</v>
      </c>
      <c r="K17" s="1">
        <v>5.5586000000000003E-2</v>
      </c>
      <c r="L17" s="1">
        <f t="shared" si="1"/>
        <v>5.5586000000000002</v>
      </c>
      <c r="M17">
        <f t="shared" si="2"/>
        <v>17.441400000000002</v>
      </c>
      <c r="N17" s="1">
        <v>15.07</v>
      </c>
      <c r="O17" s="1">
        <v>20</v>
      </c>
    </row>
    <row r="18" spans="2:15" x14ac:dyDescent="0.25">
      <c r="B18" t="s">
        <v>53</v>
      </c>
      <c r="C18">
        <v>39951.800999999999</v>
      </c>
      <c r="D18">
        <v>405496.69099999999</v>
      </c>
      <c r="E18">
        <v>-0.52900000000000003</v>
      </c>
      <c r="F18" s="1" t="s">
        <v>26</v>
      </c>
      <c r="G18" s="1">
        <v>1033</v>
      </c>
      <c r="H18" s="1">
        <v>7.5</v>
      </c>
      <c r="I18" s="1">
        <f t="shared" si="0"/>
        <v>12.5</v>
      </c>
      <c r="J18" s="1">
        <v>4.0964623826285402</v>
      </c>
      <c r="K18" s="1">
        <v>2.4903000000000002E-2</v>
      </c>
      <c r="L18" s="1">
        <f t="shared" si="1"/>
        <v>2.4903</v>
      </c>
      <c r="M18">
        <f t="shared" si="2"/>
        <v>10.0097</v>
      </c>
    </row>
    <row r="19" spans="2:15" x14ac:dyDescent="0.25">
      <c r="B19" t="s">
        <v>52</v>
      </c>
      <c r="C19">
        <v>39952.065999999999</v>
      </c>
      <c r="D19">
        <v>405496.37300000002</v>
      </c>
      <c r="E19">
        <v>-0.50700000000000001</v>
      </c>
      <c r="F19" s="1" t="s">
        <v>3</v>
      </c>
      <c r="G19" s="1">
        <v>1029</v>
      </c>
      <c r="H19" s="1">
        <v>4</v>
      </c>
      <c r="I19" s="1">
        <f t="shared" si="0"/>
        <v>9</v>
      </c>
      <c r="J19" s="1">
        <v>0.67752064695110903</v>
      </c>
      <c r="K19" s="1">
        <v>2.4036999999999999E-2</v>
      </c>
      <c r="L19" s="1">
        <f t="shared" si="1"/>
        <v>2.4036999999999997</v>
      </c>
      <c r="M19">
        <f t="shared" si="2"/>
        <v>6.5963000000000003</v>
      </c>
    </row>
    <row r="20" spans="2:15" x14ac:dyDescent="0.25">
      <c r="B20" t="s">
        <v>51</v>
      </c>
      <c r="C20">
        <v>39958.834999999999</v>
      </c>
      <c r="D20">
        <v>405494.15600000002</v>
      </c>
      <c r="E20">
        <v>-0.65700000000000003</v>
      </c>
      <c r="F20" s="1" t="s">
        <v>1</v>
      </c>
      <c r="G20" s="1">
        <v>1056</v>
      </c>
      <c r="H20" s="1">
        <v>10</v>
      </c>
      <c r="I20" s="1">
        <f t="shared" si="0"/>
        <v>15</v>
      </c>
      <c r="J20" s="1">
        <v>8.5974798908856105</v>
      </c>
      <c r="K20" s="1">
        <v>3.4168999999999998E-2</v>
      </c>
      <c r="L20" s="1">
        <f t="shared" si="1"/>
        <v>3.4168999999999996</v>
      </c>
      <c r="M20">
        <f t="shared" si="2"/>
        <v>11.5831</v>
      </c>
    </row>
    <row r="21" spans="2:15" x14ac:dyDescent="0.25">
      <c r="B21" t="s">
        <v>50</v>
      </c>
      <c r="C21">
        <v>39960.008000000002</v>
      </c>
      <c r="D21">
        <v>405491.78200000001</v>
      </c>
      <c r="E21">
        <v>-0.64900000000000002</v>
      </c>
      <c r="F21" s="1" t="s">
        <v>18</v>
      </c>
      <c r="G21" s="1">
        <v>1043</v>
      </c>
      <c r="H21" s="1">
        <v>7</v>
      </c>
      <c r="I21" s="1">
        <f t="shared" si="0"/>
        <v>12</v>
      </c>
      <c r="J21" s="1">
        <v>3.7892309114095601</v>
      </c>
      <c r="K21" s="1">
        <v>4.1949E-2</v>
      </c>
      <c r="L21" s="1">
        <f t="shared" si="1"/>
        <v>4.1948999999999996</v>
      </c>
      <c r="M21">
        <f t="shared" si="2"/>
        <v>7.8051000000000004</v>
      </c>
    </row>
    <row r="22" spans="2:15" x14ac:dyDescent="0.25">
      <c r="B22" t="s">
        <v>49</v>
      </c>
      <c r="C22">
        <v>39958.271000000001</v>
      </c>
      <c r="D22">
        <v>405516.06099999999</v>
      </c>
      <c r="E22">
        <v>-0.53400000000000003</v>
      </c>
      <c r="F22" s="1" t="s">
        <v>2</v>
      </c>
      <c r="G22" s="1">
        <v>1033</v>
      </c>
      <c r="H22" s="1">
        <v>5.5</v>
      </c>
      <c r="I22" s="1">
        <f t="shared" si="0"/>
        <v>10.5</v>
      </c>
      <c r="J22" s="1">
        <v>2.8263523161704698</v>
      </c>
      <c r="K22" s="1">
        <v>5.1645000000000003E-2</v>
      </c>
      <c r="L22" s="1">
        <f t="shared" si="1"/>
        <v>5.1645000000000003</v>
      </c>
      <c r="M22">
        <f t="shared" si="2"/>
        <v>5.3354999999999997</v>
      </c>
    </row>
    <row r="23" spans="2:15" x14ac:dyDescent="0.25">
      <c r="B23" t="s">
        <v>48</v>
      </c>
      <c r="C23">
        <v>39958.07</v>
      </c>
      <c r="D23">
        <v>405516.30800000002</v>
      </c>
      <c r="E23">
        <v>-0.50700000000000001</v>
      </c>
      <c r="F23" s="1" t="s">
        <v>9</v>
      </c>
      <c r="G23" s="1">
        <v>1044</v>
      </c>
      <c r="H23" s="1">
        <v>6</v>
      </c>
      <c r="I23" s="1">
        <f t="shared" si="0"/>
        <v>11</v>
      </c>
      <c r="J23" s="1">
        <v>3.0762268482306498</v>
      </c>
      <c r="K23" s="1">
        <v>7.6969999999999998E-3</v>
      </c>
      <c r="L23" s="1">
        <f t="shared" si="1"/>
        <v>0.76969999999999994</v>
      </c>
      <c r="M23">
        <f t="shared" si="2"/>
        <v>10.2303</v>
      </c>
    </row>
    <row r="24" spans="2:15" x14ac:dyDescent="0.25">
      <c r="B24" t="s">
        <v>41</v>
      </c>
      <c r="C24">
        <v>39991.550000000003</v>
      </c>
      <c r="D24">
        <v>405569.891</v>
      </c>
      <c r="E24">
        <v>-0.65600000000000003</v>
      </c>
      <c r="F24" s="1" t="s">
        <v>22</v>
      </c>
      <c r="G24" s="1">
        <v>1026</v>
      </c>
      <c r="H24" s="1">
        <v>0.5</v>
      </c>
      <c r="I24" s="1">
        <f t="shared" si="0"/>
        <v>5.5</v>
      </c>
      <c r="J24" s="1">
        <v>1.27019004400194</v>
      </c>
      <c r="K24" s="1">
        <v>3.5483000000000001E-2</v>
      </c>
      <c r="L24" s="1">
        <f t="shared" si="1"/>
        <v>3.5483000000000002</v>
      </c>
      <c r="M24">
        <f t="shared" si="2"/>
        <v>1.9516999999999998</v>
      </c>
    </row>
    <row r="25" spans="2:15" x14ac:dyDescent="0.25">
      <c r="B25" t="s">
        <v>40</v>
      </c>
      <c r="C25">
        <v>39992.233</v>
      </c>
      <c r="D25">
        <v>405569.63500000001</v>
      </c>
      <c r="E25">
        <v>-0.67800000000000005</v>
      </c>
      <c r="F25" s="1" t="s">
        <v>16</v>
      </c>
      <c r="G25" s="1">
        <v>1036</v>
      </c>
      <c r="H25" s="1">
        <v>1</v>
      </c>
      <c r="I25" s="1">
        <f t="shared" si="0"/>
        <v>6</v>
      </c>
      <c r="J25" s="1">
        <v>-1.31010224979792</v>
      </c>
      <c r="K25" s="1">
        <v>5.2027999999999998E-2</v>
      </c>
      <c r="L25" s="1">
        <f t="shared" si="1"/>
        <v>5.2027999999999999</v>
      </c>
      <c r="M25">
        <f t="shared" si="2"/>
        <v>0.79720000000000013</v>
      </c>
    </row>
    <row r="26" spans="2:15" x14ac:dyDescent="0.25">
      <c r="B26" t="s">
        <v>37</v>
      </c>
      <c r="C26">
        <v>40017.968999999997</v>
      </c>
      <c r="D26">
        <v>405535.19900000002</v>
      </c>
      <c r="E26">
        <v>-0.93</v>
      </c>
      <c r="F26" s="1" t="s">
        <v>12</v>
      </c>
      <c r="G26" s="1">
        <v>1040</v>
      </c>
      <c r="H26" s="1">
        <v>11.5</v>
      </c>
      <c r="I26" s="1">
        <f t="shared" si="0"/>
        <v>16.5</v>
      </c>
      <c r="J26" s="1">
        <v>9.5483991606241094</v>
      </c>
      <c r="K26" s="1">
        <v>1.2378E-2</v>
      </c>
      <c r="L26" s="1">
        <f t="shared" si="1"/>
        <v>1.2378</v>
      </c>
      <c r="M26">
        <f t="shared" si="2"/>
        <v>15.2622</v>
      </c>
    </row>
    <row r="27" spans="2:15" x14ac:dyDescent="0.25">
      <c r="B27" t="s">
        <v>36</v>
      </c>
      <c r="C27">
        <v>40018.203000000001</v>
      </c>
      <c r="D27">
        <v>405534.76799999998</v>
      </c>
      <c r="E27">
        <v>-0.95699999999999996</v>
      </c>
      <c r="F27" s="1" t="s">
        <v>23</v>
      </c>
      <c r="G27" s="1">
        <v>1036</v>
      </c>
      <c r="H27" s="1">
        <v>11</v>
      </c>
      <c r="I27" s="1">
        <f t="shared" si="0"/>
        <v>16</v>
      </c>
      <c r="J27" s="1">
        <v>7.8552076785370604</v>
      </c>
      <c r="K27" s="1">
        <v>1.3951E-2</v>
      </c>
      <c r="L27" s="1">
        <f t="shared" si="1"/>
        <v>1.3951</v>
      </c>
      <c r="M27">
        <f t="shared" si="2"/>
        <v>14.604900000000001</v>
      </c>
    </row>
    <row r="28" spans="2:15" x14ac:dyDescent="0.25">
      <c r="B28" t="s">
        <v>55</v>
      </c>
      <c r="C28">
        <v>39908.059000000001</v>
      </c>
      <c r="D28">
        <v>405496.75199999998</v>
      </c>
      <c r="E28">
        <v>-0.42299999999999999</v>
      </c>
      <c r="F28" s="1" t="s">
        <v>25</v>
      </c>
      <c r="G28" s="1">
        <v>1032</v>
      </c>
      <c r="H28" s="1">
        <v>0</v>
      </c>
      <c r="I28" s="1">
        <f t="shared" si="0"/>
        <v>5</v>
      </c>
      <c r="J28" s="1">
        <v>-0.34706860167426601</v>
      </c>
      <c r="K28" s="1">
        <v>1.1719E-2</v>
      </c>
      <c r="L28" s="1">
        <f t="shared" si="1"/>
        <v>1.1718999999999999</v>
      </c>
      <c r="M28">
        <f t="shared" si="2"/>
        <v>3.8281000000000001</v>
      </c>
    </row>
    <row r="29" spans="2:15" x14ac:dyDescent="0.25">
      <c r="B29" t="s">
        <v>54</v>
      </c>
      <c r="C29">
        <v>39908.391000000003</v>
      </c>
      <c r="D29">
        <v>405496.32199999999</v>
      </c>
      <c r="E29">
        <v>-0.434</v>
      </c>
      <c r="F29" s="1" t="s">
        <v>17</v>
      </c>
      <c r="G29" s="1">
        <v>1046</v>
      </c>
      <c r="H29" s="1">
        <v>0</v>
      </c>
      <c r="I29" s="1">
        <f t="shared" si="0"/>
        <v>5</v>
      </c>
      <c r="J29" s="1">
        <v>3.5808594327243699</v>
      </c>
      <c r="K29" s="1">
        <v>1.0307999999999999E-2</v>
      </c>
      <c r="L29" s="1">
        <f t="shared" si="1"/>
        <v>1.0307999999999999</v>
      </c>
      <c r="M29">
        <f t="shared" si="2"/>
        <v>3.9691999999999998</v>
      </c>
    </row>
    <row r="30" spans="2:15" x14ac:dyDescent="0.25">
      <c r="B30" t="s">
        <v>43</v>
      </c>
      <c r="C30">
        <v>40012.642</v>
      </c>
      <c r="D30">
        <v>405550.80800000002</v>
      </c>
      <c r="E30">
        <v>-0.85399999999999998</v>
      </c>
      <c r="F30" s="1" t="s">
        <v>6</v>
      </c>
      <c r="G30" s="1">
        <v>1033</v>
      </c>
      <c r="H30" s="1">
        <v>3</v>
      </c>
      <c r="I30" s="1">
        <f t="shared" si="0"/>
        <v>8</v>
      </c>
      <c r="J30" s="1">
        <v>0.118679627750055</v>
      </c>
      <c r="K30" s="1">
        <v>7.2220000000000001E-3</v>
      </c>
      <c r="L30" s="1">
        <f t="shared" si="1"/>
        <v>0.72220000000000006</v>
      </c>
      <c r="M30">
        <f t="shared" si="2"/>
        <v>7.2778</v>
      </c>
    </row>
    <row r="31" spans="2:15" x14ac:dyDescent="0.25">
      <c r="B31" t="s">
        <v>42</v>
      </c>
      <c r="C31">
        <v>40012.351999999999</v>
      </c>
      <c r="D31">
        <v>405551.049</v>
      </c>
      <c r="E31">
        <v>-0.83</v>
      </c>
      <c r="F31" s="1" t="s">
        <v>4</v>
      </c>
      <c r="G31" s="1">
        <v>1045</v>
      </c>
      <c r="H31" s="1">
        <v>2.5</v>
      </c>
      <c r="I31" s="1">
        <f t="shared" si="0"/>
        <v>7.5</v>
      </c>
      <c r="J31" s="1">
        <v>2.65869063909753</v>
      </c>
      <c r="K31" s="1">
        <v>1.2821000000000001E-2</v>
      </c>
      <c r="L31" s="1">
        <f t="shared" si="1"/>
        <v>1.2821</v>
      </c>
      <c r="M31">
        <f t="shared" si="2"/>
        <v>6.2179000000000002</v>
      </c>
    </row>
    <row r="32" spans="2:15" x14ac:dyDescent="0.25">
      <c r="B32" t="s">
        <v>35</v>
      </c>
      <c r="C32">
        <v>40041.964999999997</v>
      </c>
      <c r="D32">
        <v>405597.23599999998</v>
      </c>
      <c r="E32">
        <v>-0.69699999999999995</v>
      </c>
      <c r="F32" s="1" t="s">
        <v>10</v>
      </c>
      <c r="G32" s="1">
        <v>1034</v>
      </c>
      <c r="H32" s="1">
        <v>4.5</v>
      </c>
      <c r="I32" s="1">
        <f t="shared" si="0"/>
        <v>9.5</v>
      </c>
      <c r="J32" s="1">
        <v>2.8626019307523599E-2</v>
      </c>
      <c r="K32" s="1">
        <v>0</v>
      </c>
      <c r="L32" s="1">
        <f t="shared" si="1"/>
        <v>0</v>
      </c>
      <c r="M32">
        <f t="shared" si="2"/>
        <v>9.5</v>
      </c>
    </row>
    <row r="33" spans="2:13" x14ac:dyDescent="0.25">
      <c r="B33" t="s">
        <v>34</v>
      </c>
      <c r="C33">
        <v>40042.406000000003</v>
      </c>
      <c r="D33">
        <v>405596.11300000001</v>
      </c>
      <c r="E33">
        <v>-0.69299999999999995</v>
      </c>
      <c r="F33" s="1" t="s">
        <v>13</v>
      </c>
      <c r="G33" s="1">
        <v>1031</v>
      </c>
      <c r="H33" s="1">
        <v>3</v>
      </c>
      <c r="I33" s="1">
        <f t="shared" si="0"/>
        <v>8</v>
      </c>
      <c r="J33" s="1">
        <v>0.65255432418626902</v>
      </c>
      <c r="K33" s="1">
        <v>1.7167000000000002E-2</v>
      </c>
      <c r="L33" s="1">
        <f t="shared" si="1"/>
        <v>1.7167000000000001</v>
      </c>
      <c r="M33">
        <f t="shared" si="2"/>
        <v>6.2832999999999997</v>
      </c>
    </row>
    <row r="34" spans="2:13" x14ac:dyDescent="0.25">
      <c r="B34" t="s">
        <v>57</v>
      </c>
      <c r="C34">
        <v>39893.819000000003</v>
      </c>
      <c r="D34">
        <v>405444.46</v>
      </c>
      <c r="E34">
        <v>-0.48299999999999998</v>
      </c>
      <c r="F34" s="1" t="s">
        <v>20</v>
      </c>
      <c r="G34" s="1">
        <v>1037</v>
      </c>
      <c r="H34" s="1">
        <v>0</v>
      </c>
      <c r="I34" s="1">
        <f t="shared" si="0"/>
        <v>5</v>
      </c>
      <c r="J34" s="1">
        <v>2.24452204729783</v>
      </c>
      <c r="K34" s="1">
        <v>6.3330000000000001E-3</v>
      </c>
      <c r="L34" s="1">
        <f t="shared" si="1"/>
        <v>0.63329999999999997</v>
      </c>
      <c r="M34">
        <f t="shared" si="2"/>
        <v>4.3666999999999998</v>
      </c>
    </row>
    <row r="35" spans="2:13" x14ac:dyDescent="0.25">
      <c r="B35" t="s">
        <v>56</v>
      </c>
      <c r="C35">
        <v>39894.091999999997</v>
      </c>
      <c r="D35">
        <v>405444.20199999999</v>
      </c>
      <c r="E35">
        <v>-0.495</v>
      </c>
      <c r="F35" s="1" t="s">
        <v>24</v>
      </c>
      <c r="G35" s="1">
        <v>1031</v>
      </c>
      <c r="H35" s="1">
        <v>0</v>
      </c>
      <c r="I35" s="1">
        <f t="shared" si="0"/>
        <v>5</v>
      </c>
      <c r="J35" s="1">
        <v>-0.18362136052604699</v>
      </c>
      <c r="K35" s="1">
        <v>1.1329999999999999E-3</v>
      </c>
      <c r="L35" s="1">
        <f t="shared" si="1"/>
        <v>0.11329999999999998</v>
      </c>
      <c r="M35">
        <f t="shared" si="2"/>
        <v>4.8867000000000003</v>
      </c>
    </row>
    <row r="36" spans="2:13" x14ac:dyDescent="0.25">
      <c r="B36" t="s">
        <v>39</v>
      </c>
      <c r="C36">
        <v>40057.440000000002</v>
      </c>
      <c r="D36">
        <v>405558.23100000003</v>
      </c>
      <c r="E36">
        <v>-0.68899999999999995</v>
      </c>
      <c r="F36" s="1" t="s">
        <v>8</v>
      </c>
      <c r="G36" s="1">
        <v>1050</v>
      </c>
      <c r="H36" s="1">
        <v>0.5</v>
      </c>
      <c r="I36" s="1">
        <f t="shared" si="0"/>
        <v>5.5</v>
      </c>
      <c r="J36" s="1">
        <v>-8.41503346959485E-2</v>
      </c>
      <c r="K36" s="1">
        <v>-9999</v>
      </c>
      <c r="L36" s="1">
        <f t="shared" si="1"/>
        <v>-999900</v>
      </c>
      <c r="M36">
        <f t="shared" si="2"/>
        <v>999905.5</v>
      </c>
    </row>
    <row r="37" spans="2:13" x14ac:dyDescent="0.25">
      <c r="B37" t="s">
        <v>38</v>
      </c>
      <c r="C37">
        <v>40057.578000000001</v>
      </c>
      <c r="D37">
        <v>405557.89899999998</v>
      </c>
      <c r="E37">
        <v>-0.71099999999999997</v>
      </c>
      <c r="F37" s="1" t="s">
        <v>14</v>
      </c>
      <c r="G37" s="1">
        <v>1025</v>
      </c>
      <c r="H37" s="1">
        <v>0.5</v>
      </c>
      <c r="I37" s="1">
        <f t="shared" si="0"/>
        <v>5.5</v>
      </c>
      <c r="J37" s="1">
        <v>2.0690050193052798</v>
      </c>
      <c r="K37" s="1">
        <v>-9999</v>
      </c>
      <c r="L37" s="1">
        <f t="shared" si="1"/>
        <v>-999900</v>
      </c>
      <c r="M37">
        <f t="shared" si="2"/>
        <v>999905.5</v>
      </c>
    </row>
    <row r="38" spans="2:13" x14ac:dyDescent="0.25">
      <c r="B38" t="s">
        <v>33</v>
      </c>
      <c r="C38">
        <v>39959.442000000003</v>
      </c>
      <c r="D38">
        <v>405588.05499999999</v>
      </c>
      <c r="E38">
        <v>4.4539999999999997</v>
      </c>
      <c r="F38" s="1" t="s">
        <v>21</v>
      </c>
      <c r="G38" s="1">
        <v>1037</v>
      </c>
      <c r="H38" s="1">
        <v>0</v>
      </c>
      <c r="I38" s="1">
        <f t="shared" si="0"/>
        <v>5</v>
      </c>
      <c r="J38" s="1">
        <v>-0.17677811218169401</v>
      </c>
      <c r="K38" s="1">
        <v>-9999</v>
      </c>
      <c r="L38" s="1">
        <f t="shared" si="1"/>
        <v>-999900</v>
      </c>
      <c r="M38">
        <f t="shared" si="2"/>
        <v>999905</v>
      </c>
    </row>
    <row r="39" spans="2:13" x14ac:dyDescent="0.25">
      <c r="B39" t="s">
        <v>32</v>
      </c>
      <c r="C39">
        <v>39959.284</v>
      </c>
      <c r="D39">
        <v>405587.84899999999</v>
      </c>
      <c r="E39">
        <v>4.4589999999999996</v>
      </c>
      <c r="F39" s="1" t="s">
        <v>7</v>
      </c>
      <c r="G39" s="1">
        <v>1029</v>
      </c>
      <c r="H39" s="1">
        <v>0</v>
      </c>
      <c r="I39" s="1">
        <f t="shared" si="0"/>
        <v>5</v>
      </c>
      <c r="J39" s="1">
        <v>0.17677811218169401</v>
      </c>
      <c r="K39" s="1">
        <v>-9999</v>
      </c>
      <c r="L39" s="1">
        <f t="shared" si="1"/>
        <v>-999900</v>
      </c>
      <c r="M39">
        <f t="shared" si="2"/>
        <v>999905</v>
      </c>
    </row>
  </sheetData>
  <sortState ref="B45:L70">
    <sortCondition ref="C45:C70"/>
  </sortState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nb-y20563</dc:creator>
  <cp:lastModifiedBy>Sil</cp:lastModifiedBy>
  <dcterms:created xsi:type="dcterms:W3CDTF">2017-03-14T14:11:41Z</dcterms:created>
  <dcterms:modified xsi:type="dcterms:W3CDTF">2017-03-29T13:40:32Z</dcterms:modified>
</cp:coreProperties>
</file>