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 activeTab="2"/>
  </bookViews>
  <sheets>
    <sheet name="Figure 4D" sheetId="1" r:id="rId1"/>
    <sheet name="Figure 4E" sheetId="2" r:id="rId2"/>
    <sheet name="Figure 4I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<sst xmlns="http://schemas.openxmlformats.org/spreadsheetml/2006/main" count="64" uniqueCount="37">
  <si>
    <t>10^6</t>
  </si>
  <si>
    <t>WT</t>
  </si>
  <si>
    <r>
      <t>xylp</t>
    </r>
    <r>
      <rPr>
        <sz val="11"/>
        <rFont val="Times New Roman"/>
        <charset val="0"/>
      </rPr>
      <t>stA</t>
    </r>
  </si>
  <si>
    <t>GMM</t>
  </si>
  <si>
    <t>XsMM</t>
  </si>
  <si>
    <t>XnMM</t>
  </si>
  <si>
    <t>actin</t>
  </si>
  <si>
    <t>cq</t>
  </si>
  <si>
    <t>ΔCt</t>
  </si>
  <si>
    <t>2^-ΔCt</t>
  </si>
  <si>
    <t>average</t>
  </si>
  <si>
    <t>2^-ΔΔCt</t>
  </si>
  <si>
    <t>GMM medium</t>
  </si>
  <si>
    <t>22.37</t>
  </si>
  <si>
    <t>25.8</t>
  </si>
  <si>
    <t>22.32</t>
  </si>
  <si>
    <t>25.32</t>
  </si>
  <si>
    <t>22.3</t>
  </si>
  <si>
    <t>25.16</t>
  </si>
  <si>
    <t>18.41</t>
  </si>
  <si>
    <t>23.82</t>
  </si>
  <si>
    <t>18.29</t>
  </si>
  <si>
    <t>24.19</t>
  </si>
  <si>
    <t>18.14</t>
  </si>
  <si>
    <t>24.45</t>
  </si>
  <si>
    <t>18.58</t>
  </si>
  <si>
    <t>25.48</t>
  </si>
  <si>
    <t>25.85</t>
  </si>
  <si>
    <t>18.33</t>
  </si>
  <si>
    <t>26.05</t>
  </si>
  <si>
    <t>19.08</t>
  </si>
  <si>
    <t>23.89</t>
  </si>
  <si>
    <t>23.98</t>
  </si>
  <si>
    <t>18.55</t>
  </si>
  <si>
    <t>24.31</t>
  </si>
  <si>
    <t>ΔsucB</t>
  </si>
  <si>
    <r>
      <t>xylp</t>
    </r>
    <r>
      <rPr>
        <sz val="11"/>
        <rFont val="Times New Roman"/>
        <charset val="0"/>
      </rPr>
      <t>stA-ΔsucB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</si>
</sst>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name val="Arial"/>
      <charset val="0"/>
    </font>
    <font>
      <vertAlign val="superscript"/>
      <sz val="11"/>
      <name val="Times New Roman"/>
      <charset val="0"/>
    </font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3" fillId="2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7:J11"/>
  <sheetViews>
    <sheetView workbookViewId="0">
      <selection activeCell="F18" sqref="F18"/>
    </sheetView>
  </sheetViews>
  <sheetFormatPr defaultColWidth="8.72727272727273" defaultRowHeight="14"/>
  <sheetData>
    <row r="7" spans="3:10">
      <c r="C7" s="4"/>
      <c r="D7" s="4"/>
      <c r="E7" s="4"/>
      <c r="F7" s="4"/>
      <c r="G7" s="4"/>
      <c r="H7" s="4"/>
      <c r="I7" s="4"/>
      <c r="J7" s="4"/>
    </row>
    <row r="8" ht="16" spans="3:10">
      <c r="C8" s="8" t="s">
        <v>0</v>
      </c>
      <c r="D8" s="4"/>
      <c r="E8" s="8" t="s">
        <v>1</v>
      </c>
      <c r="F8" s="8" t="s">
        <v>1</v>
      </c>
      <c r="G8" s="8" t="s">
        <v>1</v>
      </c>
      <c r="H8" s="2" t="s">
        <v>2</v>
      </c>
      <c r="I8" s="2" t="s">
        <v>2</v>
      </c>
      <c r="J8" s="2" t="s">
        <v>2</v>
      </c>
    </row>
    <row r="9" spans="3:10">
      <c r="C9" s="4"/>
      <c r="D9" s="8" t="s">
        <v>3</v>
      </c>
      <c r="E9" s="8">
        <v>14.75</v>
      </c>
      <c r="F9" s="8">
        <v>18.25</v>
      </c>
      <c r="G9" s="8">
        <v>17.54</v>
      </c>
      <c r="H9" s="8">
        <v>0.975</v>
      </c>
      <c r="I9" s="8">
        <v>1.23</v>
      </c>
      <c r="J9" s="8">
        <v>0.865</v>
      </c>
    </row>
    <row r="10" spans="3:10">
      <c r="C10" s="4"/>
      <c r="D10" s="8" t="s">
        <v>4</v>
      </c>
      <c r="E10" s="8">
        <v>18.25</v>
      </c>
      <c r="F10" s="8">
        <v>16.65</v>
      </c>
      <c r="G10" s="8">
        <v>16.598</v>
      </c>
      <c r="H10" s="8">
        <v>14.375</v>
      </c>
      <c r="I10" s="8">
        <v>13.5</v>
      </c>
      <c r="J10" s="8">
        <v>14.78</v>
      </c>
    </row>
    <row r="11" spans="3:10">
      <c r="C11" s="4"/>
      <c r="D11" s="8" t="s">
        <v>5</v>
      </c>
      <c r="E11" s="8">
        <v>18.25</v>
      </c>
      <c r="F11" s="8">
        <v>16.87</v>
      </c>
      <c r="G11" s="8">
        <v>18.46</v>
      </c>
      <c r="H11" s="8">
        <v>20.25</v>
      </c>
      <c r="I11" s="8">
        <v>21.14</v>
      </c>
      <c r="J11" s="8">
        <v>19.83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7:J21"/>
  <sheetViews>
    <sheetView workbookViewId="0">
      <selection activeCell="D11" sqref="D11"/>
    </sheetView>
  </sheetViews>
  <sheetFormatPr defaultColWidth="8.72727272727273" defaultRowHeight="14"/>
  <cols>
    <col min="3" max="3" width="12" customWidth="1"/>
    <col min="8" max="10" width="12.8181818181818"/>
  </cols>
  <sheetData>
    <row r="7" spans="3:10">
      <c r="C7" s="4"/>
      <c r="D7" s="4"/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</row>
    <row r="8" spans="3:10">
      <c r="C8" s="6" t="s">
        <v>12</v>
      </c>
      <c r="D8" s="7" t="s">
        <v>1</v>
      </c>
      <c r="E8" s="4" t="s">
        <v>13</v>
      </c>
      <c r="F8" s="4" t="s">
        <v>14</v>
      </c>
      <c r="G8" s="4">
        <f t="shared" ref="G8:G13" si="0">F8-E8</f>
        <v>3.43</v>
      </c>
      <c r="H8" s="4">
        <f t="shared" ref="H8:H13" si="1">POWER(2,-G8)</f>
        <v>0.0927827231643156</v>
      </c>
      <c r="I8" s="4">
        <f>(H8+H9+H10)/3</f>
        <v>0.118506954216297</v>
      </c>
      <c r="J8" s="4">
        <f t="shared" ref="J8:J13" si="2">H8/0.118507</f>
        <v>0.782930317739168</v>
      </c>
    </row>
    <row r="9" spans="3:10">
      <c r="C9" s="4"/>
      <c r="D9" s="7" t="s">
        <v>1</v>
      </c>
      <c r="E9" s="4" t="s">
        <v>15</v>
      </c>
      <c r="F9" s="4" t="s">
        <v>16</v>
      </c>
      <c r="G9" s="4">
        <f t="shared" si="0"/>
        <v>3</v>
      </c>
      <c r="H9" s="4">
        <f t="shared" si="1"/>
        <v>0.125</v>
      </c>
      <c r="I9" s="4"/>
      <c r="J9" s="4">
        <f t="shared" si="2"/>
        <v>1.05479001240433</v>
      </c>
    </row>
    <row r="10" spans="3:10">
      <c r="C10" s="4"/>
      <c r="D10" s="7" t="s">
        <v>1</v>
      </c>
      <c r="E10" s="4" t="s">
        <v>17</v>
      </c>
      <c r="F10" s="4" t="s">
        <v>18</v>
      </c>
      <c r="G10" s="4">
        <f t="shared" si="0"/>
        <v>2.86</v>
      </c>
      <c r="H10" s="4">
        <f t="shared" si="1"/>
        <v>0.137738139484576</v>
      </c>
      <c r="I10" s="4"/>
      <c r="J10" s="4">
        <f t="shared" si="2"/>
        <v>1.16227851084389</v>
      </c>
    </row>
    <row r="11" ht="16" spans="3:10">
      <c r="C11" s="4"/>
      <c r="D11" s="2" t="s">
        <v>2</v>
      </c>
      <c r="E11" s="4" t="s">
        <v>19</v>
      </c>
      <c r="F11" s="4" t="s">
        <v>20</v>
      </c>
      <c r="G11" s="4">
        <f t="shared" si="0"/>
        <v>5.41</v>
      </c>
      <c r="H11" s="4">
        <f t="shared" si="1"/>
        <v>0.0235194804282979</v>
      </c>
      <c r="I11" s="4"/>
      <c r="J11" s="4">
        <f t="shared" si="2"/>
        <v>0.198464904421662</v>
      </c>
    </row>
    <row r="12" ht="16" spans="3:10">
      <c r="C12" s="4"/>
      <c r="D12" s="2" t="s">
        <v>2</v>
      </c>
      <c r="E12" s="4" t="s">
        <v>21</v>
      </c>
      <c r="F12" s="4" t="s">
        <v>22</v>
      </c>
      <c r="G12" s="4">
        <f t="shared" si="0"/>
        <v>5.9</v>
      </c>
      <c r="H12" s="4">
        <f t="shared" si="1"/>
        <v>0.0167464603521296</v>
      </c>
      <c r="I12" s="4"/>
      <c r="J12" s="4">
        <f t="shared" si="2"/>
        <v>0.141311992980411</v>
      </c>
    </row>
    <row r="13" ht="16" spans="3:10">
      <c r="C13" s="4"/>
      <c r="D13" s="2" t="s">
        <v>2</v>
      </c>
      <c r="E13" s="4" t="s">
        <v>23</v>
      </c>
      <c r="F13" s="4" t="s">
        <v>24</v>
      </c>
      <c r="G13" s="4">
        <f t="shared" si="0"/>
        <v>6.31</v>
      </c>
      <c r="H13" s="4">
        <f t="shared" si="1"/>
        <v>0.0126037774878457</v>
      </c>
      <c r="I13" s="4"/>
      <c r="J13" s="4">
        <f t="shared" si="2"/>
        <v>0.10635470890197</v>
      </c>
    </row>
    <row r="15" spans="5:10">
      <c r="E15" s="5" t="s">
        <v>6</v>
      </c>
      <c r="F15" s="5" t="s">
        <v>7</v>
      </c>
      <c r="G15" s="5" t="s">
        <v>8</v>
      </c>
      <c r="H15" s="5" t="s">
        <v>9</v>
      </c>
      <c r="I15" s="5" t="s">
        <v>10</v>
      </c>
      <c r="J15" s="5" t="s">
        <v>11</v>
      </c>
    </row>
    <row r="16" spans="3:10">
      <c r="C16" s="6" t="s">
        <v>4</v>
      </c>
      <c r="D16" s="7" t="s">
        <v>1</v>
      </c>
      <c r="E16" s="4" t="s">
        <v>25</v>
      </c>
      <c r="F16" s="4" t="s">
        <v>26</v>
      </c>
      <c r="G16" s="4">
        <f t="shared" ref="G16:G21" si="3">F16-E16</f>
        <v>6.9</v>
      </c>
      <c r="H16" s="4">
        <f t="shared" ref="H16:H21" si="4">POWER(2,-G16)</f>
        <v>0.00837323017606478</v>
      </c>
      <c r="I16" s="4">
        <f>(H16+H17+H18)/3</f>
        <v>0.00653174596496941</v>
      </c>
      <c r="J16" s="4">
        <f t="shared" ref="J16:J21" si="5">H16/0.006532</f>
        <v>1.28187847153472</v>
      </c>
    </row>
    <row r="17" spans="3:10">
      <c r="C17" s="4"/>
      <c r="D17" s="7" t="s">
        <v>1</v>
      </c>
      <c r="E17" s="4" t="s">
        <v>25</v>
      </c>
      <c r="F17" s="4" t="s">
        <v>27</v>
      </c>
      <c r="G17" s="4">
        <f t="shared" si="3"/>
        <v>7.27</v>
      </c>
      <c r="H17" s="4">
        <f t="shared" si="4"/>
        <v>0.00647905895167531</v>
      </c>
      <c r="I17" s="4"/>
      <c r="J17" s="4">
        <f t="shared" si="5"/>
        <v>0.991895124261377</v>
      </c>
    </row>
    <row r="18" spans="3:10">
      <c r="C18" s="4"/>
      <c r="D18" s="7" t="s">
        <v>1</v>
      </c>
      <c r="E18" s="4" t="s">
        <v>28</v>
      </c>
      <c r="F18" s="4" t="s">
        <v>29</v>
      </c>
      <c r="G18" s="4">
        <f t="shared" si="3"/>
        <v>7.72</v>
      </c>
      <c r="H18" s="4">
        <f t="shared" si="4"/>
        <v>0.00474294876716814</v>
      </c>
      <c r="I18" s="4"/>
      <c r="J18" s="4">
        <f t="shared" si="5"/>
        <v>0.726109731654645</v>
      </c>
    </row>
    <row r="19" ht="16" spans="3:10">
      <c r="C19" s="4"/>
      <c r="D19" s="2" t="s">
        <v>2</v>
      </c>
      <c r="E19" s="4" t="s">
        <v>30</v>
      </c>
      <c r="F19" s="4" t="s">
        <v>31</v>
      </c>
      <c r="G19" s="4">
        <f t="shared" si="3"/>
        <v>4.81</v>
      </c>
      <c r="H19" s="4">
        <f t="shared" si="4"/>
        <v>0.0356488661208882</v>
      </c>
      <c r="I19" s="4"/>
      <c r="J19" s="4">
        <f t="shared" si="5"/>
        <v>5.45757289052177</v>
      </c>
    </row>
    <row r="20" ht="16" spans="3:10">
      <c r="C20" s="4"/>
      <c r="D20" s="2" t="s">
        <v>2</v>
      </c>
      <c r="E20" s="4" t="s">
        <v>30</v>
      </c>
      <c r="F20" s="4" t="s">
        <v>32</v>
      </c>
      <c r="G20" s="4">
        <f t="shared" si="3"/>
        <v>4.9</v>
      </c>
      <c r="H20" s="4">
        <f t="shared" si="4"/>
        <v>0.0334929207042591</v>
      </c>
      <c r="I20" s="4"/>
      <c r="J20" s="4">
        <f t="shared" si="5"/>
        <v>5.12751388613887</v>
      </c>
    </row>
    <row r="21" ht="16" spans="3:10">
      <c r="C21" s="4"/>
      <c r="D21" s="2" t="s">
        <v>2</v>
      </c>
      <c r="E21" s="4" t="s">
        <v>33</v>
      </c>
      <c r="F21" s="4" t="s">
        <v>34</v>
      </c>
      <c r="G21" s="4">
        <f t="shared" si="3"/>
        <v>5.76</v>
      </c>
      <c r="H21" s="4">
        <f t="shared" si="4"/>
        <v>0.0184530103348364</v>
      </c>
      <c r="I21" s="4"/>
      <c r="J21" s="4">
        <f t="shared" si="5"/>
        <v>2.8250168914324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7:F10"/>
  <sheetViews>
    <sheetView tabSelected="1" workbookViewId="0">
      <selection activeCell="J13" sqref="J13"/>
    </sheetView>
  </sheetViews>
  <sheetFormatPr defaultColWidth="8.72727272727273" defaultRowHeight="14" outlineLevelCol="5"/>
  <cols>
    <col min="6" max="6" width="16.2727272727273" customWidth="1"/>
  </cols>
  <sheetData>
    <row r="7" ht="16" spans="3:6">
      <c r="C7" s="1" t="s">
        <v>1</v>
      </c>
      <c r="D7" s="1" t="s">
        <v>35</v>
      </c>
      <c r="E7" s="2" t="s">
        <v>2</v>
      </c>
      <c r="F7" s="2" t="s">
        <v>36</v>
      </c>
    </row>
    <row r="8" spans="3:6">
      <c r="C8" s="3">
        <v>0.14</v>
      </c>
      <c r="D8" s="3">
        <v>0.22</v>
      </c>
      <c r="E8" s="3">
        <v>0.05</v>
      </c>
      <c r="F8" s="3">
        <v>0.09</v>
      </c>
    </row>
    <row r="9" spans="3:6">
      <c r="C9" s="3">
        <v>0.16</v>
      </c>
      <c r="D9" s="3">
        <v>0.22</v>
      </c>
      <c r="E9" s="3">
        <v>0.06</v>
      </c>
      <c r="F9" s="3">
        <v>0.11</v>
      </c>
    </row>
    <row r="10" spans="3:6">
      <c r="C10" s="3">
        <v>0.15</v>
      </c>
      <c r="D10" s="3">
        <v>0.23</v>
      </c>
      <c r="E10" s="3">
        <v>0.05</v>
      </c>
      <c r="F10" s="3">
        <v>0.11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4D</vt:lpstr>
      <vt:lpstr>Figure 4E</vt:lpstr>
      <vt:lpstr>Figure 4I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xierui</dc:creator>
  <cp:lastModifiedBy>xierui</cp:lastModifiedBy>
  <dcterms:created xsi:type="dcterms:W3CDTF">2024-12-18T06:34:28Z</dcterms:created>
  <dcterms:modified xsi:type="dcterms:W3CDTF">2024-12-18T06:53:38Z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A7350D7D5CDB4196B601585A1E1F0555_11</vt:lpwstr>
  </property>
  <property fmtid="{D5CDD505-2E9C-101B-9397-08002B2CF9AE}" pid="3" name="KSOProductBuildVer">
    <vt:lpwstr>2052-12.1.0.19302</vt:lpwstr>
  </property>
</Properties>
</file>