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080"/>
  </bookViews>
  <sheets>
    <sheet name="Figure 2A" sheetId="1" r:id="rId1"/>
    <sheet name="Figure 2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<sst xmlns="http://schemas.openxmlformats.org/spreadsheetml/2006/main" count="20" uniqueCount="13">
  <si>
    <t>Standard detections:</t>
  </si>
  <si>
    <r>
      <rPr>
        <b/>
        <sz val="12"/>
        <rFont val="Times New Roman"/>
        <charset val="0"/>
      </rPr>
      <t>succinyl-CoA</t>
    </r>
    <r>
      <rPr>
        <b/>
        <sz val="12"/>
        <rFont val="宋体"/>
        <charset val="134"/>
      </rPr>
      <t>标准曲线</t>
    </r>
  </si>
  <si>
    <t>ng/L</t>
  </si>
  <si>
    <t>OD</t>
  </si>
  <si>
    <r>
      <rPr>
        <b/>
        <sz val="18"/>
        <rFont val="Times New Roman"/>
        <charset val="0"/>
      </rPr>
      <t>Sample 
detections</t>
    </r>
    <r>
      <rPr>
        <b/>
        <sz val="18"/>
        <rFont val="宋体"/>
        <charset val="134"/>
      </rPr>
      <t>：</t>
    </r>
  </si>
  <si>
    <t>To detect concentration, the sample solution was diluted 2.5 times for extraction</t>
  </si>
  <si>
    <t>OD value(y)</t>
  </si>
  <si>
    <t>x(ng/L)</t>
  </si>
  <si>
    <t>*2.5</t>
  </si>
  <si>
    <t>WT</t>
  </si>
  <si>
    <t>ΔsucB</t>
  </si>
  <si>
    <t>AFB1 production</t>
  </si>
  <si>
    <r>
      <t>Δ</t>
    </r>
    <r>
      <rPr>
        <i/>
        <sz val="12"/>
        <rFont val="Times New Roman"/>
        <charset val="0"/>
      </rPr>
      <t>sucB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</si>
</sst>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39">
    <font>
      <sz val="11"/>
      <color theme="1"/>
      <name val="宋体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12"/>
      <name val="Times New Roman"/>
      <charset val="0"/>
    </font>
    <font>
      <sz val="12"/>
      <name val="宋体"/>
      <charset val="134"/>
    </font>
    <font>
      <b/>
      <sz val="18"/>
      <name val="Times New Roman"/>
      <charset val="0"/>
    </font>
    <font>
      <sz val="12"/>
      <name val="Times New Roman"/>
      <charset val="134"/>
    </font>
    <font>
      <sz val="10"/>
      <color rgb="FF000000"/>
      <name val="Arial"/>
      <charset val="0"/>
    </font>
    <font>
      <sz val="10"/>
      <name val="Arial"/>
      <charset val="134"/>
    </font>
    <font>
      <sz val="10"/>
      <name val="Arial"/>
      <charset val="0"/>
    </font>
    <font>
      <b/>
      <sz val="12"/>
      <name val="Times New Roman"/>
      <charset val="0"/>
    </font>
    <font>
      <b/>
      <sz val="11"/>
      <name val="Times New Roman"/>
      <charset val="0"/>
    </font>
    <font>
      <b/>
      <sz val="12"/>
      <name val="Times New Roman"/>
      <charset val="134"/>
    </font>
    <font>
      <b/>
      <sz val="12"/>
      <name val="宋体"/>
      <charset val="134"/>
    </font>
    <font>
      <sz val="12"/>
      <name val="Times New Roman"/>
      <charset val="0"/>
    </font>
    <font>
      <b/>
      <sz val="10"/>
      <name val="Times New Roman"/>
      <charset val="0"/>
    </font>
    <font>
      <b/>
      <sz val="10"/>
      <name val="Times New Roman"/>
      <charset val="134"/>
    </font>
    <font>
      <i/>
      <sz val="11"/>
      <color rgb="FF00000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2"/>
      <name val="Times New Roman"/>
      <charset val="0"/>
    </font>
    <font>
      <b/>
      <sz val="18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rgb="FF247CBD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1" borderId="7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29" fillId="13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35" fillId="36" borderId="0" applyNumberFormat="0" applyBorder="0" applyAlignment="0" applyProtection="0">
      <alignment vertical="center"/>
    </xf>
    <xf numFmtId="0" fontId="35" fillId="37" borderId="0" applyNumberFormat="0" applyBorder="0" applyAlignment="0" applyProtection="0">
      <alignment vertical="center"/>
    </xf>
    <xf numFmtId="0" fontId="36" fillId="38" borderId="0" applyNumberFormat="0" applyBorder="0" applyAlignment="0" applyProtection="0">
      <alignment vertical="center"/>
    </xf>
    <xf numFmtId="0" fontId="36" fillId="39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/>
    <xf numFmtId="0" fontId="10" fillId="9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vertical="center"/>
    </xf>
    <xf numFmtId="0" fontId="11" fillId="9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444500</xdr:colOff>
      <xdr:row>11</xdr:row>
      <xdr:rowOff>50800</xdr:rowOff>
    </xdr:from>
    <xdr:to>
      <xdr:col>15</xdr:col>
      <xdr:colOff>38100</xdr:colOff>
      <xdr:row>27</xdr:row>
      <xdr:rowOff>76200</xdr:rowOff>
    </xdr:to>
    <xdr:pic>
      <xdr:nvPicPr>
        <xdr:cNvPr id="2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927850" y="2152650"/>
          <a:ext cx="4076700" cy="30734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9</xdr:col>
      <xdr:colOff>368300</xdr:colOff>
      <xdr:row>35</xdr:row>
      <xdr:rowOff>31750</xdr:rowOff>
    </xdr:from>
    <xdr:to>
      <xdr:col>14</xdr:col>
      <xdr:colOff>76200</xdr:colOff>
      <xdr:row>47</xdr:row>
      <xdr:rowOff>102235</xdr:rowOff>
    </xdr:to>
    <xdr:pic>
      <xdr:nvPicPr>
        <xdr:cNvPr id="3" name="图片 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6851650" y="6705600"/>
          <a:ext cx="3505200" cy="235648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5:T58"/>
  <sheetViews>
    <sheetView tabSelected="1" topLeftCell="A22" workbookViewId="0">
      <selection activeCell="H51" sqref="H51"/>
    </sheetView>
  </sheetViews>
  <sheetFormatPr defaultColWidth="9.81818181818182" defaultRowHeight="15"/>
  <cols>
    <col min="1" max="5" width="9.81818181818182" style="5"/>
    <col min="6" max="6" width="13.8181818181818" style="5"/>
    <col min="7" max="8" width="9.81818181818182" style="5"/>
    <col min="9" max="9" width="10.2727272727273" style="5"/>
    <col min="10" max="12" width="9.81818181818182" style="5"/>
    <col min="13" max="13" width="15.0909090909091" style="5" customWidth="1"/>
    <col min="14" max="16384" width="9.81818181818182" style="5"/>
  </cols>
  <sheetData>
    <row r="5" s="5" customFormat="1" spans="5:7">
      <c r="E5" s="6" t="s">
        <v>0</v>
      </c>
      <c r="F5" s="7"/>
      <c r="G5" s="7"/>
    </row>
    <row r="6" s="5" customFormat="1" spans="5:7">
      <c r="E6" s="7"/>
      <c r="F6" s="7"/>
      <c r="G6" s="7"/>
    </row>
    <row r="7" s="5" customFormat="1" spans="5:13">
      <c r="E7" s="7"/>
      <c r="F7" s="7"/>
      <c r="G7" s="7"/>
      <c r="L7" s="28" t="s">
        <v>1</v>
      </c>
      <c r="M7" s="29"/>
    </row>
    <row r="8" s="5" customFormat="1" ht="15.5" spans="5:13">
      <c r="E8" s="8">
        <v>2.093</v>
      </c>
      <c r="F8" s="9">
        <v>0.051</v>
      </c>
      <c r="G8" s="5">
        <f>E8-0.051</f>
        <v>2.042</v>
      </c>
      <c r="H8" s="5">
        <f>(G8+G9)/2</f>
        <v>2.08925</v>
      </c>
      <c r="L8" s="30" t="s">
        <v>2</v>
      </c>
      <c r="M8" s="5" t="s">
        <v>3</v>
      </c>
    </row>
    <row r="9" s="5" customFormat="1" spans="5:13">
      <c r="E9" s="10">
        <v>2.1865</v>
      </c>
      <c r="F9" s="9">
        <v>0.05</v>
      </c>
      <c r="G9" s="5">
        <f>E9-0.05</f>
        <v>2.1365</v>
      </c>
      <c r="L9" s="5">
        <v>120</v>
      </c>
      <c r="M9" s="5">
        <v>2.08925</v>
      </c>
    </row>
    <row r="10" s="5" customFormat="1" spans="5:13">
      <c r="E10" s="10">
        <v>2.13925</v>
      </c>
      <c r="F10" s="11">
        <v>0.05</v>
      </c>
      <c r="G10" s="5">
        <f>E10-F10</f>
        <v>2.08925</v>
      </c>
      <c r="L10" s="5">
        <v>80</v>
      </c>
      <c r="M10" s="5">
        <v>1.4598</v>
      </c>
    </row>
    <row r="11" s="5" customFormat="1" spans="5:13">
      <c r="E11" s="12">
        <v>1.602</v>
      </c>
      <c r="G11" s="5">
        <f>E11-0.051</f>
        <v>1.551</v>
      </c>
      <c r="H11" s="5">
        <f>(G11+G12)/2</f>
        <v>1.598</v>
      </c>
      <c r="L11" s="5">
        <v>40</v>
      </c>
      <c r="M11" s="5">
        <v>0.9205</v>
      </c>
    </row>
    <row r="12" s="5" customFormat="1" spans="5:13">
      <c r="E12" s="10">
        <v>1.695</v>
      </c>
      <c r="G12" s="5">
        <f>E12-0.05</f>
        <v>1.645</v>
      </c>
      <c r="L12" s="5">
        <v>20</v>
      </c>
      <c r="M12" s="5">
        <v>0.5995</v>
      </c>
    </row>
    <row r="13" s="5" customFormat="1" spans="5:13">
      <c r="E13" s="10">
        <v>1.648</v>
      </c>
      <c r="G13" s="5">
        <v>1.598</v>
      </c>
      <c r="L13" s="5">
        <v>10</v>
      </c>
      <c r="M13" s="5">
        <v>0.4065</v>
      </c>
    </row>
    <row r="14" s="5" customFormat="1" spans="5:8">
      <c r="E14" s="13">
        <v>1.025</v>
      </c>
      <c r="G14" s="5">
        <f>E14-0.051</f>
        <v>0.974</v>
      </c>
      <c r="H14" s="5">
        <f>(G14+G15)/2</f>
        <v>0.9605</v>
      </c>
    </row>
    <row r="15" s="5" customFormat="1" spans="5:7">
      <c r="E15" s="13">
        <v>0.997</v>
      </c>
      <c r="G15" s="5">
        <f>E15-0.05</f>
        <v>0.947</v>
      </c>
    </row>
    <row r="16" s="5" customFormat="1" spans="5:7">
      <c r="E16" s="13">
        <v>1.0105</v>
      </c>
      <c r="G16" s="5">
        <v>0.9605</v>
      </c>
    </row>
    <row r="17" s="5" customFormat="1" spans="5:8">
      <c r="E17" s="14">
        <v>0.59</v>
      </c>
      <c r="G17" s="5">
        <f>E17-0.051</f>
        <v>0.539</v>
      </c>
      <c r="H17" s="5">
        <f>(G17+G18)/2</f>
        <v>0.5425</v>
      </c>
    </row>
    <row r="18" s="5" customFormat="1" spans="5:7">
      <c r="E18" s="14">
        <v>0.596</v>
      </c>
      <c r="G18" s="5">
        <f>E18-0.05</f>
        <v>0.546</v>
      </c>
    </row>
    <row r="19" s="5" customFormat="1" spans="5:7">
      <c r="E19" s="14">
        <v>0.5925</v>
      </c>
      <c r="G19" s="5">
        <v>0.5425</v>
      </c>
    </row>
    <row r="20" s="5" customFormat="1" spans="5:8">
      <c r="E20" s="14">
        <v>0.593</v>
      </c>
      <c r="G20" s="5">
        <f>E20-0.051</f>
        <v>0.542</v>
      </c>
      <c r="H20" s="5">
        <f>(G20+G21)/2</f>
        <v>0.4065</v>
      </c>
    </row>
    <row r="21" s="5" customFormat="1" spans="5:7">
      <c r="E21" s="15">
        <v>0.321</v>
      </c>
      <c r="G21" s="5">
        <f>E21-0.05</f>
        <v>0.271</v>
      </c>
    </row>
    <row r="22" s="5" customFormat="1" spans="5:7">
      <c r="E22" s="16">
        <v>0.4565</v>
      </c>
      <c r="G22" s="5">
        <v>0.4065</v>
      </c>
    </row>
    <row r="27" s="5" customFormat="1" spans="1:19">
      <c r="A27" s="17" t="s">
        <v>4</v>
      </c>
      <c r="B27" s="17"/>
      <c r="S27" s="33"/>
    </row>
    <row r="28" s="5" customFormat="1" spans="1:2">
      <c r="A28" s="17"/>
      <c r="B28" s="17"/>
    </row>
    <row r="29" s="5" customFormat="1" spans="1:2">
      <c r="A29" s="17"/>
      <c r="B29" s="17"/>
    </row>
    <row r="30" s="5" customFormat="1" spans="1:20">
      <c r="A30" s="17"/>
      <c r="B30" s="17"/>
      <c r="S30" s="33"/>
      <c r="T30" s="33"/>
    </row>
    <row r="31" s="5" customFormat="1" spans="5:20">
      <c r="E31" s="18"/>
      <c r="P31" s="19"/>
      <c r="Q31" s="19"/>
      <c r="R31" s="19"/>
      <c r="S31" s="19"/>
      <c r="T31" s="19"/>
    </row>
    <row r="32" s="5" customFormat="1" spans="9:20">
      <c r="I32" s="31" t="s">
        <v>5</v>
      </c>
      <c r="J32" s="32"/>
      <c r="K32" s="32"/>
      <c r="L32" s="32"/>
      <c r="P32" s="19"/>
      <c r="Q32" s="19"/>
      <c r="R32" s="19"/>
      <c r="S32" s="19"/>
      <c r="T32" s="19"/>
    </row>
    <row r="33" s="5" customFormat="1" spans="5:20">
      <c r="E33" s="19"/>
      <c r="I33" s="32"/>
      <c r="J33" s="32"/>
      <c r="K33" s="32"/>
      <c r="L33" s="32"/>
      <c r="P33" s="19"/>
      <c r="Q33" s="19"/>
      <c r="R33" s="19"/>
      <c r="S33" s="19"/>
      <c r="T33" s="19"/>
    </row>
    <row r="34" s="5" customFormat="1" spans="5:12">
      <c r="E34" s="19"/>
      <c r="I34" s="32"/>
      <c r="J34" s="32"/>
      <c r="K34" s="32"/>
      <c r="L34" s="32"/>
    </row>
    <row r="35" s="5" customFormat="1" spans="6:9">
      <c r="F35" s="5" t="s">
        <v>6</v>
      </c>
      <c r="H35" s="5" t="s">
        <v>7</v>
      </c>
      <c r="I35" s="5" t="s">
        <v>8</v>
      </c>
    </row>
    <row r="36" s="5" customFormat="1" spans="2:9">
      <c r="B36" s="20" t="s">
        <v>9</v>
      </c>
      <c r="C36" s="21">
        <v>0.4716</v>
      </c>
      <c r="D36" s="22">
        <v>0.051</v>
      </c>
      <c r="E36" s="23">
        <f t="shared" ref="E36:E38" si="0">C36-D36</f>
        <v>0.4206</v>
      </c>
      <c r="F36" s="5">
        <f>(E36+E37+E38)/3</f>
        <v>0.4202</v>
      </c>
      <c r="G36" s="24" t="s">
        <v>9</v>
      </c>
      <c r="H36" s="5">
        <v>8.96</v>
      </c>
      <c r="I36" s="18">
        <f t="shared" ref="I36:I41" si="1">H36*2.5</f>
        <v>22.4</v>
      </c>
    </row>
    <row r="37" s="5" customFormat="1" spans="2:9">
      <c r="B37" s="25"/>
      <c r="C37" s="21">
        <v>0.45</v>
      </c>
      <c r="D37" s="22">
        <v>0.05</v>
      </c>
      <c r="E37" s="21">
        <f t="shared" si="0"/>
        <v>0.4</v>
      </c>
      <c r="G37" s="26"/>
      <c r="H37" s="5">
        <v>10.272</v>
      </c>
      <c r="I37" s="18">
        <f t="shared" si="1"/>
        <v>25.68</v>
      </c>
    </row>
    <row r="38" s="5" customFormat="1" spans="2:9">
      <c r="B38" s="25"/>
      <c r="C38" s="5">
        <v>0.49</v>
      </c>
      <c r="D38" s="22">
        <v>0.05</v>
      </c>
      <c r="E38" s="5">
        <f t="shared" si="0"/>
        <v>0.44</v>
      </c>
      <c r="G38" s="26"/>
      <c r="H38" s="5">
        <v>9.987</v>
      </c>
      <c r="I38" s="18">
        <f t="shared" si="1"/>
        <v>24.9675</v>
      </c>
    </row>
    <row r="39" s="5" customFormat="1" spans="2:9">
      <c r="B39" s="25"/>
      <c r="G39" s="24" t="s">
        <v>10</v>
      </c>
      <c r="H39" s="5">
        <v>53.96</v>
      </c>
      <c r="I39" s="18">
        <f t="shared" si="1"/>
        <v>134.9</v>
      </c>
    </row>
    <row r="40" s="5" customFormat="1" spans="2:9">
      <c r="B40" s="20" t="s">
        <v>9</v>
      </c>
      <c r="C40" s="5">
        <v>0.4947</v>
      </c>
      <c r="D40" s="22">
        <v>0.051</v>
      </c>
      <c r="E40" s="5">
        <f t="shared" ref="E40:E42" si="2">C40-D40</f>
        <v>0.4437</v>
      </c>
      <c r="F40" s="5">
        <f>(E40+E41+E42)/3</f>
        <v>0.4399</v>
      </c>
      <c r="H40" s="5">
        <v>58.313</v>
      </c>
      <c r="I40" s="18">
        <f t="shared" si="1"/>
        <v>145.7825</v>
      </c>
    </row>
    <row r="41" s="5" customFormat="1" spans="2:9">
      <c r="B41" s="25"/>
      <c r="C41" s="5">
        <v>0.4828</v>
      </c>
      <c r="D41" s="22">
        <v>0.05</v>
      </c>
      <c r="E41" s="5">
        <f t="shared" si="2"/>
        <v>0.4328</v>
      </c>
      <c r="H41" s="5">
        <v>60.3</v>
      </c>
      <c r="I41" s="18">
        <f t="shared" si="1"/>
        <v>150.75</v>
      </c>
    </row>
    <row r="42" s="5" customFormat="1" spans="2:5">
      <c r="B42" s="25"/>
      <c r="C42" s="5">
        <v>0.4932</v>
      </c>
      <c r="D42" s="22">
        <v>0.05</v>
      </c>
      <c r="E42" s="5">
        <f t="shared" si="2"/>
        <v>0.4432</v>
      </c>
    </row>
    <row r="43" s="5" customFormat="1" spans="2:2">
      <c r="B43" s="25"/>
    </row>
    <row r="44" s="5" customFormat="1" spans="2:6">
      <c r="B44" s="20" t="s">
        <v>9</v>
      </c>
      <c r="C44" s="5">
        <v>0.4768</v>
      </c>
      <c r="D44" s="22">
        <v>0.051</v>
      </c>
      <c r="E44" s="5">
        <f t="shared" ref="E44:E46" si="3">C44-D44</f>
        <v>0.4258</v>
      </c>
      <c r="F44" s="5">
        <f>(E44+E45+E46)/3</f>
        <v>0.4356</v>
      </c>
    </row>
    <row r="45" s="5" customFormat="1" spans="2:5">
      <c r="B45" s="25"/>
      <c r="C45" s="5">
        <v>0.5021</v>
      </c>
      <c r="D45" s="22">
        <v>0.05</v>
      </c>
      <c r="E45" s="5">
        <f t="shared" si="3"/>
        <v>0.4521</v>
      </c>
    </row>
    <row r="46" s="5" customFormat="1" spans="2:5">
      <c r="B46" s="25"/>
      <c r="C46" s="5">
        <v>0.4789</v>
      </c>
      <c r="D46" s="22">
        <v>0.05</v>
      </c>
      <c r="E46" s="5">
        <f t="shared" si="3"/>
        <v>0.4289</v>
      </c>
    </row>
    <row r="47" s="5" customFormat="1" spans="2:2">
      <c r="B47" s="25"/>
    </row>
    <row r="48" s="5" customFormat="1" spans="2:6">
      <c r="B48" s="24" t="s">
        <v>10</v>
      </c>
      <c r="C48" s="5">
        <v>1.298</v>
      </c>
      <c r="D48" s="22">
        <v>0.051</v>
      </c>
      <c r="E48" s="5">
        <f t="shared" ref="E48:E50" si="4">C48-D48</f>
        <v>1.247</v>
      </c>
      <c r="F48" s="5">
        <f>(E48+E49+E50)/3</f>
        <v>1.0952</v>
      </c>
    </row>
    <row r="49" s="5" customFormat="1" spans="2:5">
      <c r="B49" s="25"/>
      <c r="C49" s="5">
        <v>1.017</v>
      </c>
      <c r="D49" s="22">
        <v>0.05</v>
      </c>
      <c r="E49" s="5">
        <f t="shared" si="4"/>
        <v>0.967</v>
      </c>
    </row>
    <row r="50" s="5" customFormat="1" spans="2:5">
      <c r="B50" s="25"/>
      <c r="C50" s="5">
        <v>1.1216</v>
      </c>
      <c r="D50" s="22">
        <v>0.05</v>
      </c>
      <c r="E50" s="5">
        <f t="shared" si="4"/>
        <v>1.0716</v>
      </c>
    </row>
    <row r="51" s="5" customFormat="1" spans="2:2">
      <c r="B51" s="25"/>
    </row>
    <row r="52" s="5" customFormat="1" spans="2:6">
      <c r="B52" s="24" t="s">
        <v>10</v>
      </c>
      <c r="C52" s="5">
        <v>1.378</v>
      </c>
      <c r="D52" s="22">
        <v>0.051</v>
      </c>
      <c r="E52" s="5">
        <f t="shared" ref="E52:E54" si="5">C52-D52</f>
        <v>1.327</v>
      </c>
      <c r="F52" s="27">
        <f>(E52+E53+E54)/3</f>
        <v>1.16046666666667</v>
      </c>
    </row>
    <row r="53" s="5" customFormat="1" spans="2:5">
      <c r="B53" s="25"/>
      <c r="C53" s="5">
        <v>0.924</v>
      </c>
      <c r="D53" s="22">
        <v>0.05</v>
      </c>
      <c r="E53" s="5">
        <f t="shared" si="5"/>
        <v>0.874</v>
      </c>
    </row>
    <row r="54" s="5" customFormat="1" spans="2:5">
      <c r="B54" s="25"/>
      <c r="C54" s="5">
        <v>1.3304</v>
      </c>
      <c r="D54" s="22">
        <v>0.05</v>
      </c>
      <c r="E54" s="5">
        <f t="shared" si="5"/>
        <v>1.2804</v>
      </c>
    </row>
    <row r="55" s="5" customFormat="1" spans="2:2">
      <c r="B55" s="25"/>
    </row>
    <row r="56" s="5" customFormat="1" spans="2:6">
      <c r="B56" s="24" t="s">
        <v>10</v>
      </c>
      <c r="C56" s="5">
        <v>1.475</v>
      </c>
      <c r="D56" s="22">
        <v>0.051</v>
      </c>
      <c r="E56" s="5">
        <f t="shared" ref="E56:E58" si="6">C56-D56</f>
        <v>1.424</v>
      </c>
      <c r="F56" s="27">
        <f>(E56+E57+E58)/3</f>
        <v>1.19033333333333</v>
      </c>
    </row>
    <row r="57" s="5" customFormat="1" spans="3:5">
      <c r="C57" s="5">
        <v>1.126</v>
      </c>
      <c r="D57" s="22">
        <v>0.05</v>
      </c>
      <c r="E57" s="5">
        <f t="shared" si="6"/>
        <v>1.076</v>
      </c>
    </row>
    <row r="58" s="5" customFormat="1" spans="3:5">
      <c r="C58" s="5">
        <v>1.121</v>
      </c>
      <c r="D58" s="22">
        <v>0.05</v>
      </c>
      <c r="E58" s="5">
        <f t="shared" si="6"/>
        <v>1.071</v>
      </c>
    </row>
  </sheetData>
  <mergeCells count="5">
    <mergeCell ref="L7:M7"/>
    <mergeCell ref="L27:N27"/>
    <mergeCell ref="E5:G7"/>
    <mergeCell ref="A27:B30"/>
    <mergeCell ref="I32:L34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7:F13"/>
  <sheetViews>
    <sheetView workbookViewId="0">
      <selection activeCell="I24" sqref="I24"/>
    </sheetView>
  </sheetViews>
  <sheetFormatPr defaultColWidth="8.72727272727273" defaultRowHeight="14" outlineLevelCol="5"/>
  <sheetData>
    <row r="7" spans="5:6">
      <c r="E7" s="1" t="s">
        <v>11</v>
      </c>
      <c r="F7" s="2"/>
    </row>
    <row r="8" spans="5:6">
      <c r="E8" s="2"/>
      <c r="F8" s="2"/>
    </row>
    <row r="9" spans="5:6">
      <c r="E9" s="2"/>
      <c r="F9" s="2"/>
    </row>
    <row r="10" ht="15.5" spans="5:6">
      <c r="E10" s="3" t="s">
        <v>9</v>
      </c>
      <c r="F10" s="3" t="s">
        <v>12</v>
      </c>
    </row>
    <row r="11" ht="15.5" spans="5:6">
      <c r="E11" s="4">
        <v>0.25</v>
      </c>
      <c r="F11" s="4">
        <v>0.48</v>
      </c>
    </row>
    <row r="12" ht="15.5" spans="5:6">
      <c r="E12" s="4">
        <v>0.23</v>
      </c>
      <c r="F12" s="4">
        <v>0.46</v>
      </c>
    </row>
    <row r="13" ht="15.5" spans="5:6">
      <c r="E13" s="4">
        <v>0.22</v>
      </c>
      <c r="F13" s="4">
        <v>0.49</v>
      </c>
    </row>
  </sheetData>
  <mergeCells count="1">
    <mergeCell ref="E7:F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2A</vt:lpstr>
      <vt:lpstr>Figure 2D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xierui</dc:creator>
  <cp:lastModifiedBy>xierui</cp:lastModifiedBy>
  <dcterms:created xsi:type="dcterms:W3CDTF">2024-12-18T01:19:00Z</dcterms:created>
  <dcterms:modified xsi:type="dcterms:W3CDTF">2024-12-18T02:32:26Z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230D7758C3674F3C818D4AB432B0A060_11</vt:lpwstr>
  </property>
  <property fmtid="{D5CDD505-2E9C-101B-9397-08002B2CF9AE}" pid="3" name="KSOProductBuildVer">
    <vt:lpwstr>2052-12.1.0.19302</vt:lpwstr>
  </property>
</Properties>
</file>