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URNET.NL\Homes\geerv001\AppData\FolderRedirection\Desktop\"/>
    </mc:Choice>
  </mc:AlternateContent>
  <bookViews>
    <workbookView xWindow="0" yWindow="0" windowWidth="28500" windowHeight="12270" activeTab="5"/>
  </bookViews>
  <sheets>
    <sheet name="Fresh - EcN" sheetId="1" r:id="rId1"/>
    <sheet name="Fresh B-glucans" sheetId="2" r:id="rId2"/>
    <sheet name="Fresh LPS" sheetId="3" r:id="rId3"/>
    <sheet name="Frozen - EcN " sheetId="4" r:id="rId4"/>
    <sheet name="Frozen B-glucans" sheetId="5" r:id="rId5"/>
    <sheet name="Frozen LPS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6" l="1"/>
  <c r="E14" i="6"/>
  <c r="F14" i="6"/>
  <c r="G14" i="6"/>
  <c r="H14" i="6"/>
  <c r="I14" i="6"/>
  <c r="C14" i="6"/>
  <c r="D13" i="6"/>
  <c r="E13" i="6"/>
  <c r="F13" i="6"/>
  <c r="G13" i="6"/>
  <c r="H13" i="6"/>
  <c r="I13" i="6"/>
  <c r="C13" i="6"/>
  <c r="D11" i="6"/>
  <c r="E11" i="6"/>
  <c r="F11" i="6"/>
  <c r="G11" i="6"/>
  <c r="H11" i="6"/>
  <c r="I11" i="6"/>
  <c r="C11" i="6"/>
  <c r="D10" i="6"/>
  <c r="E10" i="6"/>
  <c r="F10" i="6"/>
  <c r="G10" i="6"/>
  <c r="H10" i="6"/>
  <c r="I10" i="6"/>
  <c r="C10" i="6"/>
  <c r="D8" i="6"/>
  <c r="E8" i="6"/>
  <c r="F8" i="6"/>
  <c r="G8" i="6"/>
  <c r="H8" i="6"/>
  <c r="I8" i="6"/>
  <c r="C8" i="6"/>
  <c r="D7" i="6"/>
  <c r="E7" i="6"/>
  <c r="F7" i="6"/>
  <c r="G7" i="6"/>
  <c r="H7" i="6"/>
  <c r="I7" i="6"/>
  <c r="C7" i="6"/>
  <c r="D5" i="6"/>
  <c r="E5" i="6"/>
  <c r="F5" i="6"/>
  <c r="G5" i="6"/>
  <c r="H5" i="6"/>
  <c r="I5" i="6"/>
  <c r="C5" i="6"/>
  <c r="D4" i="6"/>
  <c r="E4" i="6"/>
  <c r="F4" i="6"/>
  <c r="G4" i="6"/>
  <c r="H4" i="6"/>
  <c r="I4" i="6"/>
  <c r="C4" i="6"/>
  <c r="D14" i="5"/>
  <c r="E14" i="5"/>
  <c r="F14" i="5"/>
  <c r="G14" i="5"/>
  <c r="H14" i="5"/>
  <c r="I14" i="5"/>
  <c r="C14" i="5"/>
  <c r="D11" i="5"/>
  <c r="E11" i="5"/>
  <c r="F11" i="5"/>
  <c r="G11" i="5"/>
  <c r="H11" i="5"/>
  <c r="I11" i="5"/>
  <c r="C11" i="5"/>
  <c r="D8" i="5"/>
  <c r="E8" i="5"/>
  <c r="F8" i="5"/>
  <c r="G8" i="5"/>
  <c r="H8" i="5"/>
  <c r="I8" i="5"/>
  <c r="C8" i="5"/>
  <c r="D5" i="5"/>
  <c r="E5" i="5"/>
  <c r="F5" i="5"/>
  <c r="G5" i="5"/>
  <c r="H5" i="5"/>
  <c r="I5" i="5"/>
  <c r="C5" i="5"/>
  <c r="D13" i="5"/>
  <c r="E13" i="5"/>
  <c r="F13" i="5"/>
  <c r="G13" i="5"/>
  <c r="H13" i="5"/>
  <c r="I13" i="5"/>
  <c r="C13" i="5"/>
  <c r="D10" i="5"/>
  <c r="E10" i="5"/>
  <c r="F10" i="5"/>
  <c r="G10" i="5"/>
  <c r="H10" i="5"/>
  <c r="I10" i="5"/>
  <c r="C10" i="5"/>
  <c r="I7" i="5"/>
  <c r="D7" i="5"/>
  <c r="E7" i="5"/>
  <c r="F7" i="5"/>
  <c r="G7" i="5"/>
  <c r="H7" i="5"/>
  <c r="C7" i="5"/>
  <c r="D4" i="5"/>
  <c r="E4" i="5"/>
  <c r="F4" i="5"/>
  <c r="G4" i="5"/>
  <c r="H4" i="5"/>
  <c r="I4" i="5"/>
  <c r="C4" i="5"/>
  <c r="D14" i="4"/>
  <c r="E14" i="4"/>
  <c r="F14" i="4"/>
  <c r="G14" i="4"/>
  <c r="H14" i="4"/>
  <c r="I14" i="4"/>
  <c r="C14" i="4"/>
  <c r="D11" i="4"/>
  <c r="E11" i="4"/>
  <c r="F11" i="4"/>
  <c r="G11" i="4"/>
  <c r="H11" i="4"/>
  <c r="I11" i="4"/>
  <c r="C11" i="4"/>
  <c r="D8" i="4"/>
  <c r="E8" i="4"/>
  <c r="F8" i="4"/>
  <c r="G8" i="4"/>
  <c r="H8" i="4"/>
  <c r="I8" i="4"/>
  <c r="C8" i="4"/>
  <c r="I5" i="4"/>
  <c r="D5" i="4"/>
  <c r="E5" i="4"/>
  <c r="F5" i="4"/>
  <c r="G5" i="4"/>
  <c r="H5" i="4"/>
  <c r="C5" i="4"/>
  <c r="I13" i="4"/>
  <c r="D13" i="4"/>
  <c r="E13" i="4"/>
  <c r="F13" i="4"/>
  <c r="G13" i="4"/>
  <c r="H13" i="4"/>
  <c r="C13" i="4"/>
  <c r="D10" i="4"/>
  <c r="E10" i="4"/>
  <c r="F10" i="4"/>
  <c r="G10" i="4"/>
  <c r="H10" i="4"/>
  <c r="I10" i="4"/>
  <c r="C10" i="4"/>
  <c r="D7" i="4"/>
  <c r="E7" i="4"/>
  <c r="F7" i="4"/>
  <c r="G7" i="4"/>
  <c r="H7" i="4"/>
  <c r="I7" i="4"/>
  <c r="C7" i="4"/>
  <c r="D4" i="4"/>
  <c r="E4" i="4"/>
  <c r="F4" i="4"/>
  <c r="G4" i="4"/>
  <c r="H4" i="4"/>
  <c r="I4" i="4"/>
  <c r="C4" i="4"/>
  <c r="D14" i="3"/>
  <c r="E14" i="3"/>
  <c r="F14" i="3"/>
  <c r="G14" i="3"/>
  <c r="H14" i="3"/>
  <c r="I14" i="3"/>
  <c r="C14" i="3"/>
  <c r="D11" i="3"/>
  <c r="E11" i="3"/>
  <c r="F11" i="3"/>
  <c r="G11" i="3"/>
  <c r="H11" i="3"/>
  <c r="I11" i="3"/>
  <c r="C11" i="3"/>
  <c r="D8" i="3"/>
  <c r="E8" i="3"/>
  <c r="F8" i="3"/>
  <c r="G8" i="3"/>
  <c r="H8" i="3"/>
  <c r="I8" i="3"/>
  <c r="C8" i="3"/>
  <c r="D5" i="3"/>
  <c r="E5" i="3"/>
  <c r="F5" i="3"/>
  <c r="G5" i="3"/>
  <c r="H5" i="3"/>
  <c r="I5" i="3"/>
  <c r="C5" i="3"/>
  <c r="D13" i="3"/>
  <c r="E13" i="3"/>
  <c r="F13" i="3"/>
  <c r="G13" i="3"/>
  <c r="H13" i="3"/>
  <c r="I13" i="3"/>
  <c r="C13" i="3"/>
  <c r="D10" i="3"/>
  <c r="E10" i="3"/>
  <c r="F10" i="3"/>
  <c r="G10" i="3"/>
  <c r="H10" i="3"/>
  <c r="I10" i="3"/>
  <c r="C10" i="3"/>
  <c r="I7" i="3"/>
  <c r="D7" i="3"/>
  <c r="E7" i="3"/>
  <c r="F7" i="3"/>
  <c r="G7" i="3"/>
  <c r="H7" i="3"/>
  <c r="C7" i="3"/>
  <c r="D4" i="3"/>
  <c r="E4" i="3"/>
  <c r="F4" i="3"/>
  <c r="G4" i="3"/>
  <c r="H4" i="3"/>
  <c r="I4" i="3"/>
  <c r="C4" i="3"/>
  <c r="C7" i="2" l="1"/>
  <c r="D14" i="2"/>
  <c r="E14" i="2"/>
  <c r="F14" i="2"/>
  <c r="G14" i="2"/>
  <c r="H14" i="2"/>
  <c r="I14" i="2"/>
  <c r="C14" i="2"/>
  <c r="D11" i="2"/>
  <c r="E11" i="2"/>
  <c r="F11" i="2"/>
  <c r="G11" i="2"/>
  <c r="H11" i="2"/>
  <c r="I11" i="2"/>
  <c r="C11" i="2"/>
  <c r="D8" i="2"/>
  <c r="E8" i="2"/>
  <c r="F8" i="2"/>
  <c r="G8" i="2"/>
  <c r="H8" i="2"/>
  <c r="I8" i="2"/>
  <c r="C8" i="2"/>
  <c r="D5" i="2"/>
  <c r="E5" i="2"/>
  <c r="F5" i="2"/>
  <c r="G5" i="2"/>
  <c r="H5" i="2"/>
  <c r="I5" i="2"/>
  <c r="C5" i="2"/>
  <c r="D13" i="2"/>
  <c r="E13" i="2"/>
  <c r="F13" i="2"/>
  <c r="G13" i="2"/>
  <c r="H13" i="2"/>
  <c r="I13" i="2"/>
  <c r="C13" i="2"/>
  <c r="D10" i="2"/>
  <c r="E10" i="2"/>
  <c r="F10" i="2"/>
  <c r="G10" i="2"/>
  <c r="H10" i="2"/>
  <c r="I10" i="2"/>
  <c r="C10" i="2"/>
  <c r="D7" i="2"/>
  <c r="E7" i="2"/>
  <c r="F7" i="2"/>
  <c r="G7" i="2"/>
  <c r="H7" i="2"/>
  <c r="I7" i="2"/>
  <c r="D4" i="2"/>
  <c r="E4" i="2"/>
  <c r="F4" i="2"/>
  <c r="G4" i="2"/>
  <c r="H4" i="2"/>
  <c r="I4" i="2"/>
  <c r="C4" i="2"/>
  <c r="D14" i="1"/>
  <c r="E14" i="1"/>
  <c r="F14" i="1"/>
  <c r="G14" i="1"/>
  <c r="H14" i="1"/>
  <c r="I14" i="1"/>
  <c r="C14" i="1"/>
  <c r="I11" i="1"/>
  <c r="D11" i="1"/>
  <c r="E11" i="1"/>
  <c r="F11" i="1"/>
  <c r="G11" i="1"/>
  <c r="H11" i="1"/>
  <c r="C11" i="1"/>
  <c r="I8" i="1"/>
  <c r="D8" i="1"/>
  <c r="E8" i="1"/>
  <c r="F8" i="1"/>
  <c r="G8" i="1"/>
  <c r="H8" i="1"/>
  <c r="C8" i="1"/>
  <c r="D5" i="1"/>
  <c r="E5" i="1"/>
  <c r="F5" i="1"/>
  <c r="G5" i="1"/>
  <c r="H5" i="1"/>
  <c r="I5" i="1"/>
  <c r="C5" i="1"/>
  <c r="D13" i="1"/>
  <c r="E13" i="1"/>
  <c r="F13" i="1"/>
  <c r="G13" i="1"/>
  <c r="H13" i="1"/>
  <c r="I13" i="1"/>
  <c r="C13" i="1"/>
  <c r="D10" i="1"/>
  <c r="E10" i="1"/>
  <c r="F10" i="1"/>
  <c r="G10" i="1"/>
  <c r="H10" i="1"/>
  <c r="I10" i="1"/>
  <c r="C10" i="1"/>
  <c r="D7" i="1"/>
  <c r="E7" i="1"/>
  <c r="F7" i="1"/>
  <c r="G7" i="1"/>
  <c r="H7" i="1"/>
  <c r="I7" i="1"/>
  <c r="C7" i="1"/>
  <c r="D4" i="1"/>
  <c r="E4" i="1"/>
  <c r="F4" i="1"/>
  <c r="G4" i="1"/>
  <c r="H4" i="1"/>
  <c r="I4" i="1"/>
  <c r="C4" i="1"/>
</calcChain>
</file>

<file path=xl/sharedStrings.xml><?xml version="1.0" encoding="utf-8"?>
<sst xmlns="http://schemas.openxmlformats.org/spreadsheetml/2006/main" count="174" uniqueCount="13">
  <si>
    <t>Ctrl</t>
  </si>
  <si>
    <t>1:100</t>
  </si>
  <si>
    <t>1:20</t>
  </si>
  <si>
    <t>1:4</t>
  </si>
  <si>
    <t>1:0.8</t>
  </si>
  <si>
    <t>1:0.16</t>
  </si>
  <si>
    <t>1:0.032</t>
  </si>
  <si>
    <t>Pig 1</t>
  </si>
  <si>
    <t>Pig 2</t>
  </si>
  <si>
    <t>Pig 3</t>
  </si>
  <si>
    <t>Pig 4</t>
  </si>
  <si>
    <t>Log10</t>
  </si>
  <si>
    <t>SQRT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</si>
</sst>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1" xfId="0" applyFill="1" applyBorder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0" fillId="0" borderId="4" xfId="0" applyFont="1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5" xfId="0" applyBorder="1"/>
    <xf numFmtId="0" fontId="1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1" fillId="4" borderId="4" xfId="0" applyFont="1" applyFill="1" applyBorder="1"/>
    <xf numFmtId="0" fontId="0" fillId="4" borderId="0" xfId="0" applyFill="1" applyBorder="1"/>
    <xf numFmtId="0" fontId="0" fillId="4" borderId="5" xfId="0" applyFill="1" applyBorder="1"/>
    <xf numFmtId="0" fontId="1" fillId="4" borderId="6" xfId="0" applyFont="1" applyFill="1" applyBorder="1"/>
    <xf numFmtId="0" fontId="0" fillId="4" borderId="7" xfId="0" applyFill="1" applyBorder="1"/>
    <xf numFmtId="0" fontId="0" fillId="4" borderId="8" xfId="0" applyFill="1" applyBorder="1"/>
    <xf numFmtId="0" fontId="0" fillId="0" borderId="6" xfId="0" applyFont="1" applyFill="1" applyBorder="1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1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sqref="A1:J27"/>
    </sheetView>
  </sheetViews>
  <sheetFormatPr defaultRowHeight="15" x14ac:dyDescent="0.25"/>
  <sheetData>
    <row r="1" spans="1:9" ht="15.75" thickBot="1" x14ac:dyDescent="0.3"/>
    <row r="2" spans="1:9" x14ac:dyDescent="0.25">
      <c r="B2" s="1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3" t="s">
        <v>6</v>
      </c>
    </row>
    <row r="3" spans="1:9" x14ac:dyDescent="0.25">
      <c r="B3" s="4" t="s">
        <v>7</v>
      </c>
      <c r="C3" s="5">
        <v>1784.4169999999999</v>
      </c>
      <c r="D3" s="5">
        <v>4200</v>
      </c>
      <c r="E3" s="5">
        <v>3553.3330000000001</v>
      </c>
      <c r="F3" s="5">
        <v>3438</v>
      </c>
      <c r="G3" s="5">
        <v>2904</v>
      </c>
      <c r="H3" s="5">
        <v>2952</v>
      </c>
      <c r="I3" s="6">
        <v>2396.3330000000001</v>
      </c>
    </row>
    <row r="4" spans="1:9" x14ac:dyDescent="0.25">
      <c r="B4" s="7" t="s">
        <v>11</v>
      </c>
      <c r="C4" s="5">
        <f>LOG10(C3)</f>
        <v>3.2514963520785587</v>
      </c>
      <c r="D4" s="5">
        <f t="shared" ref="D4:I4" si="0">LOG10(D3)</f>
        <v>3.6232492903979003</v>
      </c>
      <c r="E4" s="5">
        <f t="shared" si="0"/>
        <v>3.5506359092303188</v>
      </c>
      <c r="F4" s="5">
        <f t="shared" si="0"/>
        <v>3.5363058723510337</v>
      </c>
      <c r="G4" s="5">
        <f t="shared" si="0"/>
        <v>3.4629966120280562</v>
      </c>
      <c r="H4" s="5">
        <f t="shared" si="0"/>
        <v>3.470116353151004</v>
      </c>
      <c r="I4" s="6">
        <f t="shared" si="0"/>
        <v>3.379547168480896</v>
      </c>
    </row>
    <row r="5" spans="1:9" x14ac:dyDescent="0.25">
      <c r="B5" s="7" t="s">
        <v>12</v>
      </c>
      <c r="C5" s="5">
        <f>SQRT(C3)</f>
        <v>42.242360256027361</v>
      </c>
      <c r="D5" s="5">
        <f t="shared" ref="D5:I5" si="1">SQRT(D3)</f>
        <v>64.807406984078597</v>
      </c>
      <c r="E5" s="5">
        <f t="shared" si="1"/>
        <v>59.609839791765921</v>
      </c>
      <c r="F5" s="5">
        <f t="shared" si="1"/>
        <v>58.634460857076192</v>
      </c>
      <c r="G5" s="5">
        <f t="shared" si="1"/>
        <v>53.888774341229919</v>
      </c>
      <c r="H5" s="5">
        <f t="shared" si="1"/>
        <v>54.332310828824497</v>
      </c>
      <c r="I5" s="6">
        <f t="shared" si="1"/>
        <v>48.952354386689102</v>
      </c>
    </row>
    <row r="6" spans="1:9" x14ac:dyDescent="0.25">
      <c r="B6" s="4" t="s">
        <v>8</v>
      </c>
      <c r="C6" s="5">
        <v>960</v>
      </c>
      <c r="D6" s="5">
        <v>3359</v>
      </c>
      <c r="E6" s="5">
        <v>3119.3330000000001</v>
      </c>
      <c r="F6" s="5">
        <v>2968</v>
      </c>
      <c r="G6" s="5">
        <v>2558</v>
      </c>
      <c r="H6" s="5">
        <v>2438.3330000000001</v>
      </c>
      <c r="I6" s="6">
        <v>1799.6669999999999</v>
      </c>
    </row>
    <row r="7" spans="1:9" x14ac:dyDescent="0.25">
      <c r="B7" s="7" t="s">
        <v>11</v>
      </c>
      <c r="C7" s="5">
        <f>LOG10(C6)</f>
        <v>2.9822712330395684</v>
      </c>
      <c r="D7" s="5">
        <f t="shared" ref="D7:I7" si="2">LOG10(D6)</f>
        <v>3.5262100038416642</v>
      </c>
      <c r="E7" s="5">
        <f t="shared" si="2"/>
        <v>3.4940617397275968</v>
      </c>
      <c r="F7" s="5">
        <f t="shared" si="2"/>
        <v>3.4724638966069894</v>
      </c>
      <c r="G7" s="5">
        <f t="shared" si="2"/>
        <v>3.4079005401426352</v>
      </c>
      <c r="H7" s="5">
        <f t="shared" si="2"/>
        <v>3.3870930163712623</v>
      </c>
      <c r="I7" s="6">
        <f t="shared" si="2"/>
        <v>3.255192153191373</v>
      </c>
    </row>
    <row r="8" spans="1:9" x14ac:dyDescent="0.25">
      <c r="B8" s="7" t="s">
        <v>12</v>
      </c>
      <c r="C8" s="5">
        <f>SQRT(C6)</f>
        <v>30.983866769659336</v>
      </c>
      <c r="D8" s="5">
        <f t="shared" ref="D8:H8" si="3">SQRT(D6)</f>
        <v>57.956880523368405</v>
      </c>
      <c r="E8" s="5">
        <f t="shared" si="3"/>
        <v>55.850989248177157</v>
      </c>
      <c r="F8" s="5">
        <f t="shared" si="3"/>
        <v>54.479353887504942</v>
      </c>
      <c r="G8" s="5">
        <f t="shared" si="3"/>
        <v>50.576674465607169</v>
      </c>
      <c r="H8" s="5">
        <f t="shared" si="3"/>
        <v>49.379479543632293</v>
      </c>
      <c r="I8" s="6">
        <f>SQRT(I6)</f>
        <v>42.422482247034999</v>
      </c>
    </row>
    <row r="9" spans="1:9" x14ac:dyDescent="0.25">
      <c r="B9" s="4" t="s">
        <v>9</v>
      </c>
      <c r="C9" s="5">
        <v>2305.6669999999999</v>
      </c>
      <c r="D9" s="5">
        <v>3892.6669999999999</v>
      </c>
      <c r="E9" s="5">
        <v>3668.6669999999999</v>
      </c>
      <c r="F9" s="5">
        <v>4155.3329999999996</v>
      </c>
      <c r="G9" s="5">
        <v>3472</v>
      </c>
      <c r="H9" s="5">
        <v>3500</v>
      </c>
      <c r="I9" s="6">
        <v>3744.6669999999999</v>
      </c>
    </row>
    <row r="10" spans="1:9" x14ac:dyDescent="0.25">
      <c r="B10" s="7" t="s">
        <v>11</v>
      </c>
      <c r="C10" s="5">
        <f>LOG10(C9)</f>
        <v>3.3627965837455518</v>
      </c>
      <c r="D10" s="5">
        <f t="shared" ref="D10:I10" si="4">LOG10(D9)</f>
        <v>3.5902472533847192</v>
      </c>
      <c r="E10" s="5">
        <f t="shared" si="4"/>
        <v>3.5645082932152663</v>
      </c>
      <c r="F10" s="5">
        <f t="shared" si="4"/>
        <v>3.6186058329979973</v>
      </c>
      <c r="G10" s="5">
        <f t="shared" si="4"/>
        <v>3.5405797165044541</v>
      </c>
      <c r="H10" s="5">
        <f t="shared" si="4"/>
        <v>3.5440680443502757</v>
      </c>
      <c r="I10" s="6">
        <f t="shared" si="4"/>
        <v>3.5734132034793946</v>
      </c>
    </row>
    <row r="11" spans="1:9" x14ac:dyDescent="0.25">
      <c r="B11" s="7" t="s">
        <v>12</v>
      </c>
      <c r="C11" s="5">
        <f>SQRT(C9)</f>
        <v>48.017361443544559</v>
      </c>
      <c r="D11" s="5">
        <f t="shared" ref="D11:H11" si="5">SQRT(D9)</f>
        <v>62.391241372487535</v>
      </c>
      <c r="E11" s="5">
        <f t="shared" si="5"/>
        <v>60.569522038728358</v>
      </c>
      <c r="F11" s="5">
        <f t="shared" si="5"/>
        <v>64.461872451861026</v>
      </c>
      <c r="G11" s="5">
        <f t="shared" si="5"/>
        <v>58.923679450624938</v>
      </c>
      <c r="H11" s="5">
        <f t="shared" si="5"/>
        <v>59.16079783099616</v>
      </c>
      <c r="I11" s="6">
        <f>SQRT(I9)</f>
        <v>61.193684314641487</v>
      </c>
    </row>
    <row r="12" spans="1:9" x14ac:dyDescent="0.25">
      <c r="B12" s="4" t="s">
        <v>10</v>
      </c>
      <c r="C12" s="5">
        <v>1276.3330000000001</v>
      </c>
      <c r="D12" s="5">
        <v>2955.3330000000001</v>
      </c>
      <c r="E12" s="5">
        <v>3229</v>
      </c>
      <c r="F12" s="5">
        <v>3547.6669999999999</v>
      </c>
      <c r="G12" s="5">
        <v>3697.3330000000001</v>
      </c>
      <c r="H12" s="5">
        <v>3550</v>
      </c>
      <c r="I12" s="6">
        <v>2157.3330000000001</v>
      </c>
    </row>
    <row r="13" spans="1:9" x14ac:dyDescent="0.25">
      <c r="B13" s="7" t="s">
        <v>11</v>
      </c>
      <c r="C13" s="10">
        <f>LOG10(C12)</f>
        <v>3.1059639982055809</v>
      </c>
      <c r="D13" s="10">
        <f t="shared" ref="D13:I13" si="6">LOG10(D12)</f>
        <v>3.4706064232593867</v>
      </c>
      <c r="E13" s="10">
        <f t="shared" si="6"/>
        <v>3.5090680450171616</v>
      </c>
      <c r="F13" s="10">
        <f t="shared" si="6"/>
        <v>3.5499428482370261</v>
      </c>
      <c r="G13" s="10">
        <f t="shared" si="6"/>
        <v>3.5678885670323117</v>
      </c>
      <c r="H13" s="10">
        <f t="shared" si="6"/>
        <v>3.5502283530550942</v>
      </c>
      <c r="I13" s="11">
        <f t="shared" si="6"/>
        <v>3.3339171867809512</v>
      </c>
    </row>
    <row r="14" spans="1:9" ht="15.75" thickBot="1" x14ac:dyDescent="0.3">
      <c r="B14" s="21" t="s">
        <v>12</v>
      </c>
      <c r="C14" s="8">
        <f>SQRT(C12)</f>
        <v>35.725803000072652</v>
      </c>
      <c r="D14" s="8">
        <f t="shared" ref="D14:I14" si="7">SQRT(D12)</f>
        <v>54.362974532304612</v>
      </c>
      <c r="E14" s="8">
        <f t="shared" si="7"/>
        <v>56.824290580701486</v>
      </c>
      <c r="F14" s="8">
        <f t="shared" si="7"/>
        <v>59.562295120319199</v>
      </c>
      <c r="G14" s="8">
        <f t="shared" si="7"/>
        <v>60.805698746087934</v>
      </c>
      <c r="H14" s="8">
        <f t="shared" si="7"/>
        <v>59.581876439064928</v>
      </c>
      <c r="I14" s="9">
        <f t="shared" si="7"/>
        <v>46.447098940622759</v>
      </c>
    </row>
    <row r="15" spans="1:9" ht="15.75" thickBot="1" x14ac:dyDescent="0.3"/>
    <row r="16" spans="1:9" x14ac:dyDescent="0.25">
      <c r="A16" t="s">
        <v>11</v>
      </c>
      <c r="B16" s="12" t="s">
        <v>7</v>
      </c>
      <c r="C16" s="13">
        <v>3.2514963520785587</v>
      </c>
      <c r="D16" s="13">
        <v>3.6232492903979003</v>
      </c>
      <c r="E16" s="13">
        <v>3.5506359092303188</v>
      </c>
      <c r="F16" s="13">
        <v>3.5363058723510337</v>
      </c>
      <c r="G16" s="13">
        <v>3.4629966120280562</v>
      </c>
      <c r="H16" s="13">
        <v>3.470116353151004</v>
      </c>
      <c r="I16" s="14">
        <v>3.379547168480896</v>
      </c>
    </row>
    <row r="17" spans="1:9" x14ac:dyDescent="0.25">
      <c r="B17" s="15" t="s">
        <v>8</v>
      </c>
      <c r="C17" s="16">
        <v>2.9822712330395684</v>
      </c>
      <c r="D17" s="16">
        <v>3.5262100038416642</v>
      </c>
      <c r="E17" s="16">
        <v>3.4940617397275968</v>
      </c>
      <c r="F17" s="16">
        <v>3.4724638966069894</v>
      </c>
      <c r="G17" s="16">
        <v>3.4079005401426352</v>
      </c>
      <c r="H17" s="16">
        <v>3.3870930163712623</v>
      </c>
      <c r="I17" s="17">
        <v>3.255192153191373</v>
      </c>
    </row>
    <row r="18" spans="1:9" x14ac:dyDescent="0.25">
      <c r="B18" s="15" t="s">
        <v>9</v>
      </c>
      <c r="C18" s="16">
        <v>3.3627965837455518</v>
      </c>
      <c r="D18" s="16">
        <v>3.5902472533847192</v>
      </c>
      <c r="E18" s="16">
        <v>3.5645082932152663</v>
      </c>
      <c r="F18" s="16">
        <v>3.6186058329979973</v>
      </c>
      <c r="G18" s="16">
        <v>3.5405797165044541</v>
      </c>
      <c r="H18" s="16">
        <v>3.5440680443502757</v>
      </c>
      <c r="I18" s="17">
        <v>3.5734132034793946</v>
      </c>
    </row>
    <row r="19" spans="1:9" ht="15.75" thickBot="1" x14ac:dyDescent="0.3">
      <c r="B19" s="18" t="s">
        <v>10</v>
      </c>
      <c r="C19" s="19">
        <v>3.1059639982055809</v>
      </c>
      <c r="D19" s="19">
        <v>3.4706064232593867</v>
      </c>
      <c r="E19" s="19">
        <v>3.5090680450171616</v>
      </c>
      <c r="F19" s="19">
        <v>3.5499428482370261</v>
      </c>
      <c r="G19" s="19">
        <v>3.5678885670323117</v>
      </c>
      <c r="H19" s="19">
        <v>3.5502283530550942</v>
      </c>
      <c r="I19" s="20">
        <v>3.3339171867809512</v>
      </c>
    </row>
    <row r="20" spans="1:9" ht="15.75" thickBot="1" x14ac:dyDescent="0.3"/>
    <row r="21" spans="1:9" x14ac:dyDescent="0.25">
      <c r="A21" t="s">
        <v>12</v>
      </c>
      <c r="B21" s="22" t="s">
        <v>7</v>
      </c>
      <c r="C21" s="23">
        <v>42.242360256027361</v>
      </c>
      <c r="D21" s="23">
        <v>64.807406984078597</v>
      </c>
      <c r="E21" s="23">
        <v>59.609839791765921</v>
      </c>
      <c r="F21" s="23">
        <v>58.634460857076192</v>
      </c>
      <c r="G21" s="23">
        <v>53.888774341229919</v>
      </c>
      <c r="H21" s="23">
        <v>54.332310828824497</v>
      </c>
      <c r="I21" s="24">
        <v>48.952354386689102</v>
      </c>
    </row>
    <row r="22" spans="1:9" x14ac:dyDescent="0.25">
      <c r="B22" s="25" t="s">
        <v>8</v>
      </c>
      <c r="C22" s="26">
        <v>30.983866769659336</v>
      </c>
      <c r="D22" s="26">
        <v>57.956880523368405</v>
      </c>
      <c r="E22" s="26">
        <v>55.850989248177157</v>
      </c>
      <c r="F22" s="26">
        <v>54.479353887504942</v>
      </c>
      <c r="G22" s="26">
        <v>50.576674465607169</v>
      </c>
      <c r="H22" s="26">
        <v>49.379479543632293</v>
      </c>
      <c r="I22" s="27">
        <v>42.422482247034999</v>
      </c>
    </row>
    <row r="23" spans="1:9" x14ac:dyDescent="0.25">
      <c r="B23" s="25" t="s">
        <v>9</v>
      </c>
      <c r="C23" s="26">
        <v>48.017361443544559</v>
      </c>
      <c r="D23" s="26">
        <v>62.391241372487535</v>
      </c>
      <c r="E23" s="26">
        <v>60.569522038728358</v>
      </c>
      <c r="F23" s="26">
        <v>64.461872451861026</v>
      </c>
      <c r="G23" s="26">
        <v>58.923679450624938</v>
      </c>
      <c r="H23" s="26">
        <v>59.16079783099616</v>
      </c>
      <c r="I23" s="27">
        <v>61.193684314641487</v>
      </c>
    </row>
    <row r="24" spans="1:9" ht="15.75" thickBot="1" x14ac:dyDescent="0.3">
      <c r="B24" s="28" t="s">
        <v>10</v>
      </c>
      <c r="C24" s="29">
        <v>35.725803000072652</v>
      </c>
      <c r="D24" s="29">
        <v>54.362974532304612</v>
      </c>
      <c r="E24" s="29">
        <v>56.824290580701486</v>
      </c>
      <c r="F24" s="29">
        <v>59.562295120319199</v>
      </c>
      <c r="G24" s="29">
        <v>60.805698746087934</v>
      </c>
      <c r="H24" s="29">
        <v>59.581876439064928</v>
      </c>
      <c r="I24" s="30">
        <v>46.447098940622759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E35" sqref="E35"/>
    </sheetView>
  </sheetViews>
  <sheetFormatPr defaultRowHeight="15" x14ac:dyDescent="0.25"/>
  <sheetData>
    <row r="1" spans="1:18" ht="15.75" thickBot="1" x14ac:dyDescent="0.3"/>
    <row r="2" spans="1:18" x14ac:dyDescent="0.25">
      <c r="B2" s="1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3" t="s">
        <v>6</v>
      </c>
    </row>
    <row r="3" spans="1:18" x14ac:dyDescent="0.25">
      <c r="B3" s="4" t="s">
        <v>7</v>
      </c>
      <c r="C3" s="5">
        <v>1693.0830000000001</v>
      </c>
      <c r="D3" s="5">
        <v>1817.3330000000001</v>
      </c>
      <c r="E3" s="5">
        <v>1793.3330000000001</v>
      </c>
      <c r="F3" s="5">
        <v>1725.6669999999999</v>
      </c>
      <c r="G3" s="5">
        <v>1736.6669999999999</v>
      </c>
      <c r="H3" s="5">
        <v>1635.3330000000001</v>
      </c>
      <c r="I3" s="6">
        <v>1683.3330000000001</v>
      </c>
    </row>
    <row r="4" spans="1:18" x14ac:dyDescent="0.25">
      <c r="B4" s="7" t="s">
        <v>11</v>
      </c>
      <c r="C4" s="5">
        <f>LOG10(C3)</f>
        <v>3.2286782490471699</v>
      </c>
      <c r="D4" s="5">
        <f t="shared" ref="D4:I4" si="0">LOG10(D3)</f>
        <v>3.2594345127851376</v>
      </c>
      <c r="E4" s="5">
        <f t="shared" si="0"/>
        <v>3.2536609402228378</v>
      </c>
      <c r="F4" s="5">
        <f t="shared" si="0"/>
        <v>3.2369569941514036</v>
      </c>
      <c r="G4" s="5">
        <f t="shared" si="0"/>
        <v>3.23971655193772</v>
      </c>
      <c r="H4" s="5">
        <f t="shared" si="0"/>
        <v>3.2136062006275643</v>
      </c>
      <c r="I4" s="6">
        <f t="shared" si="0"/>
        <v>3.2261700374000832</v>
      </c>
      <c r="L4" s="31"/>
      <c r="M4" s="31"/>
      <c r="N4" s="31"/>
      <c r="O4" s="31"/>
      <c r="P4" s="31"/>
      <c r="Q4" s="31"/>
      <c r="R4" s="31"/>
    </row>
    <row r="5" spans="1:18" x14ac:dyDescent="0.25">
      <c r="B5" s="7" t="s">
        <v>12</v>
      </c>
      <c r="C5" s="5">
        <f>SQRT(C3)</f>
        <v>41.147089812038956</v>
      </c>
      <c r="D5" s="5">
        <f t="shared" ref="D5:I5" si="1">SQRT(D3)</f>
        <v>42.630188833736121</v>
      </c>
      <c r="E5" s="5">
        <f t="shared" si="1"/>
        <v>42.347762632753103</v>
      </c>
      <c r="F5" s="5">
        <f t="shared" si="1"/>
        <v>41.54114827493337</v>
      </c>
      <c r="G5" s="5">
        <f t="shared" si="1"/>
        <v>41.673336799445273</v>
      </c>
      <c r="H5" s="5">
        <f t="shared" si="1"/>
        <v>40.439250734898636</v>
      </c>
      <c r="I5" s="6">
        <f t="shared" si="1"/>
        <v>41.028441354748054</v>
      </c>
      <c r="L5" s="31"/>
      <c r="M5" s="31"/>
      <c r="N5" s="31"/>
      <c r="O5" s="31"/>
      <c r="P5" s="31"/>
      <c r="Q5" s="31"/>
      <c r="R5" s="31"/>
    </row>
    <row r="6" spans="1:18" x14ac:dyDescent="0.25">
      <c r="B6" s="4" t="s">
        <v>8</v>
      </c>
      <c r="C6" s="5">
        <v>1121.1669999999999</v>
      </c>
      <c r="D6" s="5">
        <v>1331.3330000000001</v>
      </c>
      <c r="E6" s="5">
        <v>1292.3330000000001</v>
      </c>
      <c r="F6" s="5">
        <v>1408.3330000000001</v>
      </c>
      <c r="G6" s="5">
        <v>1360</v>
      </c>
      <c r="H6" s="5">
        <v>1474.3330000000001</v>
      </c>
      <c r="I6" s="6">
        <v>1360.3330000000001</v>
      </c>
      <c r="L6" s="31"/>
      <c r="M6" s="31"/>
      <c r="N6" s="31"/>
      <c r="O6" s="31"/>
      <c r="P6" s="31"/>
      <c r="Q6" s="31"/>
      <c r="R6" s="31"/>
    </row>
    <row r="7" spans="1:18" x14ac:dyDescent="0.25">
      <c r="B7" s="7" t="s">
        <v>11</v>
      </c>
      <c r="C7" s="5">
        <f>LOG10(C6)</f>
        <v>3.0496703064189497</v>
      </c>
      <c r="D7" s="5">
        <f t="shared" ref="D7:I7" si="2">LOG10(D6)</f>
        <v>3.1242866970782823</v>
      </c>
      <c r="E7" s="5">
        <f t="shared" si="2"/>
        <v>3.1113744342693535</v>
      </c>
      <c r="F7" s="5">
        <f t="shared" si="2"/>
        <v>3.1487053557744433</v>
      </c>
      <c r="G7" s="5">
        <f t="shared" si="2"/>
        <v>3.1335389083702174</v>
      </c>
      <c r="H7" s="5">
        <f t="shared" si="2"/>
        <v>3.1685955864599049</v>
      </c>
      <c r="I7" s="6">
        <f t="shared" si="2"/>
        <v>3.1336452336349527</v>
      </c>
      <c r="L7" s="31"/>
      <c r="M7" s="31"/>
      <c r="N7" s="31"/>
      <c r="O7" s="31"/>
      <c r="P7" s="31"/>
      <c r="Q7" s="31"/>
      <c r="R7" s="31"/>
    </row>
    <row r="8" spans="1:18" x14ac:dyDescent="0.25">
      <c r="B8" s="7" t="s">
        <v>12</v>
      </c>
      <c r="C8" s="5">
        <f>SQRT(C6)</f>
        <v>33.483831919300989</v>
      </c>
      <c r="D8" s="5">
        <f t="shared" ref="D8:I8" si="3">SQRT(D6)</f>
        <v>36.487436193846236</v>
      </c>
      <c r="E8" s="5">
        <f t="shared" si="3"/>
        <v>35.949033366698472</v>
      </c>
      <c r="F8" s="5">
        <f t="shared" si="3"/>
        <v>37.527763056169498</v>
      </c>
      <c r="G8" s="5">
        <f t="shared" si="3"/>
        <v>36.878177829171548</v>
      </c>
      <c r="H8" s="5">
        <f t="shared" si="3"/>
        <v>38.397044157070219</v>
      </c>
      <c r="I8" s="6">
        <f t="shared" si="3"/>
        <v>36.882692417989226</v>
      </c>
    </row>
    <row r="9" spans="1:18" x14ac:dyDescent="0.25">
      <c r="B9" s="4" t="s">
        <v>9</v>
      </c>
      <c r="C9" s="5">
        <v>1992.5</v>
      </c>
      <c r="D9" s="5">
        <v>1970.3330000000001</v>
      </c>
      <c r="E9" s="5">
        <v>1827.3330000000001</v>
      </c>
      <c r="F9" s="5">
        <v>1683</v>
      </c>
      <c r="G9" s="5">
        <v>1742.3330000000001</v>
      </c>
      <c r="H9" s="5">
        <v>1791</v>
      </c>
      <c r="I9" s="6">
        <v>1837.3330000000001</v>
      </c>
    </row>
    <row r="10" spans="1:18" x14ac:dyDescent="0.25">
      <c r="B10" s="7" t="s">
        <v>11</v>
      </c>
      <c r="C10" s="5">
        <f>LOG10(C9)</f>
        <v>3.2993983300681498</v>
      </c>
      <c r="D10" s="5">
        <f t="shared" ref="D10:I10" si="4">LOG10(D9)</f>
        <v>3.2945396311569666</v>
      </c>
      <c r="E10" s="5">
        <f t="shared" si="4"/>
        <v>3.2618176972619053</v>
      </c>
      <c r="F10" s="5">
        <f t="shared" si="4"/>
        <v>3.2260841159758238</v>
      </c>
      <c r="G10" s="5">
        <f t="shared" si="4"/>
        <v>3.2411311622913228</v>
      </c>
      <c r="H10" s="5">
        <f t="shared" si="4"/>
        <v>3.2530955858490316</v>
      </c>
      <c r="I10" s="6">
        <f t="shared" si="4"/>
        <v>3.2641878753891738</v>
      </c>
    </row>
    <row r="11" spans="1:18" x14ac:dyDescent="0.25">
      <c r="B11" s="7" t="s">
        <v>12</v>
      </c>
      <c r="C11" s="5">
        <f>SQRT(C9)</f>
        <v>44.637428241331286</v>
      </c>
      <c r="D11" s="5">
        <f t="shared" ref="D11:I11" si="5">SQRT(D9)</f>
        <v>44.38843317802511</v>
      </c>
      <c r="E11" s="5">
        <f t="shared" si="5"/>
        <v>42.747315705199547</v>
      </c>
      <c r="F11" s="5">
        <f t="shared" si="5"/>
        <v>41.024382993532029</v>
      </c>
      <c r="G11" s="5">
        <f t="shared" si="5"/>
        <v>41.741262558767914</v>
      </c>
      <c r="H11" s="5">
        <f t="shared" si="5"/>
        <v>42.320207938997655</v>
      </c>
      <c r="I11" s="6">
        <f t="shared" si="5"/>
        <v>42.864122526887215</v>
      </c>
    </row>
    <row r="12" spans="1:18" x14ac:dyDescent="0.25">
      <c r="B12" s="4" t="s">
        <v>10</v>
      </c>
      <c r="C12" s="5">
        <v>1359.8330000000001</v>
      </c>
      <c r="D12" s="5">
        <v>1596</v>
      </c>
      <c r="E12" s="5">
        <v>1762</v>
      </c>
      <c r="F12" s="5">
        <v>1472</v>
      </c>
      <c r="G12" s="5">
        <v>1521.5</v>
      </c>
      <c r="H12" s="5">
        <v>1413.5</v>
      </c>
      <c r="I12" s="6">
        <v>1412</v>
      </c>
    </row>
    <row r="13" spans="1:18" x14ac:dyDescent="0.25">
      <c r="B13" s="7" t="s">
        <v>11</v>
      </c>
      <c r="C13" s="10">
        <f>LOG10(C12)</f>
        <v>3.1334855762880132</v>
      </c>
      <c r="D13" s="10">
        <f t="shared" ref="D13:I13" si="6">LOG10(D12)</f>
        <v>3.2030328870147105</v>
      </c>
      <c r="E13" s="10">
        <f t="shared" si="6"/>
        <v>3.246005904076029</v>
      </c>
      <c r="F13" s="10">
        <f t="shared" si="6"/>
        <v>3.1679078100014801</v>
      </c>
      <c r="G13" s="10">
        <f t="shared" si="6"/>
        <v>3.1822719566941857</v>
      </c>
      <c r="H13" s="10">
        <f t="shared" si="6"/>
        <v>3.1502958128255383</v>
      </c>
      <c r="I13" s="11">
        <f t="shared" si="6"/>
        <v>3.1498346967157849</v>
      </c>
    </row>
    <row r="14" spans="1:18" ht="15.75" thickBot="1" x14ac:dyDescent="0.3">
      <c r="B14" s="21" t="s">
        <v>12</v>
      </c>
      <c r="C14" s="8">
        <f>SQRT(C12)</f>
        <v>36.875913548005833</v>
      </c>
      <c r="D14" s="8">
        <f t="shared" ref="D14:I14" si="7">SQRT(D12)</f>
        <v>39.949968710876355</v>
      </c>
      <c r="E14" s="8">
        <f t="shared" si="7"/>
        <v>41.976183723630712</v>
      </c>
      <c r="F14" s="8">
        <f t="shared" si="7"/>
        <v>38.366652186501753</v>
      </c>
      <c r="G14" s="8">
        <f t="shared" si="7"/>
        <v>39.006409729684172</v>
      </c>
      <c r="H14" s="8">
        <f t="shared" si="7"/>
        <v>37.596542394214922</v>
      </c>
      <c r="I14" s="9">
        <f t="shared" si="7"/>
        <v>37.576588456111871</v>
      </c>
    </row>
    <row r="15" spans="1:18" ht="15.75" thickBot="1" x14ac:dyDescent="0.3"/>
    <row r="16" spans="1:18" x14ac:dyDescent="0.25">
      <c r="A16" t="s">
        <v>11</v>
      </c>
      <c r="B16" s="12" t="s">
        <v>7</v>
      </c>
      <c r="C16" s="13">
        <v>3.2286782490471699</v>
      </c>
      <c r="D16" s="13">
        <v>3.2594345127851376</v>
      </c>
      <c r="E16" s="13">
        <v>3.2536609402228378</v>
      </c>
      <c r="F16" s="13">
        <v>3.2369569941514036</v>
      </c>
      <c r="G16" s="13">
        <v>3.23971655193772</v>
      </c>
      <c r="H16" s="13">
        <v>3.2136062006275643</v>
      </c>
      <c r="I16" s="14">
        <v>3.2261700374000832</v>
      </c>
    </row>
    <row r="17" spans="1:9" x14ac:dyDescent="0.25">
      <c r="B17" s="15" t="s">
        <v>8</v>
      </c>
      <c r="C17" s="16">
        <v>3.0496703064189497</v>
      </c>
      <c r="D17" s="16">
        <v>3.1242866970782823</v>
      </c>
      <c r="E17" s="16">
        <v>3.1113744342693535</v>
      </c>
      <c r="F17" s="16">
        <v>3.1487053557744433</v>
      </c>
      <c r="G17" s="16">
        <v>3.1335389083702174</v>
      </c>
      <c r="H17" s="16">
        <v>3.1685955864599049</v>
      </c>
      <c r="I17" s="17">
        <v>3.1336452336349527</v>
      </c>
    </row>
    <row r="18" spans="1:9" x14ac:dyDescent="0.25">
      <c r="B18" s="15" t="s">
        <v>9</v>
      </c>
      <c r="C18" s="16">
        <v>3.2993983300681498</v>
      </c>
      <c r="D18" s="16">
        <v>3.2945396311569666</v>
      </c>
      <c r="E18" s="16">
        <v>3.2618176972619053</v>
      </c>
      <c r="F18" s="16">
        <v>3.2260841159758238</v>
      </c>
      <c r="G18" s="16">
        <v>3.2411311622913228</v>
      </c>
      <c r="H18" s="16">
        <v>3.2530955858490316</v>
      </c>
      <c r="I18" s="17">
        <v>3.2641878753891738</v>
      </c>
    </row>
    <row r="19" spans="1:9" ht="15.75" thickBot="1" x14ac:dyDescent="0.3">
      <c r="B19" s="18" t="s">
        <v>10</v>
      </c>
      <c r="C19" s="19">
        <v>3.1334855762880132</v>
      </c>
      <c r="D19" s="19">
        <v>3.2030328870147105</v>
      </c>
      <c r="E19" s="19">
        <v>3.246005904076029</v>
      </c>
      <c r="F19" s="19">
        <v>3.1679078100014801</v>
      </c>
      <c r="G19" s="19">
        <v>3.1822719566941857</v>
      </c>
      <c r="H19" s="19">
        <v>3.1502958128255383</v>
      </c>
      <c r="I19" s="20">
        <v>3.1498346967157849</v>
      </c>
    </row>
    <row r="20" spans="1:9" ht="15.75" thickBot="1" x14ac:dyDescent="0.3"/>
    <row r="21" spans="1:9" x14ac:dyDescent="0.25">
      <c r="A21" t="s">
        <v>12</v>
      </c>
      <c r="B21" s="22" t="s">
        <v>7</v>
      </c>
      <c r="C21" s="23">
        <v>41.147089812038956</v>
      </c>
      <c r="D21" s="23">
        <v>42.630188833736121</v>
      </c>
      <c r="E21" s="23">
        <v>42.347762632753103</v>
      </c>
      <c r="F21" s="23">
        <v>41.54114827493337</v>
      </c>
      <c r="G21" s="23">
        <v>41.673336799445273</v>
      </c>
      <c r="H21" s="23">
        <v>40.439250734898636</v>
      </c>
      <c r="I21" s="24">
        <v>41.028441354748054</v>
      </c>
    </row>
    <row r="22" spans="1:9" x14ac:dyDescent="0.25">
      <c r="B22" s="25" t="s">
        <v>8</v>
      </c>
      <c r="C22" s="26">
        <v>33.483831919300989</v>
      </c>
      <c r="D22" s="26">
        <v>36.487436193846236</v>
      </c>
      <c r="E22" s="26">
        <v>35.949033366698472</v>
      </c>
      <c r="F22" s="26">
        <v>37.527763056169498</v>
      </c>
      <c r="G22" s="26">
        <v>36.878177829171548</v>
      </c>
      <c r="H22" s="26">
        <v>38.397044157070219</v>
      </c>
      <c r="I22" s="27">
        <v>36.882692417989226</v>
      </c>
    </row>
    <row r="23" spans="1:9" x14ac:dyDescent="0.25">
      <c r="B23" s="25" t="s">
        <v>9</v>
      </c>
      <c r="C23" s="26">
        <v>44.637428241331286</v>
      </c>
      <c r="D23" s="26">
        <v>44.38843317802511</v>
      </c>
      <c r="E23" s="26">
        <v>42.747315705199547</v>
      </c>
      <c r="F23" s="26">
        <v>41.024382993532029</v>
      </c>
      <c r="G23" s="26">
        <v>41.741262558767914</v>
      </c>
      <c r="H23" s="26">
        <v>42.320207938997655</v>
      </c>
      <c r="I23" s="27">
        <v>42.864122526887215</v>
      </c>
    </row>
    <row r="24" spans="1:9" ht="15.75" thickBot="1" x14ac:dyDescent="0.3">
      <c r="B24" s="28" t="s">
        <v>10</v>
      </c>
      <c r="C24" s="29">
        <v>36.875913548005833</v>
      </c>
      <c r="D24" s="29">
        <v>39.949968710876355</v>
      </c>
      <c r="E24" s="29">
        <v>41.976183723630712</v>
      </c>
      <c r="F24" s="29">
        <v>38.366652186501753</v>
      </c>
      <c r="G24" s="29">
        <v>39.006409729684172</v>
      </c>
      <c r="H24" s="29">
        <v>37.596542394214922</v>
      </c>
      <c r="I24" s="30">
        <v>37.576588456111871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G29" sqref="G29"/>
    </sheetView>
  </sheetViews>
  <sheetFormatPr defaultRowHeight="15" x14ac:dyDescent="0.25"/>
  <sheetData>
    <row r="1" spans="1:9" ht="15.75" thickBot="1" x14ac:dyDescent="0.3"/>
    <row r="2" spans="1:9" x14ac:dyDescent="0.25">
      <c r="B2" s="1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3" t="s">
        <v>6</v>
      </c>
    </row>
    <row r="3" spans="1:9" x14ac:dyDescent="0.25">
      <c r="B3" s="4" t="s">
        <v>7</v>
      </c>
      <c r="C3" s="5">
        <v>1693.0830000000001</v>
      </c>
      <c r="D3" s="5">
        <v>3548.3330000000001</v>
      </c>
      <c r="E3" s="5">
        <v>3345.6669999999999</v>
      </c>
      <c r="F3" s="5">
        <v>3387.6669999999999</v>
      </c>
      <c r="G3" s="5">
        <v>3412</v>
      </c>
      <c r="H3" s="5">
        <v>2806</v>
      </c>
      <c r="I3" s="6">
        <v>2330.3330000000001</v>
      </c>
    </row>
    <row r="4" spans="1:9" x14ac:dyDescent="0.25">
      <c r="B4" s="7" t="s">
        <v>11</v>
      </c>
      <c r="C4" s="5">
        <f>LOG10(C3)</f>
        <v>3.2286782490471699</v>
      </c>
      <c r="D4" s="5">
        <f t="shared" ref="D4:I4" si="0">LOG10(D3)</f>
        <v>3.5500243702566983</v>
      </c>
      <c r="E4" s="5">
        <f t="shared" si="0"/>
        <v>3.5244827126994847</v>
      </c>
      <c r="F4" s="5">
        <f t="shared" si="0"/>
        <v>3.529900713591918</v>
      </c>
      <c r="G4" s="5">
        <f t="shared" si="0"/>
        <v>3.5330090224954853</v>
      </c>
      <c r="H4" s="5">
        <f t="shared" si="0"/>
        <v>3.448087666692341</v>
      </c>
      <c r="I4" s="6">
        <f t="shared" si="0"/>
        <v>3.3674179852874011</v>
      </c>
    </row>
    <row r="5" spans="1:9" x14ac:dyDescent="0.25">
      <c r="B5" s="7" t="s">
        <v>12</v>
      </c>
      <c r="C5" s="5">
        <f>SQRT(C3)</f>
        <v>41.147089812038956</v>
      </c>
      <c r="D5" s="5">
        <f t="shared" ref="D5:I5" si="1">SQRT(D3)</f>
        <v>59.567885643188646</v>
      </c>
      <c r="E5" s="5">
        <f t="shared" si="1"/>
        <v>57.841740983480086</v>
      </c>
      <c r="F5" s="5">
        <f t="shared" si="1"/>
        <v>58.203668269276633</v>
      </c>
      <c r="G5" s="5">
        <f t="shared" si="1"/>
        <v>58.412327466040935</v>
      </c>
      <c r="H5" s="5">
        <f t="shared" si="1"/>
        <v>52.971690552596108</v>
      </c>
      <c r="I5" s="6">
        <f t="shared" si="1"/>
        <v>48.273522763519132</v>
      </c>
    </row>
    <row r="6" spans="1:9" x14ac:dyDescent="0.25">
      <c r="B6" s="4" t="s">
        <v>8</v>
      </c>
      <c r="C6" s="5">
        <v>1121.1669999999999</v>
      </c>
      <c r="D6" s="5">
        <v>1915.3330000000001</v>
      </c>
      <c r="E6" s="5">
        <v>1866</v>
      </c>
      <c r="F6" s="5">
        <v>1836.6669999999999</v>
      </c>
      <c r="G6" s="5">
        <v>1726</v>
      </c>
      <c r="H6" s="5">
        <v>1601.3330000000001</v>
      </c>
      <c r="I6" s="6">
        <v>1514.6669999999999</v>
      </c>
    </row>
    <row r="7" spans="1:9" x14ac:dyDescent="0.25">
      <c r="B7" s="7" t="s">
        <v>11</v>
      </c>
      <c r="C7" s="5">
        <f>LOG10(C6)</f>
        <v>3.0496703064189497</v>
      </c>
      <c r="D7" s="5">
        <f t="shared" ref="D7:H7" si="2">LOG10(D6)</f>
        <v>3.2822442913542056</v>
      </c>
      <c r="E7" s="5">
        <f t="shared" si="2"/>
        <v>3.2709116394104814</v>
      </c>
      <c r="F7" s="5">
        <f t="shared" si="2"/>
        <v>3.2640304229514405</v>
      </c>
      <c r="G7" s="5">
        <f t="shared" si="2"/>
        <v>3.237040791379191</v>
      </c>
      <c r="H7" s="5">
        <f t="shared" si="2"/>
        <v>3.2044816536085152</v>
      </c>
      <c r="I7" s="6">
        <f>LOG10(I6)</f>
        <v>3.1803171635586596</v>
      </c>
    </row>
    <row r="8" spans="1:9" x14ac:dyDescent="0.25">
      <c r="B8" s="7" t="s">
        <v>12</v>
      </c>
      <c r="C8" s="5">
        <f>SQRT(C6)</f>
        <v>33.483831919300989</v>
      </c>
      <c r="D8" s="5">
        <f t="shared" ref="D8:I8" si="3">SQRT(D6)</f>
        <v>43.764517591309058</v>
      </c>
      <c r="E8" s="5">
        <f t="shared" si="3"/>
        <v>43.197222132910355</v>
      </c>
      <c r="F8" s="5">
        <f t="shared" si="3"/>
        <v>42.856353087961182</v>
      </c>
      <c r="G8" s="5">
        <f t="shared" si="3"/>
        <v>41.54515615568198</v>
      </c>
      <c r="H8" s="5">
        <f t="shared" si="3"/>
        <v>40.016659030958593</v>
      </c>
      <c r="I8" s="6">
        <f t="shared" si="3"/>
        <v>38.918723000632994</v>
      </c>
    </row>
    <row r="9" spans="1:9" x14ac:dyDescent="0.25">
      <c r="B9" s="4" t="s">
        <v>9</v>
      </c>
      <c r="C9" s="5">
        <v>1992.5</v>
      </c>
      <c r="D9" s="5">
        <v>2761.6669999999999</v>
      </c>
      <c r="E9" s="5">
        <v>2844.6669999999999</v>
      </c>
      <c r="F9" s="5">
        <v>2321.3330000000001</v>
      </c>
      <c r="G9" s="5">
        <v>2523.3330000000001</v>
      </c>
      <c r="H9" s="5">
        <v>1908.6669999999999</v>
      </c>
      <c r="I9" s="6">
        <v>2116</v>
      </c>
    </row>
    <row r="10" spans="1:9" x14ac:dyDescent="0.25">
      <c r="B10" s="7" t="s">
        <v>11</v>
      </c>
      <c r="C10" s="5">
        <f>LOG10(C9)</f>
        <v>3.2993983300681498</v>
      </c>
      <c r="D10" s="5">
        <f t="shared" ref="D10:I10" si="4">LOG10(D9)</f>
        <v>3.4411713104550601</v>
      </c>
      <c r="E10" s="5">
        <f t="shared" si="4"/>
        <v>3.4540314346935368</v>
      </c>
      <c r="F10" s="5">
        <f t="shared" si="4"/>
        <v>3.3657374453628348</v>
      </c>
      <c r="G10" s="5">
        <f t="shared" si="4"/>
        <v>3.4019745674099333</v>
      </c>
      <c r="H10" s="5">
        <f t="shared" si="4"/>
        <v>3.2807301648119607</v>
      </c>
      <c r="I10" s="6">
        <f t="shared" si="4"/>
        <v>3.3255156633631482</v>
      </c>
    </row>
    <row r="11" spans="1:9" x14ac:dyDescent="0.25">
      <c r="B11" s="7" t="s">
        <v>12</v>
      </c>
      <c r="C11" s="5">
        <f>SQRT(C9)</f>
        <v>44.637428241331286</v>
      </c>
      <c r="D11" s="5">
        <f t="shared" ref="D11:I11" si="5">SQRT(D9)</f>
        <v>52.551565152714531</v>
      </c>
      <c r="E11" s="5">
        <f t="shared" si="5"/>
        <v>53.335419750855998</v>
      </c>
      <c r="F11" s="5">
        <f t="shared" si="5"/>
        <v>48.180213781177848</v>
      </c>
      <c r="G11" s="5">
        <f t="shared" si="5"/>
        <v>50.232788097018862</v>
      </c>
      <c r="H11" s="5">
        <f t="shared" si="5"/>
        <v>43.688293626554014</v>
      </c>
      <c r="I11" s="6">
        <f t="shared" si="5"/>
        <v>46</v>
      </c>
    </row>
    <row r="12" spans="1:9" x14ac:dyDescent="0.25">
      <c r="B12" s="4" t="s">
        <v>10</v>
      </c>
      <c r="C12" s="5">
        <v>1359.8330000000001</v>
      </c>
      <c r="D12" s="5">
        <v>2301.3330000000001</v>
      </c>
      <c r="E12" s="5">
        <v>2244.3330000000001</v>
      </c>
      <c r="F12" s="5">
        <v>2328.6669999999999</v>
      </c>
      <c r="G12" s="5">
        <v>2253.6669999999999</v>
      </c>
      <c r="H12" s="5">
        <v>1785.3330000000001</v>
      </c>
      <c r="I12" s="6">
        <v>1635.3330000000001</v>
      </c>
    </row>
    <row r="13" spans="1:9" x14ac:dyDescent="0.25">
      <c r="B13" s="7" t="s">
        <v>11</v>
      </c>
      <c r="C13" s="10">
        <f>LOG10(C12)</f>
        <v>3.1334855762880132</v>
      </c>
      <c r="D13" s="10">
        <f t="shared" ref="D13:I13" si="6">LOG10(D12)</f>
        <v>3.3619794650827233</v>
      </c>
      <c r="E13" s="10">
        <f t="shared" si="6"/>
        <v>3.3510872952459043</v>
      </c>
      <c r="F13" s="10">
        <f t="shared" si="6"/>
        <v>3.3671073887483627</v>
      </c>
      <c r="G13" s="10">
        <f t="shared" si="6"/>
        <v>3.3528897454516944</v>
      </c>
      <c r="H13" s="10">
        <f t="shared" si="6"/>
        <v>3.2517192325347</v>
      </c>
      <c r="I13" s="11">
        <f t="shared" si="6"/>
        <v>3.2136062006275643</v>
      </c>
    </row>
    <row r="14" spans="1:9" ht="15.75" thickBot="1" x14ac:dyDescent="0.3">
      <c r="B14" s="21" t="s">
        <v>12</v>
      </c>
      <c r="C14" s="8">
        <f>SQRT(C12)</f>
        <v>36.875913548005833</v>
      </c>
      <c r="D14" s="8">
        <f t="shared" ref="D14:I14" si="7">SQRT(D12)</f>
        <v>47.972210705782572</v>
      </c>
      <c r="E14" s="8">
        <f t="shared" si="7"/>
        <v>47.374391816676656</v>
      </c>
      <c r="F14" s="8">
        <f t="shared" si="7"/>
        <v>48.256263842116908</v>
      </c>
      <c r="G14" s="8">
        <f t="shared" si="7"/>
        <v>47.472802740095304</v>
      </c>
      <c r="H14" s="8">
        <f t="shared" si="7"/>
        <v>42.25320106216806</v>
      </c>
      <c r="I14" s="9">
        <f t="shared" si="7"/>
        <v>40.439250734898636</v>
      </c>
    </row>
    <row r="15" spans="1:9" ht="15.75" thickBot="1" x14ac:dyDescent="0.3"/>
    <row r="16" spans="1:9" x14ac:dyDescent="0.25">
      <c r="A16" t="s">
        <v>11</v>
      </c>
      <c r="B16" s="12" t="s">
        <v>7</v>
      </c>
      <c r="C16" s="13">
        <v>3.2286782490471699</v>
      </c>
      <c r="D16" s="13">
        <v>3.5500243702566983</v>
      </c>
      <c r="E16" s="13">
        <v>3.5244827126994847</v>
      </c>
      <c r="F16" s="13">
        <v>3.529900713591918</v>
      </c>
      <c r="G16" s="13">
        <v>3.5330090224954853</v>
      </c>
      <c r="H16" s="13">
        <v>3.448087666692341</v>
      </c>
      <c r="I16" s="14">
        <v>3.3674179852874011</v>
      </c>
    </row>
    <row r="17" spans="1:9" x14ac:dyDescent="0.25">
      <c r="B17" s="15" t="s">
        <v>8</v>
      </c>
      <c r="C17" s="16">
        <v>3.0496703064189497</v>
      </c>
      <c r="D17" s="16">
        <v>3.2822442913542056</v>
      </c>
      <c r="E17" s="16">
        <v>3.2709116394104814</v>
      </c>
      <c r="F17" s="16">
        <v>3.2640304229514405</v>
      </c>
      <c r="G17" s="16">
        <v>3.237040791379191</v>
      </c>
      <c r="H17" s="16">
        <v>3.2044816536085152</v>
      </c>
      <c r="I17" s="17">
        <v>3.1803171635586596</v>
      </c>
    </row>
    <row r="18" spans="1:9" x14ac:dyDescent="0.25">
      <c r="B18" s="15" t="s">
        <v>9</v>
      </c>
      <c r="C18" s="16">
        <v>3.2993983300681498</v>
      </c>
      <c r="D18" s="16">
        <v>3.4411713104550601</v>
      </c>
      <c r="E18" s="16">
        <v>3.4540314346935368</v>
      </c>
      <c r="F18" s="16">
        <v>3.3657374453628348</v>
      </c>
      <c r="G18" s="16">
        <v>3.4019745674099333</v>
      </c>
      <c r="H18" s="16">
        <v>3.2807301648119607</v>
      </c>
      <c r="I18" s="17">
        <v>3.3255156633631482</v>
      </c>
    </row>
    <row r="19" spans="1:9" ht="15.75" thickBot="1" x14ac:dyDescent="0.3">
      <c r="B19" s="18" t="s">
        <v>10</v>
      </c>
      <c r="C19" s="19">
        <v>3.1334855762880132</v>
      </c>
      <c r="D19" s="19">
        <v>3.3619794650827233</v>
      </c>
      <c r="E19" s="19">
        <v>3.3510872952459043</v>
      </c>
      <c r="F19" s="19">
        <v>3.3671073887483627</v>
      </c>
      <c r="G19" s="19">
        <v>3.3528897454516944</v>
      </c>
      <c r="H19" s="19">
        <v>3.2517192325347</v>
      </c>
      <c r="I19" s="20">
        <v>3.2136062006275643</v>
      </c>
    </row>
    <row r="20" spans="1:9" ht="15.75" thickBot="1" x14ac:dyDescent="0.3"/>
    <row r="21" spans="1:9" x14ac:dyDescent="0.25">
      <c r="A21" t="s">
        <v>12</v>
      </c>
      <c r="B21" s="22" t="s">
        <v>7</v>
      </c>
      <c r="C21" s="23">
        <v>41.147089812038956</v>
      </c>
      <c r="D21" s="23">
        <v>59.567885643188646</v>
      </c>
      <c r="E21" s="23">
        <v>57.841740983480086</v>
      </c>
      <c r="F21" s="23">
        <v>58.203668269276633</v>
      </c>
      <c r="G21" s="23">
        <v>58.412327466040935</v>
      </c>
      <c r="H21" s="23">
        <v>52.971690552596108</v>
      </c>
      <c r="I21" s="24">
        <v>48.273522763519132</v>
      </c>
    </row>
    <row r="22" spans="1:9" x14ac:dyDescent="0.25">
      <c r="B22" s="25" t="s">
        <v>8</v>
      </c>
      <c r="C22" s="26">
        <v>33.483831919300989</v>
      </c>
      <c r="D22" s="26">
        <v>43.764517591309058</v>
      </c>
      <c r="E22" s="26">
        <v>43.197222132910355</v>
      </c>
      <c r="F22" s="26">
        <v>42.856353087961182</v>
      </c>
      <c r="G22" s="26">
        <v>41.54515615568198</v>
      </c>
      <c r="H22" s="26">
        <v>40.016659030958593</v>
      </c>
      <c r="I22" s="27">
        <v>38.918723000632994</v>
      </c>
    </row>
    <row r="23" spans="1:9" x14ac:dyDescent="0.25">
      <c r="B23" s="25" t="s">
        <v>9</v>
      </c>
      <c r="C23" s="26">
        <v>44.637428241331286</v>
      </c>
      <c r="D23" s="26">
        <v>52.551565152714531</v>
      </c>
      <c r="E23" s="26">
        <v>53.335419750855998</v>
      </c>
      <c r="F23" s="26">
        <v>48.180213781177848</v>
      </c>
      <c r="G23" s="26">
        <v>50.232788097018862</v>
      </c>
      <c r="H23" s="26">
        <v>43.688293626554014</v>
      </c>
      <c r="I23" s="27">
        <v>46</v>
      </c>
    </row>
    <row r="24" spans="1:9" ht="15.75" thickBot="1" x14ac:dyDescent="0.3">
      <c r="B24" s="28" t="s">
        <v>10</v>
      </c>
      <c r="C24" s="29">
        <v>36.875913548005833</v>
      </c>
      <c r="D24" s="29">
        <v>47.972210705782572</v>
      </c>
      <c r="E24" s="29">
        <v>47.374391816676656</v>
      </c>
      <c r="F24" s="29">
        <v>48.256263842116908</v>
      </c>
      <c r="G24" s="29">
        <v>47.472802740095304</v>
      </c>
      <c r="H24" s="29">
        <v>42.25320106216806</v>
      </c>
      <c r="I24" s="30">
        <v>40.439250734898636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J25" sqref="J25"/>
    </sheetView>
  </sheetViews>
  <sheetFormatPr defaultRowHeight="15" x14ac:dyDescent="0.25"/>
  <sheetData>
    <row r="1" spans="1:9" ht="15.75" thickBot="1" x14ac:dyDescent="0.3"/>
    <row r="2" spans="1:9" x14ac:dyDescent="0.25">
      <c r="B2" s="1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3" t="s">
        <v>6</v>
      </c>
    </row>
    <row r="3" spans="1:9" x14ac:dyDescent="0.25">
      <c r="B3" s="4" t="s">
        <v>7</v>
      </c>
      <c r="C3" s="5">
        <v>1389</v>
      </c>
      <c r="D3" s="5">
        <v>3958</v>
      </c>
      <c r="E3" s="5">
        <v>3626</v>
      </c>
      <c r="F3" s="5">
        <v>3546</v>
      </c>
      <c r="G3" s="5">
        <v>2316.6669999999999</v>
      </c>
      <c r="H3" s="5">
        <v>2131</v>
      </c>
      <c r="I3" s="6">
        <v>1883</v>
      </c>
    </row>
    <row r="4" spans="1:9" x14ac:dyDescent="0.25">
      <c r="B4" s="7" t="s">
        <v>11</v>
      </c>
      <c r="C4" s="5">
        <f>LOG10(C3)</f>
        <v>3.1427022457376155</v>
      </c>
      <c r="D4" s="5">
        <f t="shared" ref="D4:I4" si="0">LOG10(D3)</f>
        <v>3.5974757898703773</v>
      </c>
      <c r="E4" s="5">
        <f t="shared" si="0"/>
        <v>3.5594277997594896</v>
      </c>
      <c r="F4" s="5">
        <f t="shared" si="0"/>
        <v>3.5497387312648989</v>
      </c>
      <c r="G4" s="5">
        <f t="shared" si="0"/>
        <v>3.3648636123588616</v>
      </c>
      <c r="H4" s="5">
        <f t="shared" si="0"/>
        <v>3.3285834497142019</v>
      </c>
      <c r="I4" s="6">
        <f t="shared" si="0"/>
        <v>3.274850320016665</v>
      </c>
    </row>
    <row r="5" spans="1:9" x14ac:dyDescent="0.25">
      <c r="B5" s="7" t="s">
        <v>12</v>
      </c>
      <c r="C5" s="5">
        <f>SQRT(C3)</f>
        <v>37.269290307168447</v>
      </c>
      <c r="D5" s="5">
        <f t="shared" ref="D5:H5" si="1">SQRT(D3)</f>
        <v>62.912637840103322</v>
      </c>
      <c r="E5" s="5">
        <f t="shared" si="1"/>
        <v>60.21627686929839</v>
      </c>
      <c r="F5" s="5">
        <f t="shared" si="1"/>
        <v>59.548299723837623</v>
      </c>
      <c r="G5" s="5">
        <f t="shared" si="1"/>
        <v>48.131767056695516</v>
      </c>
      <c r="H5" s="5">
        <f t="shared" si="1"/>
        <v>46.162755550335163</v>
      </c>
      <c r="I5" s="6">
        <f>SQRT(I3)</f>
        <v>43.393547907494266</v>
      </c>
    </row>
    <row r="6" spans="1:9" x14ac:dyDescent="0.25">
      <c r="B6" s="4" t="s">
        <v>8</v>
      </c>
      <c r="C6" s="5">
        <v>1251.5</v>
      </c>
      <c r="D6" s="5">
        <v>4979</v>
      </c>
      <c r="E6" s="5">
        <v>3987.6669999999999</v>
      </c>
      <c r="F6" s="5">
        <v>3495.6669999999999</v>
      </c>
      <c r="G6" s="5">
        <v>3235</v>
      </c>
      <c r="H6" s="5">
        <v>2854</v>
      </c>
      <c r="I6" s="6">
        <v>2313.6669999999999</v>
      </c>
    </row>
    <row r="7" spans="1:9" x14ac:dyDescent="0.25">
      <c r="B7" s="7" t="s">
        <v>11</v>
      </c>
      <c r="C7" s="5">
        <f>LOG10(C6)</f>
        <v>3.0974308539442421</v>
      </c>
      <c r="D7" s="5">
        <f t="shared" ref="D7:I7" si="2">LOG10(D6)</f>
        <v>3.6971421262754594</v>
      </c>
      <c r="E7" s="5">
        <f t="shared" si="2"/>
        <v>3.6007188843184714</v>
      </c>
      <c r="F7" s="5">
        <f t="shared" si="2"/>
        <v>3.5435300546973294</v>
      </c>
      <c r="G7" s="5">
        <f t="shared" si="2"/>
        <v>3.5098742850047193</v>
      </c>
      <c r="H7" s="5">
        <f t="shared" si="2"/>
        <v>3.4554539687786283</v>
      </c>
      <c r="I7" s="6">
        <f t="shared" si="2"/>
        <v>3.364300852252132</v>
      </c>
    </row>
    <row r="8" spans="1:9" x14ac:dyDescent="0.25">
      <c r="B8" s="7" t="s">
        <v>12</v>
      </c>
      <c r="C8" s="5">
        <f>SQRT(C6)</f>
        <v>35.376545902617458</v>
      </c>
      <c r="D8" s="5">
        <f t="shared" ref="D8:I8" si="3">SQRT(D6)</f>
        <v>70.562029449272501</v>
      </c>
      <c r="E8" s="5">
        <f t="shared" si="3"/>
        <v>63.147977006393482</v>
      </c>
      <c r="F8" s="5">
        <f t="shared" si="3"/>
        <v>59.124165956062328</v>
      </c>
      <c r="G8" s="5">
        <f t="shared" si="3"/>
        <v>56.877060402239493</v>
      </c>
      <c r="H8" s="5">
        <f t="shared" si="3"/>
        <v>53.422841556772326</v>
      </c>
      <c r="I8" s="6">
        <f t="shared" si="3"/>
        <v>48.100592511943134</v>
      </c>
    </row>
    <row r="9" spans="1:9" x14ac:dyDescent="0.25">
      <c r="B9" s="4" t="s">
        <v>9</v>
      </c>
      <c r="C9" s="5">
        <v>2459.6669999999999</v>
      </c>
      <c r="D9" s="5">
        <v>7361</v>
      </c>
      <c r="E9" s="5">
        <v>7307</v>
      </c>
      <c r="F9" s="5">
        <v>5974.3329999999996</v>
      </c>
      <c r="G9" s="5">
        <v>4988.3329999999996</v>
      </c>
      <c r="H9" s="5">
        <v>4604.3329999999996</v>
      </c>
      <c r="I9" s="6">
        <v>3279</v>
      </c>
    </row>
    <row r="10" spans="1:9" x14ac:dyDescent="0.25">
      <c r="B10" s="7" t="s">
        <v>11</v>
      </c>
      <c r="C10" s="5">
        <f>LOG10(C9)</f>
        <v>3.3908763144807503</v>
      </c>
      <c r="D10" s="5">
        <f t="shared" ref="D10:I10" si="4">LOG10(D9)</f>
        <v>3.8669368177316392</v>
      </c>
      <c r="E10" s="5">
        <f t="shared" si="4"/>
        <v>3.863739107345217</v>
      </c>
      <c r="F10" s="5">
        <f t="shared" si="4"/>
        <v>3.7762894258395776</v>
      </c>
      <c r="G10" s="5">
        <f t="shared" si="4"/>
        <v>3.6979554374358665</v>
      </c>
      <c r="H10" s="5">
        <f t="shared" si="4"/>
        <v>3.663166725651207</v>
      </c>
      <c r="I10" s="6">
        <f t="shared" si="4"/>
        <v>3.515741416669365</v>
      </c>
    </row>
    <row r="11" spans="1:9" x14ac:dyDescent="0.25">
      <c r="B11" s="7" t="s">
        <v>12</v>
      </c>
      <c r="C11" s="5">
        <f>SQRT(C9)</f>
        <v>49.595029992933767</v>
      </c>
      <c r="D11" s="5">
        <f t="shared" ref="D11:I11" si="5">SQRT(D9)</f>
        <v>85.796270315206598</v>
      </c>
      <c r="E11" s="5">
        <f t="shared" si="5"/>
        <v>85.480992039166225</v>
      </c>
      <c r="F11" s="5">
        <f t="shared" si="5"/>
        <v>77.293809583950505</v>
      </c>
      <c r="G11" s="5">
        <f t="shared" si="5"/>
        <v>70.628131788969185</v>
      </c>
      <c r="H11" s="5">
        <f t="shared" si="5"/>
        <v>67.855235612294493</v>
      </c>
      <c r="I11" s="6">
        <f t="shared" si="5"/>
        <v>57.262553208881634</v>
      </c>
    </row>
    <row r="12" spans="1:9" x14ac:dyDescent="0.25">
      <c r="B12" s="4" t="s">
        <v>10</v>
      </c>
      <c r="C12" s="5">
        <v>2129.3330000000001</v>
      </c>
      <c r="D12" s="5">
        <v>5943.6670000000004</v>
      </c>
      <c r="E12" s="5">
        <v>5425</v>
      </c>
      <c r="F12" s="5">
        <v>5081</v>
      </c>
      <c r="G12" s="5">
        <v>3951.6669999999999</v>
      </c>
      <c r="H12" s="5">
        <v>4121.3329999999996</v>
      </c>
      <c r="I12" s="6">
        <v>3812.3330000000001</v>
      </c>
    </row>
    <row r="13" spans="1:9" x14ac:dyDescent="0.25">
      <c r="B13" s="7" t="s">
        <v>11</v>
      </c>
      <c r="C13" s="10">
        <f>LOG10(C12)</f>
        <v>3.328243584760791</v>
      </c>
      <c r="D13" s="10">
        <f t="shared" ref="D13:H13" si="6">LOG10(D12)</f>
        <v>3.7740544696432252</v>
      </c>
      <c r="E13" s="10">
        <f t="shared" si="6"/>
        <v>3.7343997425205671</v>
      </c>
      <c r="F13" s="10">
        <f t="shared" si="6"/>
        <v>3.7059491949102958</v>
      </c>
      <c r="G13" s="10">
        <f t="shared" si="6"/>
        <v>3.5967803402284089</v>
      </c>
      <c r="H13" s="10">
        <f t="shared" si="6"/>
        <v>3.615037706545877</v>
      </c>
      <c r="I13" s="11">
        <f>LOG10(I12)</f>
        <v>3.5811908284159601</v>
      </c>
    </row>
    <row r="14" spans="1:9" ht="15.75" thickBot="1" x14ac:dyDescent="0.3">
      <c r="B14" s="21" t="s">
        <v>12</v>
      </c>
      <c r="C14" s="8">
        <f>SQRT(C12)</f>
        <v>46.144696336632229</v>
      </c>
      <c r="D14" s="8">
        <f t="shared" ref="D14:I14" si="7">SQRT(D12)</f>
        <v>77.095181431786003</v>
      </c>
      <c r="E14" s="8">
        <f t="shared" si="7"/>
        <v>73.654599313281182</v>
      </c>
      <c r="F14" s="8">
        <f t="shared" si="7"/>
        <v>71.28113354878694</v>
      </c>
      <c r="G14" s="8">
        <f t="shared" si="7"/>
        <v>62.862285990886456</v>
      </c>
      <c r="H14" s="8">
        <f t="shared" si="7"/>
        <v>64.197608989743529</v>
      </c>
      <c r="I14" s="9">
        <f t="shared" si="7"/>
        <v>61.74409283486154</v>
      </c>
    </row>
    <row r="15" spans="1:9" ht="15.75" thickBot="1" x14ac:dyDescent="0.3"/>
    <row r="16" spans="1:9" x14ac:dyDescent="0.25">
      <c r="A16" t="s">
        <v>11</v>
      </c>
      <c r="B16" s="12" t="s">
        <v>7</v>
      </c>
      <c r="C16" s="13">
        <v>3.1427022457376155</v>
      </c>
      <c r="D16" s="13">
        <v>3.5974757898703773</v>
      </c>
      <c r="E16" s="13">
        <v>3.5594277997594896</v>
      </c>
      <c r="F16" s="13">
        <v>3.5497387312648989</v>
      </c>
      <c r="G16" s="13">
        <v>3.3648636123588616</v>
      </c>
      <c r="H16" s="13">
        <v>3.3285834497142019</v>
      </c>
      <c r="I16" s="14">
        <v>3.274850320016665</v>
      </c>
    </row>
    <row r="17" spans="1:9" x14ac:dyDescent="0.25">
      <c r="B17" s="15" t="s">
        <v>8</v>
      </c>
      <c r="C17" s="16">
        <v>3.0974308539442421</v>
      </c>
      <c r="D17" s="16">
        <v>3.6971421262754594</v>
      </c>
      <c r="E17" s="16">
        <v>3.6007188843184714</v>
      </c>
      <c r="F17" s="16">
        <v>3.5435300546973294</v>
      </c>
      <c r="G17" s="16">
        <v>3.5098742850047193</v>
      </c>
      <c r="H17" s="16">
        <v>3.4554539687786283</v>
      </c>
      <c r="I17" s="17">
        <v>3.364300852252132</v>
      </c>
    </row>
    <row r="18" spans="1:9" x14ac:dyDescent="0.25">
      <c r="B18" s="15" t="s">
        <v>9</v>
      </c>
      <c r="C18" s="16">
        <v>3.3908763144807503</v>
      </c>
      <c r="D18" s="16">
        <v>3.8669368177316392</v>
      </c>
      <c r="E18" s="16">
        <v>3.863739107345217</v>
      </c>
      <c r="F18" s="16">
        <v>3.7762894258395776</v>
      </c>
      <c r="G18" s="16">
        <v>3.6979554374358665</v>
      </c>
      <c r="H18" s="16">
        <v>3.663166725651207</v>
      </c>
      <c r="I18" s="17">
        <v>3.515741416669365</v>
      </c>
    </row>
    <row r="19" spans="1:9" ht="15.75" thickBot="1" x14ac:dyDescent="0.3">
      <c r="B19" s="18" t="s">
        <v>10</v>
      </c>
      <c r="C19" s="19">
        <v>3.328243584760791</v>
      </c>
      <c r="D19" s="19">
        <v>3.7740544696432252</v>
      </c>
      <c r="E19" s="19">
        <v>3.7343997425205671</v>
      </c>
      <c r="F19" s="19">
        <v>3.7059491949102958</v>
      </c>
      <c r="G19" s="19">
        <v>3.5967803402284089</v>
      </c>
      <c r="H19" s="19">
        <v>3.615037706545877</v>
      </c>
      <c r="I19" s="20">
        <v>3.5811908284159601</v>
      </c>
    </row>
    <row r="20" spans="1:9" ht="15.75" thickBot="1" x14ac:dyDescent="0.3"/>
    <row r="21" spans="1:9" x14ac:dyDescent="0.25">
      <c r="A21" t="s">
        <v>12</v>
      </c>
      <c r="B21" s="22" t="s">
        <v>7</v>
      </c>
      <c r="C21" s="23">
        <v>37.269290307168447</v>
      </c>
      <c r="D21" s="23">
        <v>62.912637840103322</v>
      </c>
      <c r="E21" s="23">
        <v>60.21627686929839</v>
      </c>
      <c r="F21" s="23">
        <v>59.548299723837623</v>
      </c>
      <c r="G21" s="23">
        <v>48.131767056695516</v>
      </c>
      <c r="H21" s="23">
        <v>46.162755550335163</v>
      </c>
      <c r="I21" s="24">
        <v>43.393547907494266</v>
      </c>
    </row>
    <row r="22" spans="1:9" x14ac:dyDescent="0.25">
      <c r="B22" s="25" t="s">
        <v>8</v>
      </c>
      <c r="C22" s="26">
        <v>35.376545902617458</v>
      </c>
      <c r="D22" s="26">
        <v>70.562029449272501</v>
      </c>
      <c r="E22" s="26">
        <v>63.147977006393482</v>
      </c>
      <c r="F22" s="26">
        <v>59.124165956062328</v>
      </c>
      <c r="G22" s="26">
        <v>56.877060402239493</v>
      </c>
      <c r="H22" s="26">
        <v>53.422841556772326</v>
      </c>
      <c r="I22" s="27">
        <v>48.100592511943134</v>
      </c>
    </row>
    <row r="23" spans="1:9" x14ac:dyDescent="0.25">
      <c r="B23" s="25" t="s">
        <v>9</v>
      </c>
      <c r="C23" s="26">
        <v>49.595029992933767</v>
      </c>
      <c r="D23" s="26">
        <v>85.796270315206598</v>
      </c>
      <c r="E23" s="26">
        <v>85.480992039166225</v>
      </c>
      <c r="F23" s="26">
        <v>77.293809583950505</v>
      </c>
      <c r="G23" s="26">
        <v>70.628131788969185</v>
      </c>
      <c r="H23" s="26">
        <v>67.855235612294493</v>
      </c>
      <c r="I23" s="27">
        <v>57.262553208881634</v>
      </c>
    </row>
    <row r="24" spans="1:9" ht="15.75" thickBot="1" x14ac:dyDescent="0.3">
      <c r="B24" s="28" t="s">
        <v>10</v>
      </c>
      <c r="C24" s="29">
        <v>46.144696336632229</v>
      </c>
      <c r="D24" s="29">
        <v>77.095181431786003</v>
      </c>
      <c r="E24" s="29">
        <v>73.654599313281182</v>
      </c>
      <c r="F24" s="29">
        <v>71.28113354878694</v>
      </c>
      <c r="G24" s="29">
        <v>62.862285990886456</v>
      </c>
      <c r="H24" s="29">
        <v>64.197608989743529</v>
      </c>
      <c r="I24" s="30">
        <v>61.74409283486154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C21" sqref="C21:I24"/>
    </sheetView>
  </sheetViews>
  <sheetFormatPr defaultRowHeight="15" x14ac:dyDescent="0.25"/>
  <sheetData>
    <row r="1" spans="1:9" ht="15.75" thickBot="1" x14ac:dyDescent="0.3"/>
    <row r="2" spans="1:9" x14ac:dyDescent="0.25">
      <c r="B2" s="1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3" t="s">
        <v>6</v>
      </c>
    </row>
    <row r="3" spans="1:9" x14ac:dyDescent="0.25">
      <c r="B3" s="4" t="s">
        <v>7</v>
      </c>
      <c r="C3" s="5">
        <v>2264</v>
      </c>
      <c r="D3" s="5">
        <v>1946.6669999999999</v>
      </c>
      <c r="E3" s="5">
        <v>1933.6669999999999</v>
      </c>
      <c r="F3" s="5">
        <v>1924.6669999999999</v>
      </c>
      <c r="G3" s="5">
        <v>1861</v>
      </c>
      <c r="H3" s="5">
        <v>1980.3330000000001</v>
      </c>
      <c r="I3" s="6">
        <v>2019.6669999999999</v>
      </c>
    </row>
    <row r="4" spans="1:9" x14ac:dyDescent="0.25">
      <c r="B4" s="7" t="s">
        <v>11</v>
      </c>
      <c r="C4" s="5">
        <f>LOG10(C3)</f>
        <v>3.354876422516234</v>
      </c>
      <c r="D4" s="5">
        <f t="shared" ref="D4:I4" si="0">LOG10(D3)</f>
        <v>3.2892916667582242</v>
      </c>
      <c r="E4" s="5">
        <f t="shared" si="0"/>
        <v>3.2863816856133794</v>
      </c>
      <c r="F4" s="5">
        <f t="shared" si="0"/>
        <v>3.2843556000405649</v>
      </c>
      <c r="G4" s="5">
        <f t="shared" si="0"/>
        <v>3.2697463731307672</v>
      </c>
      <c r="H4" s="5">
        <f t="shared" si="0"/>
        <v>3.2967382245557757</v>
      </c>
      <c r="I4" s="6">
        <f t="shared" si="0"/>
        <v>3.3052797694544456</v>
      </c>
    </row>
    <row r="5" spans="1:9" x14ac:dyDescent="0.25">
      <c r="B5" s="7" t="s">
        <v>12</v>
      </c>
      <c r="C5" s="5">
        <f>SQRT(C3)</f>
        <v>47.581509013481273</v>
      </c>
      <c r="D5" s="5">
        <f t="shared" ref="D5:I5" si="1">SQRT(D3)</f>
        <v>44.121049398218076</v>
      </c>
      <c r="E5" s="5">
        <f t="shared" si="1"/>
        <v>43.973480644588506</v>
      </c>
      <c r="F5" s="5">
        <f t="shared" si="1"/>
        <v>43.871026885633754</v>
      </c>
      <c r="G5" s="5">
        <f t="shared" si="1"/>
        <v>43.139309220245984</v>
      </c>
      <c r="H5" s="5">
        <f t="shared" si="1"/>
        <v>44.50093257449781</v>
      </c>
      <c r="I5" s="6">
        <f t="shared" si="1"/>
        <v>44.940705379421892</v>
      </c>
    </row>
    <row r="6" spans="1:9" x14ac:dyDescent="0.25">
      <c r="B6" s="4" t="s">
        <v>8</v>
      </c>
      <c r="C6" s="5">
        <v>1575.5</v>
      </c>
      <c r="D6" s="5">
        <v>2225</v>
      </c>
      <c r="E6" s="5">
        <v>2160.3330000000001</v>
      </c>
      <c r="F6" s="5">
        <v>2093.6669999999999</v>
      </c>
      <c r="G6" s="5">
        <v>2108.6669999999999</v>
      </c>
      <c r="H6" s="5">
        <v>2137.3330000000001</v>
      </c>
      <c r="I6" s="6">
        <v>1936.6669999999999</v>
      </c>
    </row>
    <row r="7" spans="1:9" x14ac:dyDescent="0.25">
      <c r="B7" s="7" t="s">
        <v>11</v>
      </c>
      <c r="C7" s="5">
        <f>LOG10(C6)</f>
        <v>3.1974184075100185</v>
      </c>
      <c r="D7" s="5">
        <f t="shared" ref="D7:H7" si="2">LOG10(D6)</f>
        <v>3.3473300153169503</v>
      </c>
      <c r="E7" s="5">
        <f t="shared" si="2"/>
        <v>3.334520699723071</v>
      </c>
      <c r="F7" s="5">
        <f t="shared" si="2"/>
        <v>3.3209076078285671</v>
      </c>
      <c r="G7" s="5">
        <f t="shared" si="2"/>
        <v>3.3240080015123414</v>
      </c>
      <c r="H7" s="5">
        <f t="shared" si="2"/>
        <v>3.3298721912309235</v>
      </c>
      <c r="I7" s="6">
        <f>LOG10(I6)</f>
        <v>3.2870549524201422</v>
      </c>
    </row>
    <row r="8" spans="1:9" x14ac:dyDescent="0.25">
      <c r="B8" s="7" t="s">
        <v>12</v>
      </c>
      <c r="C8" s="5">
        <f>SQRT(C6)</f>
        <v>39.692568573978683</v>
      </c>
      <c r="D8" s="5">
        <f t="shared" ref="D8:I8" si="3">SQRT(D6)</f>
        <v>47.169905660283021</v>
      </c>
      <c r="E8" s="5">
        <f t="shared" si="3"/>
        <v>46.479382526018995</v>
      </c>
      <c r="F8" s="5">
        <f t="shared" si="3"/>
        <v>45.75660608043389</v>
      </c>
      <c r="G8" s="5">
        <f t="shared" si="3"/>
        <v>45.920224302588068</v>
      </c>
      <c r="H8" s="5">
        <f t="shared" si="3"/>
        <v>46.23129892183433</v>
      </c>
      <c r="I8" s="6">
        <f t="shared" si="3"/>
        <v>44.007578892731644</v>
      </c>
    </row>
    <row r="9" spans="1:9" x14ac:dyDescent="0.25">
      <c r="B9" s="4" t="s">
        <v>9</v>
      </c>
      <c r="C9" s="5">
        <v>2915.5</v>
      </c>
      <c r="D9" s="5">
        <v>2947</v>
      </c>
      <c r="E9" s="5">
        <v>2962</v>
      </c>
      <c r="F9" s="5">
        <v>2778.3330000000001</v>
      </c>
      <c r="G9" s="5">
        <v>2859.6669999999999</v>
      </c>
      <c r="H9" s="5">
        <v>2849.3330000000001</v>
      </c>
      <c r="I9" s="6">
        <v>2407.3330000000001</v>
      </c>
    </row>
    <row r="10" spans="1:9" x14ac:dyDescent="0.25">
      <c r="B10" s="7" t="s">
        <v>11</v>
      </c>
      <c r="C10" s="5">
        <f>LOG10(C9)</f>
        <v>3.4647130457570632</v>
      </c>
      <c r="D10" s="5">
        <f t="shared" ref="D10:I10" si="4">LOG10(D9)</f>
        <v>3.4693801358499252</v>
      </c>
      <c r="E10" s="5">
        <f t="shared" si="4"/>
        <v>3.4715850541851898</v>
      </c>
      <c r="F10" s="5">
        <f t="shared" si="4"/>
        <v>3.4437842973394419</v>
      </c>
      <c r="G10" s="5">
        <f t="shared" si="4"/>
        <v>3.4563154637295876</v>
      </c>
      <c r="H10" s="5">
        <f t="shared" si="4"/>
        <v>3.4547432079658056</v>
      </c>
      <c r="I10" s="6">
        <f t="shared" si="4"/>
        <v>3.3815361692362087</v>
      </c>
    </row>
    <row r="11" spans="1:9" x14ac:dyDescent="0.25">
      <c r="B11" s="7" t="s">
        <v>12</v>
      </c>
      <c r="C11" s="5">
        <f>SQRT(C9)</f>
        <v>53.995370171895296</v>
      </c>
      <c r="D11" s="5">
        <f t="shared" ref="D11:I11" si="5">SQRT(D9)</f>
        <v>54.286278192559855</v>
      </c>
      <c r="E11" s="5">
        <f t="shared" si="5"/>
        <v>54.42425929675111</v>
      </c>
      <c r="F11" s="5">
        <f t="shared" si="5"/>
        <v>52.709894706781576</v>
      </c>
      <c r="G11" s="5">
        <f t="shared" si="5"/>
        <v>53.475854364376453</v>
      </c>
      <c r="H11" s="5">
        <f t="shared" si="5"/>
        <v>53.379143867244629</v>
      </c>
      <c r="I11" s="6">
        <f t="shared" si="5"/>
        <v>49.064579892219605</v>
      </c>
    </row>
    <row r="12" spans="1:9" x14ac:dyDescent="0.25">
      <c r="B12" s="4" t="s">
        <v>10</v>
      </c>
      <c r="C12" s="5">
        <v>2927</v>
      </c>
      <c r="D12" s="5">
        <v>3066.6669999999999</v>
      </c>
      <c r="E12" s="5">
        <v>2477.6669999999999</v>
      </c>
      <c r="F12" s="5">
        <v>3731.3330000000001</v>
      </c>
      <c r="G12" s="5">
        <v>3623</v>
      </c>
      <c r="H12" s="5">
        <v>2776</v>
      </c>
      <c r="I12" s="6">
        <v>2878</v>
      </c>
    </row>
    <row r="13" spans="1:9" x14ac:dyDescent="0.25">
      <c r="B13" s="7" t="s">
        <v>11</v>
      </c>
      <c r="C13" s="10">
        <f>LOG10(C12)</f>
        <v>3.466422722433792</v>
      </c>
      <c r="D13" s="10">
        <f t="shared" ref="D13:I13" si="6">LOG10(D12)</f>
        <v>3.4866666198318121</v>
      </c>
      <c r="E13" s="10">
        <f t="shared" si="6"/>
        <v>3.3940429365111697</v>
      </c>
      <c r="F13" s="10">
        <f t="shared" si="6"/>
        <v>3.5718640090539697</v>
      </c>
      <c r="G13" s="10">
        <f t="shared" si="6"/>
        <v>3.5590683340345368</v>
      </c>
      <c r="H13" s="10">
        <f t="shared" si="6"/>
        <v>3.4434194617828173</v>
      </c>
      <c r="I13" s="11">
        <f t="shared" si="6"/>
        <v>3.4590907896005865</v>
      </c>
    </row>
    <row r="14" spans="1:9" ht="15.75" thickBot="1" x14ac:dyDescent="0.3">
      <c r="B14" s="21" t="s">
        <v>12</v>
      </c>
      <c r="C14" s="8">
        <f>SQRT(C12)</f>
        <v>54.101755978895916</v>
      </c>
      <c r="D14" s="8">
        <f t="shared" ref="D14:I14" si="7">SQRT(D12)</f>
        <v>55.37749542910008</v>
      </c>
      <c r="E14" s="8">
        <f t="shared" si="7"/>
        <v>49.776168996820154</v>
      </c>
      <c r="F14" s="8">
        <f t="shared" si="7"/>
        <v>61.084638003347457</v>
      </c>
      <c r="G14" s="8">
        <f t="shared" si="7"/>
        <v>60.19136150644875</v>
      </c>
      <c r="H14" s="8">
        <f t="shared" si="7"/>
        <v>52.687759489277965</v>
      </c>
      <c r="I14" s="9">
        <f t="shared" si="7"/>
        <v>53.646994324006634</v>
      </c>
    </row>
    <row r="15" spans="1:9" ht="15.75" thickBot="1" x14ac:dyDescent="0.3"/>
    <row r="16" spans="1:9" x14ac:dyDescent="0.25">
      <c r="A16" t="s">
        <v>11</v>
      </c>
      <c r="B16" s="12" t="s">
        <v>7</v>
      </c>
      <c r="C16" s="13">
        <v>3.354876422516234</v>
      </c>
      <c r="D16" s="13">
        <v>3.2892916667582242</v>
      </c>
      <c r="E16" s="13">
        <v>3.2863816856133794</v>
      </c>
      <c r="F16" s="13">
        <v>3.2843556000405649</v>
      </c>
      <c r="G16" s="13">
        <v>3.2697463731307672</v>
      </c>
      <c r="H16" s="13">
        <v>3.2967382245557757</v>
      </c>
      <c r="I16" s="14">
        <v>3.3052797694544456</v>
      </c>
    </row>
    <row r="17" spans="1:9" x14ac:dyDescent="0.25">
      <c r="B17" s="15" t="s">
        <v>8</v>
      </c>
      <c r="C17" s="16">
        <v>3.1974184075100185</v>
      </c>
      <c r="D17" s="16">
        <v>3.3473300153169503</v>
      </c>
      <c r="E17" s="16">
        <v>3.334520699723071</v>
      </c>
      <c r="F17" s="16">
        <v>3.3209076078285671</v>
      </c>
      <c r="G17" s="16">
        <v>3.3240080015123414</v>
      </c>
      <c r="H17" s="16">
        <v>3.3298721912309235</v>
      </c>
      <c r="I17" s="17">
        <v>3.2870549524201422</v>
      </c>
    </row>
    <row r="18" spans="1:9" x14ac:dyDescent="0.25">
      <c r="B18" s="15" t="s">
        <v>9</v>
      </c>
      <c r="C18" s="16">
        <v>3.4647130457570632</v>
      </c>
      <c r="D18" s="16">
        <v>3.4693801358499252</v>
      </c>
      <c r="E18" s="16">
        <v>3.4715850541851898</v>
      </c>
      <c r="F18" s="16">
        <v>3.4437842973394419</v>
      </c>
      <c r="G18" s="16">
        <v>3.4563154637295876</v>
      </c>
      <c r="H18" s="16">
        <v>3.4547432079658056</v>
      </c>
      <c r="I18" s="17">
        <v>3.3815361692362087</v>
      </c>
    </row>
    <row r="19" spans="1:9" ht="15.75" thickBot="1" x14ac:dyDescent="0.3">
      <c r="B19" s="18" t="s">
        <v>10</v>
      </c>
      <c r="C19" s="19">
        <v>3.466422722433792</v>
      </c>
      <c r="D19" s="19">
        <v>3.4866666198318121</v>
      </c>
      <c r="E19" s="19">
        <v>3.3940429365111697</v>
      </c>
      <c r="F19" s="19">
        <v>3.5718640090539697</v>
      </c>
      <c r="G19" s="19">
        <v>3.5590683340345368</v>
      </c>
      <c r="H19" s="19">
        <v>3.4434194617828173</v>
      </c>
      <c r="I19" s="20">
        <v>3.4590907896005865</v>
      </c>
    </row>
    <row r="20" spans="1:9" ht="15.75" thickBot="1" x14ac:dyDescent="0.3"/>
    <row r="21" spans="1:9" x14ac:dyDescent="0.25">
      <c r="A21" t="s">
        <v>12</v>
      </c>
      <c r="B21" s="22" t="s">
        <v>7</v>
      </c>
      <c r="C21" s="23">
        <v>47.581509013481273</v>
      </c>
      <c r="D21" s="23">
        <v>44.121049398218076</v>
      </c>
      <c r="E21" s="23">
        <v>43.973480644588506</v>
      </c>
      <c r="F21" s="23">
        <v>43.871026885633754</v>
      </c>
      <c r="G21" s="23">
        <v>43.139309220245984</v>
      </c>
      <c r="H21" s="23">
        <v>44.50093257449781</v>
      </c>
      <c r="I21" s="24">
        <v>44.940705379421892</v>
      </c>
    </row>
    <row r="22" spans="1:9" x14ac:dyDescent="0.25">
      <c r="B22" s="25" t="s">
        <v>8</v>
      </c>
      <c r="C22" s="26">
        <v>39.692568573978683</v>
      </c>
      <c r="D22" s="26">
        <v>47.169905660283021</v>
      </c>
      <c r="E22" s="26">
        <v>46.479382526018995</v>
      </c>
      <c r="F22" s="26">
        <v>45.75660608043389</v>
      </c>
      <c r="G22" s="26">
        <v>45.920224302588068</v>
      </c>
      <c r="H22" s="26">
        <v>46.23129892183433</v>
      </c>
      <c r="I22" s="27">
        <v>44.007578892731644</v>
      </c>
    </row>
    <row r="23" spans="1:9" x14ac:dyDescent="0.25">
      <c r="B23" s="25" t="s">
        <v>9</v>
      </c>
      <c r="C23" s="26">
        <v>53.995370171895296</v>
      </c>
      <c r="D23" s="26">
        <v>54.286278192559855</v>
      </c>
      <c r="E23" s="26">
        <v>54.42425929675111</v>
      </c>
      <c r="F23" s="26">
        <v>52.709894706781576</v>
      </c>
      <c r="G23" s="26">
        <v>53.475854364376453</v>
      </c>
      <c r="H23" s="26">
        <v>53.379143867244629</v>
      </c>
      <c r="I23" s="27">
        <v>49.064579892219605</v>
      </c>
    </row>
    <row r="24" spans="1:9" ht="15.75" thickBot="1" x14ac:dyDescent="0.3">
      <c r="B24" s="28" t="s">
        <v>10</v>
      </c>
      <c r="C24" s="29">
        <v>54.101755978895916</v>
      </c>
      <c r="D24" s="29">
        <v>55.37749542910008</v>
      </c>
      <c r="E24" s="29">
        <v>49.776168996820154</v>
      </c>
      <c r="F24" s="29">
        <v>61.084638003347457</v>
      </c>
      <c r="G24" s="29">
        <v>60.19136150644875</v>
      </c>
      <c r="H24" s="29">
        <v>52.687759489277965</v>
      </c>
      <c r="I24" s="30">
        <v>53.646994324006634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L24" sqref="L24"/>
    </sheetView>
  </sheetViews>
  <sheetFormatPr defaultRowHeight="15" x14ac:dyDescent="0.25"/>
  <sheetData>
    <row r="1" spans="1:9" ht="15.75" thickBot="1" x14ac:dyDescent="0.3"/>
    <row r="2" spans="1:9" x14ac:dyDescent="0.25">
      <c r="B2" s="1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3" t="s">
        <v>6</v>
      </c>
    </row>
    <row r="3" spans="1:9" x14ac:dyDescent="0.25">
      <c r="B3" s="4" t="s">
        <v>7</v>
      </c>
      <c r="C3" s="5">
        <v>2264</v>
      </c>
      <c r="D3" s="5">
        <v>2392</v>
      </c>
      <c r="E3" s="5">
        <v>2129.6669999999999</v>
      </c>
      <c r="F3" s="5">
        <v>2076.6669999999999</v>
      </c>
      <c r="G3" s="5">
        <v>1968.6669999999999</v>
      </c>
      <c r="H3" s="5">
        <v>2089.6669999999999</v>
      </c>
      <c r="I3" s="6">
        <v>1877.6669999999999</v>
      </c>
    </row>
    <row r="4" spans="1:9" x14ac:dyDescent="0.25">
      <c r="B4" s="7" t="s">
        <v>11</v>
      </c>
      <c r="C4" s="5">
        <f>LOG10(C3)</f>
        <v>3.354876422516234</v>
      </c>
      <c r="D4" s="5">
        <f t="shared" ref="D4:I4" si="0">LOG10(D3)</f>
        <v>3.3787611753163733</v>
      </c>
      <c r="E4" s="5">
        <f t="shared" si="0"/>
        <v>3.3283117013878174</v>
      </c>
      <c r="F4" s="5">
        <f t="shared" si="0"/>
        <v>3.3173668616496914</v>
      </c>
      <c r="G4" s="5">
        <f t="shared" si="0"/>
        <v>3.2941722614438445</v>
      </c>
      <c r="H4" s="5">
        <f t="shared" si="0"/>
        <v>3.3200770843958076</v>
      </c>
      <c r="I4" s="6">
        <f t="shared" si="0"/>
        <v>3.2736185736139385</v>
      </c>
    </row>
    <row r="5" spans="1:9" x14ac:dyDescent="0.25">
      <c r="B5" s="7" t="s">
        <v>12</v>
      </c>
      <c r="C5" s="5">
        <f>SQRT(C3)</f>
        <v>47.581509013481273</v>
      </c>
      <c r="D5" s="5">
        <f t="shared" ref="D5:I5" si="1">SQRT(D3)</f>
        <v>48.908077042549934</v>
      </c>
      <c r="E5" s="5">
        <f t="shared" si="1"/>
        <v>46.148315245521154</v>
      </c>
      <c r="F5" s="5">
        <f t="shared" si="1"/>
        <v>45.570461924364999</v>
      </c>
      <c r="G5" s="5">
        <f t="shared" si="1"/>
        <v>44.369663059347204</v>
      </c>
      <c r="H5" s="5">
        <f t="shared" si="1"/>
        <v>45.712875647895963</v>
      </c>
      <c r="I5" s="6">
        <f t="shared" si="1"/>
        <v>43.332055109352936</v>
      </c>
    </row>
    <row r="6" spans="1:9" x14ac:dyDescent="0.25">
      <c r="B6" s="4" t="s">
        <v>8</v>
      </c>
      <c r="C6" s="5">
        <v>1575.5</v>
      </c>
      <c r="D6" s="5">
        <v>3207.6669999999999</v>
      </c>
      <c r="E6" s="5">
        <v>3131.6669999999999</v>
      </c>
      <c r="F6" s="5">
        <v>3068</v>
      </c>
      <c r="G6" s="5">
        <v>2982.3330000000001</v>
      </c>
      <c r="H6" s="5">
        <v>2697</v>
      </c>
      <c r="I6" s="6">
        <v>2297</v>
      </c>
    </row>
    <row r="7" spans="1:9" x14ac:dyDescent="0.25">
      <c r="B7" s="7" t="s">
        <v>11</v>
      </c>
      <c r="C7" s="5">
        <f>LOG10(C6)</f>
        <v>3.1974184075100185</v>
      </c>
      <c r="D7" s="5">
        <f t="shared" ref="D7:I7" si="2">LOG10(D6)</f>
        <v>3.5061892762053333</v>
      </c>
      <c r="E7" s="5">
        <f t="shared" si="2"/>
        <v>3.4957755759430085</v>
      </c>
      <c r="F7" s="5">
        <f t="shared" si="2"/>
        <v>3.4868553552769432</v>
      </c>
      <c r="G7" s="5">
        <f t="shared" si="2"/>
        <v>3.4745561340828419</v>
      </c>
      <c r="H7" s="5">
        <f t="shared" si="2"/>
        <v>3.4308809464528913</v>
      </c>
      <c r="I7" s="6">
        <f t="shared" si="2"/>
        <v>3.3611609951950259</v>
      </c>
    </row>
    <row r="8" spans="1:9" x14ac:dyDescent="0.25">
      <c r="B8" s="7" t="s">
        <v>12</v>
      </c>
      <c r="C8" s="5">
        <f>SQRT(C6)</f>
        <v>39.692568573978683</v>
      </c>
      <c r="D8" s="5">
        <f t="shared" ref="D8:I8" si="3">SQRT(D6)</f>
        <v>56.636269298039046</v>
      </c>
      <c r="E8" s="5">
        <f t="shared" si="3"/>
        <v>55.961299127164658</v>
      </c>
      <c r="F8" s="5">
        <f t="shared" si="3"/>
        <v>55.389529696504916</v>
      </c>
      <c r="G8" s="5">
        <f t="shared" si="3"/>
        <v>54.610740701807003</v>
      </c>
      <c r="H8" s="5">
        <f t="shared" si="3"/>
        <v>51.932648690395141</v>
      </c>
      <c r="I8" s="6">
        <f t="shared" si="3"/>
        <v>47.927027865287037</v>
      </c>
    </row>
    <row r="9" spans="1:9" x14ac:dyDescent="0.25">
      <c r="B9" s="4" t="s">
        <v>9</v>
      </c>
      <c r="C9" s="5">
        <v>2915.5</v>
      </c>
      <c r="D9" s="5">
        <v>3419.6669999999999</v>
      </c>
      <c r="E9" s="5">
        <v>3222.3330000000001</v>
      </c>
      <c r="F9" s="5">
        <v>3397</v>
      </c>
      <c r="G9" s="5">
        <v>3271.6669999999999</v>
      </c>
      <c r="H9" s="5">
        <v>3045.3330000000001</v>
      </c>
      <c r="I9" s="6">
        <v>2417.6669999999999</v>
      </c>
    </row>
    <row r="10" spans="1:9" x14ac:dyDescent="0.25">
      <c r="B10" s="7" t="s">
        <v>11</v>
      </c>
      <c r="C10" s="5">
        <f>LOG10(C9)</f>
        <v>3.4647130457570632</v>
      </c>
      <c r="D10" s="5">
        <f t="shared" ref="D10:I10" si="4">LOG10(D9)</f>
        <v>3.5339838174293385</v>
      </c>
      <c r="E10" s="5">
        <f t="shared" si="4"/>
        <v>3.5081704189477572</v>
      </c>
      <c r="F10" s="5">
        <f t="shared" si="4"/>
        <v>3.531095546870028</v>
      </c>
      <c r="G10" s="5">
        <f t="shared" si="4"/>
        <v>3.5147690934643974</v>
      </c>
      <c r="H10" s="5">
        <f t="shared" si="4"/>
        <v>3.4836347886454964</v>
      </c>
      <c r="I10" s="6">
        <f t="shared" si="4"/>
        <v>3.3833964826199896</v>
      </c>
    </row>
    <row r="11" spans="1:9" x14ac:dyDescent="0.25">
      <c r="B11" s="7" t="s">
        <v>12</v>
      </c>
      <c r="C11" s="5">
        <f>SQRT(C9)</f>
        <v>53.995370171895296</v>
      </c>
      <c r="D11" s="5">
        <f t="shared" ref="D11:I11" si="5">SQRT(D9)</f>
        <v>58.477918909619213</v>
      </c>
      <c r="E11" s="5">
        <f t="shared" si="5"/>
        <v>56.765596975633052</v>
      </c>
      <c r="F11" s="5">
        <f t="shared" si="5"/>
        <v>58.283788483591216</v>
      </c>
      <c r="G11" s="5">
        <f t="shared" si="5"/>
        <v>57.198487742247174</v>
      </c>
      <c r="H11" s="5">
        <f t="shared" si="5"/>
        <v>55.184535877363324</v>
      </c>
      <c r="I11" s="6">
        <f t="shared" si="5"/>
        <v>49.169777302729365</v>
      </c>
    </row>
    <row r="12" spans="1:9" x14ac:dyDescent="0.25">
      <c r="B12" s="4" t="s">
        <v>10</v>
      </c>
      <c r="C12" s="5">
        <v>2927</v>
      </c>
      <c r="D12" s="5">
        <v>3990.3330000000001</v>
      </c>
      <c r="E12" s="5">
        <v>2931.6669999999999</v>
      </c>
      <c r="F12" s="5">
        <v>4625.6670000000004</v>
      </c>
      <c r="G12" s="5">
        <v>3590.6669999999999</v>
      </c>
      <c r="H12" s="5">
        <v>3090.6669999999999</v>
      </c>
      <c r="I12" s="6">
        <v>2869.3330000000001</v>
      </c>
    </row>
    <row r="13" spans="1:9" x14ac:dyDescent="0.25">
      <c r="B13" s="7" t="s">
        <v>11</v>
      </c>
      <c r="C13" s="10">
        <f>LOG10(C12)</f>
        <v>3.466422722433792</v>
      </c>
      <c r="D13" s="10">
        <f t="shared" ref="D13:I13" si="6">LOG10(D12)</f>
        <v>3.6010091398040194</v>
      </c>
      <c r="E13" s="10">
        <f t="shared" si="6"/>
        <v>3.4671146384535172</v>
      </c>
      <c r="F13" s="10">
        <f t="shared" si="6"/>
        <v>3.6651743648660919</v>
      </c>
      <c r="G13" s="10">
        <f t="shared" si="6"/>
        <v>3.555175130336786</v>
      </c>
      <c r="H13" s="10">
        <f t="shared" si="6"/>
        <v>3.4900522150752278</v>
      </c>
      <c r="I13" s="11">
        <f t="shared" si="6"/>
        <v>3.4577809531502228</v>
      </c>
    </row>
    <row r="14" spans="1:9" ht="15.75" thickBot="1" x14ac:dyDescent="0.3">
      <c r="B14" s="21" t="s">
        <v>12</v>
      </c>
      <c r="C14" s="8">
        <f>SQRT(C12)</f>
        <v>54.101755978895916</v>
      </c>
      <c r="D14" s="8">
        <f t="shared" ref="D14:I14" si="7">SQRT(D12)</f>
        <v>63.169082627500615</v>
      </c>
      <c r="E14" s="8">
        <f t="shared" si="7"/>
        <v>54.144870486501304</v>
      </c>
      <c r="F14" s="8">
        <f t="shared" si="7"/>
        <v>68.012256248414516</v>
      </c>
      <c r="G14" s="8">
        <f t="shared" si="7"/>
        <v>59.922174526630791</v>
      </c>
      <c r="H14" s="8">
        <f t="shared" si="7"/>
        <v>55.593767636309735</v>
      </c>
      <c r="I14" s="9">
        <f t="shared" si="7"/>
        <v>53.566155359517822</v>
      </c>
    </row>
    <row r="15" spans="1:9" ht="15.75" thickBot="1" x14ac:dyDescent="0.3"/>
    <row r="16" spans="1:9" x14ac:dyDescent="0.25">
      <c r="A16" t="s">
        <v>11</v>
      </c>
      <c r="B16" s="12" t="s">
        <v>7</v>
      </c>
      <c r="C16" s="13">
        <v>3.354876422516234</v>
      </c>
      <c r="D16" s="13">
        <v>3.3787611753163733</v>
      </c>
      <c r="E16" s="13">
        <v>3.3283117013878174</v>
      </c>
      <c r="F16" s="13">
        <v>3.3173668616496914</v>
      </c>
      <c r="G16" s="13">
        <v>3.2941722614438445</v>
      </c>
      <c r="H16" s="13">
        <v>3.3200770843958076</v>
      </c>
      <c r="I16" s="14">
        <v>3.2736185736139385</v>
      </c>
    </row>
    <row r="17" spans="1:9" x14ac:dyDescent="0.25">
      <c r="B17" s="15" t="s">
        <v>8</v>
      </c>
      <c r="C17" s="16">
        <v>3.1974184075100185</v>
      </c>
      <c r="D17" s="16">
        <v>3.5061892762053333</v>
      </c>
      <c r="E17" s="16">
        <v>3.4957755759430085</v>
      </c>
      <c r="F17" s="16">
        <v>3.4868553552769432</v>
      </c>
      <c r="G17" s="16">
        <v>3.4745561340828419</v>
      </c>
      <c r="H17" s="16">
        <v>3.4308809464528913</v>
      </c>
      <c r="I17" s="17">
        <v>3.3611609951950259</v>
      </c>
    </row>
    <row r="18" spans="1:9" x14ac:dyDescent="0.25">
      <c r="B18" s="15" t="s">
        <v>9</v>
      </c>
      <c r="C18" s="16">
        <v>3.4647130457570632</v>
      </c>
      <c r="D18" s="16">
        <v>3.5339838174293385</v>
      </c>
      <c r="E18" s="16">
        <v>3.5081704189477572</v>
      </c>
      <c r="F18" s="16">
        <v>3.531095546870028</v>
      </c>
      <c r="G18" s="16">
        <v>3.5147690934643974</v>
      </c>
      <c r="H18" s="16">
        <v>3.4836347886454964</v>
      </c>
      <c r="I18" s="17">
        <v>3.3833964826199896</v>
      </c>
    </row>
    <row r="19" spans="1:9" ht="15.75" thickBot="1" x14ac:dyDescent="0.3">
      <c r="B19" s="18" t="s">
        <v>10</v>
      </c>
      <c r="C19" s="19">
        <v>3.466422722433792</v>
      </c>
      <c r="D19" s="19">
        <v>3.6010091398040194</v>
      </c>
      <c r="E19" s="19">
        <v>3.4671146384535172</v>
      </c>
      <c r="F19" s="19">
        <v>3.6651743648660919</v>
      </c>
      <c r="G19" s="19">
        <v>3.555175130336786</v>
      </c>
      <c r="H19" s="19">
        <v>3.4900522150752278</v>
      </c>
      <c r="I19" s="20">
        <v>3.4577809531502228</v>
      </c>
    </row>
    <row r="20" spans="1:9" ht="15.75" thickBot="1" x14ac:dyDescent="0.3"/>
    <row r="21" spans="1:9" x14ac:dyDescent="0.25">
      <c r="A21" t="s">
        <v>12</v>
      </c>
      <c r="B21" s="22" t="s">
        <v>7</v>
      </c>
      <c r="C21" s="23">
        <v>47.581509013481273</v>
      </c>
      <c r="D21" s="23">
        <v>48.908077042549934</v>
      </c>
      <c r="E21" s="23">
        <v>46.148315245521154</v>
      </c>
      <c r="F21" s="23">
        <v>45.570461924364999</v>
      </c>
      <c r="G21" s="23">
        <v>44.369663059347204</v>
      </c>
      <c r="H21" s="23">
        <v>45.712875647895963</v>
      </c>
      <c r="I21" s="24">
        <v>43.332055109352936</v>
      </c>
    </row>
    <row r="22" spans="1:9" x14ac:dyDescent="0.25">
      <c r="B22" s="25" t="s">
        <v>8</v>
      </c>
      <c r="C22" s="26">
        <v>39.692568573978683</v>
      </c>
      <c r="D22" s="26">
        <v>56.636269298039046</v>
      </c>
      <c r="E22" s="26">
        <v>55.961299127164658</v>
      </c>
      <c r="F22" s="26">
        <v>55.389529696504916</v>
      </c>
      <c r="G22" s="26">
        <v>54.610740701807003</v>
      </c>
      <c r="H22" s="26">
        <v>51.932648690395141</v>
      </c>
      <c r="I22" s="27">
        <v>47.927027865287037</v>
      </c>
    </row>
    <row r="23" spans="1:9" x14ac:dyDescent="0.25">
      <c r="B23" s="25" t="s">
        <v>9</v>
      </c>
      <c r="C23" s="26">
        <v>53.995370171895296</v>
      </c>
      <c r="D23" s="26">
        <v>58.477918909619213</v>
      </c>
      <c r="E23" s="26">
        <v>56.765596975633052</v>
      </c>
      <c r="F23" s="26">
        <v>58.283788483591216</v>
      </c>
      <c r="G23" s="26">
        <v>57.198487742247174</v>
      </c>
      <c r="H23" s="26">
        <v>55.184535877363324</v>
      </c>
      <c r="I23" s="27">
        <v>49.169777302729365</v>
      </c>
    </row>
    <row r="24" spans="1:9" ht="15.75" thickBot="1" x14ac:dyDescent="0.3">
      <c r="B24" s="28" t="s">
        <v>10</v>
      </c>
      <c r="C24" s="29">
        <v>54.101755978895916</v>
      </c>
      <c r="D24" s="29">
        <v>63.169082627500615</v>
      </c>
      <c r="E24" s="29">
        <v>54.144870486501304</v>
      </c>
      <c r="F24" s="29">
        <v>68.012256248414516</v>
      </c>
      <c r="G24" s="29">
        <v>59.922174526630791</v>
      </c>
      <c r="H24" s="29">
        <v>55.593767636309735</v>
      </c>
      <c r="I24" s="30">
        <v>53.566155359517822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Fresh - EcN</vt:lpstr>
      <vt:lpstr>Fresh B-glucans</vt:lpstr>
      <vt:lpstr>Fresh LPS</vt:lpstr>
      <vt:lpstr>Frozen - EcN </vt:lpstr>
      <vt:lpstr>Frozen B-glucans</vt:lpstr>
      <vt:lpstr>Frozen LPS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Geervliet, Mirelle</dc:creator>
  <cp:lastModifiedBy>Geervliet, Mirelle</cp:lastModifiedBy>
  <dcterms:created xsi:type="dcterms:W3CDTF">2019-08-01T07:12:18Z</dcterms:created>
  <dcterms:modified xsi:type="dcterms:W3CDTF">2019-08-01T09:05:19Z</dcterms:modified>
</cp:coreProperties>
</file>