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nicolet\Documents\InnoImpact\"/>
    </mc:Choice>
  </mc:AlternateContent>
  <xr:revisionPtr revIDLastSave="0" documentId="13_ncr:1_{A213AE58-2753-4767-B422-AEB895C3788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15" i="1"/>
  <c r="M30" i="1"/>
  <c r="M15" i="1"/>
  <c r="M14" i="1"/>
  <c r="M29" i="1"/>
  <c r="M28" i="1"/>
  <c r="M27" i="1"/>
  <c r="M26" i="1"/>
  <c r="M25" i="1"/>
  <c r="M24" i="1"/>
  <c r="M23" i="1"/>
  <c r="M22" i="1"/>
  <c r="M21" i="1"/>
  <c r="F29" i="1"/>
  <c r="G14" i="1"/>
  <c r="F14" i="1"/>
  <c r="M7" i="1"/>
  <c r="M8" i="1"/>
  <c r="M9" i="1"/>
  <c r="M10" i="1"/>
  <c r="M11" i="1"/>
  <c r="M12" i="1"/>
  <c r="M13" i="1"/>
  <c r="M6" i="1"/>
  <c r="G28" i="1"/>
  <c r="G27" i="1"/>
  <c r="G26" i="1"/>
  <c r="G25" i="1"/>
  <c r="G24" i="1"/>
  <c r="G23" i="1"/>
  <c r="G22" i="1"/>
  <c r="G21" i="1"/>
  <c r="G29" i="1" s="1"/>
  <c r="G7" i="1"/>
  <c r="G8" i="1"/>
  <c r="G9" i="1"/>
  <c r="G10" i="1"/>
  <c r="G11" i="1"/>
  <c r="G12" i="1"/>
  <c r="G13" i="1"/>
  <c r="G6" i="1"/>
</calcChain>
</file>

<file path=xl/sharedStrings.xml><?xml version="1.0" encoding="utf-8"?>
<sst xmlns="http://schemas.openxmlformats.org/spreadsheetml/2006/main" count="74" uniqueCount="25">
  <si>
    <t>IMPORT</t>
  </si>
  <si>
    <t>IWT</t>
  </si>
  <si>
    <t>ROAD</t>
  </si>
  <si>
    <t>RAIL</t>
  </si>
  <si>
    <t>NL41</t>
  </si>
  <si>
    <t>NL42</t>
  </si>
  <si>
    <t>NL22</t>
  </si>
  <si>
    <t>DEA1</t>
  </si>
  <si>
    <t>DEA2</t>
  </si>
  <si>
    <t>DEB1</t>
  </si>
  <si>
    <t>DEB3</t>
  </si>
  <si>
    <t>DE12</t>
  </si>
  <si>
    <t>DE13</t>
  </si>
  <si>
    <t>CH03</t>
  </si>
  <si>
    <t>EXPORT</t>
  </si>
  <si>
    <t>HTB</t>
  </si>
  <si>
    <t>ROE</t>
  </si>
  <si>
    <t>NIJ</t>
  </si>
  <si>
    <t>DUI</t>
  </si>
  <si>
    <t>BON</t>
  </si>
  <si>
    <t>AND</t>
  </si>
  <si>
    <t>MAI</t>
  </si>
  <si>
    <t>LUH</t>
  </si>
  <si>
    <t>SXB</t>
  </si>
  <si>
    <t>BSL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</si>
</sst>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0"/>
  <sheetViews>
    <sheetView tabSelected="1" workbookViewId="0">
      <selection activeCell="D32" sqref="D32"/>
    </sheetView>
  </sheetViews>
  <sheetFormatPr defaultRowHeight="15" x14ac:dyDescent="0.25"/>
  <cols>
    <col min="6" max="6" width="10.5703125" bestFit="1" customWidth="1"/>
    <col min="7" max="8" width="9.42578125" customWidth="1"/>
    <col min="13" max="13" width="11" bestFit="1" customWidth="1"/>
    <col min="18" max="18" width="52" bestFit="1" customWidth="1"/>
    <col min="19" max="19" width="9.5703125" bestFit="1" customWidth="1"/>
    <col min="20" max="21" width="9.28515625" bestFit="1" customWidth="1"/>
    <col min="22" max="22" width="9.5703125" bestFit="1" customWidth="1"/>
    <col min="23" max="25" width="9.28515625" bestFit="1" customWidth="1"/>
  </cols>
  <sheetData>
    <row r="1" spans="1:25" x14ac:dyDescent="0.25">
      <c r="A1" s="3" t="s">
        <v>0</v>
      </c>
      <c r="R1" s="5"/>
      <c r="S1" s="5"/>
      <c r="T1" s="5"/>
      <c r="U1" s="5"/>
      <c r="V1" s="5"/>
      <c r="W1" s="5"/>
      <c r="X1" s="5"/>
      <c r="Y1" s="5"/>
    </row>
    <row r="2" spans="1:25" x14ac:dyDescent="0.25">
      <c r="R2" s="5"/>
      <c r="S2" s="5"/>
      <c r="T2" s="5"/>
      <c r="U2" s="5"/>
      <c r="V2" s="5"/>
      <c r="W2" s="5"/>
      <c r="X2" s="5"/>
      <c r="Y2" s="5"/>
    </row>
    <row r="3" spans="1:25" x14ac:dyDescent="0.25">
      <c r="B3" s="1"/>
      <c r="C3" s="1" t="s">
        <v>1</v>
      </c>
      <c r="D3" s="1" t="s">
        <v>2</v>
      </c>
      <c r="E3" s="1" t="s">
        <v>3</v>
      </c>
      <c r="I3" s="1"/>
      <c r="J3" s="1" t="s">
        <v>1</v>
      </c>
      <c r="K3" s="1" t="s">
        <v>2</v>
      </c>
      <c r="L3" s="1" t="s">
        <v>3</v>
      </c>
      <c r="R3" s="5"/>
    </row>
    <row r="4" spans="1:25" hidden="1" x14ac:dyDescent="0.25">
      <c r="A4" t="s">
        <v>15</v>
      </c>
      <c r="B4" s="1" t="s">
        <v>4</v>
      </c>
      <c r="C4" s="2">
        <v>0.439</v>
      </c>
      <c r="D4" s="2">
        <v>0.52400000000000002</v>
      </c>
      <c r="E4" s="2">
        <v>3.7999999999999999E-2</v>
      </c>
      <c r="I4" s="1" t="s">
        <v>4</v>
      </c>
      <c r="J4" s="2">
        <v>0.48899999999999999</v>
      </c>
      <c r="K4" s="2">
        <v>0.47599999999999998</v>
      </c>
      <c r="L4" s="2">
        <v>3.5000000000000003E-2</v>
      </c>
      <c r="R4" s="5"/>
    </row>
    <row r="5" spans="1:25" hidden="1" x14ac:dyDescent="0.25">
      <c r="A5" t="s">
        <v>16</v>
      </c>
      <c r="B5" s="1" t="s">
        <v>5</v>
      </c>
      <c r="C5" s="2">
        <v>0.41</v>
      </c>
      <c r="D5" s="2">
        <v>0.41199999999999998</v>
      </c>
      <c r="E5" s="2">
        <v>0.17799999999999999</v>
      </c>
      <c r="I5" s="1" t="s">
        <v>5</v>
      </c>
      <c r="J5" s="2">
        <v>0.45500000000000002</v>
      </c>
      <c r="K5" s="2">
        <v>0.378</v>
      </c>
      <c r="L5" s="2">
        <v>0.16800000000000001</v>
      </c>
      <c r="R5" s="5"/>
    </row>
    <row r="6" spans="1:25" x14ac:dyDescent="0.25">
      <c r="A6" t="s">
        <v>17</v>
      </c>
      <c r="B6" s="1" t="s">
        <v>6</v>
      </c>
      <c r="C6" s="4">
        <v>0.26500000000000001</v>
      </c>
      <c r="D6" s="4">
        <v>0.68899999999999995</v>
      </c>
      <c r="E6" s="4">
        <v>4.5999999999999999E-2</v>
      </c>
      <c r="F6" s="5">
        <v>293875</v>
      </c>
      <c r="G6" s="5">
        <f>F6*C6</f>
        <v>77876.875</v>
      </c>
      <c r="H6" s="5"/>
      <c r="I6" s="1" t="s">
        <v>6</v>
      </c>
      <c r="J6" s="4">
        <v>0.26800000000000002</v>
      </c>
      <c r="K6" s="4">
        <v>0.68600000000000005</v>
      </c>
      <c r="L6" s="4">
        <v>4.5999999999999999E-2</v>
      </c>
      <c r="M6">
        <f>F6*J6</f>
        <v>78758.5</v>
      </c>
      <c r="R6" s="5"/>
    </row>
    <row r="7" spans="1:25" x14ac:dyDescent="0.25">
      <c r="A7" t="s">
        <v>18</v>
      </c>
      <c r="B7" s="1" t="s">
        <v>7</v>
      </c>
      <c r="C7" s="4">
        <v>0.53</v>
      </c>
      <c r="D7" s="4">
        <v>0.21</v>
      </c>
      <c r="E7" s="4">
        <v>0.26</v>
      </c>
      <c r="F7" s="5">
        <v>337580</v>
      </c>
      <c r="G7" s="5">
        <f t="shared" ref="G7:G13" si="0">F7*C7</f>
        <v>178917.40000000002</v>
      </c>
      <c r="H7" s="5"/>
      <c r="I7" s="1" t="s">
        <v>7</v>
      </c>
      <c r="J7" s="4">
        <v>0.53</v>
      </c>
      <c r="K7" s="4">
        <v>0.21</v>
      </c>
      <c r="L7" s="4">
        <v>0.26</v>
      </c>
      <c r="M7">
        <f t="shared" ref="M7:M13" si="1">F7*J7</f>
        <v>178917.40000000002</v>
      </c>
      <c r="R7" s="5"/>
    </row>
    <row r="8" spans="1:25" x14ac:dyDescent="0.25">
      <c r="A8" t="s">
        <v>19</v>
      </c>
      <c r="B8" s="1" t="s">
        <v>8</v>
      </c>
      <c r="C8" s="4">
        <v>0.42499999999999999</v>
      </c>
      <c r="D8" s="4">
        <v>0.48899999999999999</v>
      </c>
      <c r="E8" s="4">
        <v>8.5999999999999993E-2</v>
      </c>
      <c r="F8" s="5">
        <v>99904</v>
      </c>
      <c r="G8" s="5">
        <f t="shared" si="0"/>
        <v>42459.199999999997</v>
      </c>
      <c r="H8" s="5"/>
      <c r="I8" s="1" t="s">
        <v>8</v>
      </c>
      <c r="J8" s="4">
        <v>0.42499999999999999</v>
      </c>
      <c r="K8" s="4">
        <v>0.48899999999999999</v>
      </c>
      <c r="L8" s="4">
        <v>8.5999999999999993E-2</v>
      </c>
      <c r="M8">
        <f t="shared" si="1"/>
        <v>42459.199999999997</v>
      </c>
      <c r="R8" s="5"/>
    </row>
    <row r="9" spans="1:25" x14ac:dyDescent="0.25">
      <c r="A9" t="s">
        <v>20</v>
      </c>
      <c r="B9" s="1" t="s">
        <v>9</v>
      </c>
      <c r="C9" s="4">
        <v>0.67400000000000004</v>
      </c>
      <c r="D9" s="4">
        <v>0.22600000000000001</v>
      </c>
      <c r="E9" s="4">
        <v>0.1</v>
      </c>
      <c r="F9" s="5">
        <v>7301</v>
      </c>
      <c r="G9" s="5">
        <f t="shared" si="0"/>
        <v>4920.8740000000007</v>
      </c>
      <c r="H9" s="5"/>
      <c r="I9" s="1" t="s">
        <v>9</v>
      </c>
      <c r="J9" s="4">
        <v>0.67400000000000004</v>
      </c>
      <c r="K9" s="4">
        <v>0.22600000000000001</v>
      </c>
      <c r="L9" s="4">
        <v>0.1</v>
      </c>
      <c r="M9">
        <f t="shared" si="1"/>
        <v>4920.8740000000007</v>
      </c>
      <c r="R9" s="5"/>
    </row>
    <row r="10" spans="1:25" x14ac:dyDescent="0.25">
      <c r="A10" t="s">
        <v>21</v>
      </c>
      <c r="B10" s="1" t="s">
        <v>10</v>
      </c>
      <c r="C10" s="4">
        <v>0.68899999999999995</v>
      </c>
      <c r="D10" s="4">
        <v>0.19900000000000001</v>
      </c>
      <c r="E10" s="4">
        <v>0.113</v>
      </c>
      <c r="F10" s="5">
        <v>183487</v>
      </c>
      <c r="G10" s="5">
        <f t="shared" si="0"/>
        <v>126422.54299999999</v>
      </c>
      <c r="H10" s="5"/>
      <c r="I10" s="1" t="s">
        <v>10</v>
      </c>
      <c r="J10" s="4">
        <v>0.68899999999999995</v>
      </c>
      <c r="K10" s="4">
        <v>0.19900000000000001</v>
      </c>
      <c r="L10" s="4">
        <v>0.113</v>
      </c>
      <c r="M10">
        <f t="shared" si="1"/>
        <v>126422.54299999999</v>
      </c>
      <c r="R10" s="5"/>
    </row>
    <row r="11" spans="1:25" x14ac:dyDescent="0.25">
      <c r="A11" t="s">
        <v>22</v>
      </c>
      <c r="B11" s="1" t="s">
        <v>11</v>
      </c>
      <c r="C11" s="4">
        <v>0.627</v>
      </c>
      <c r="D11" s="4">
        <v>0.155</v>
      </c>
      <c r="E11" s="4">
        <v>0.218</v>
      </c>
      <c r="F11" s="5">
        <v>46775</v>
      </c>
      <c r="G11" s="5">
        <f t="shared" si="0"/>
        <v>29327.924999999999</v>
      </c>
      <c r="H11" s="5"/>
      <c r="I11" s="1" t="s">
        <v>11</v>
      </c>
      <c r="J11" s="4">
        <v>0.65400000000000003</v>
      </c>
      <c r="K11" s="4">
        <v>0.14099999999999999</v>
      </c>
      <c r="L11" s="4">
        <v>0.20499999999999999</v>
      </c>
      <c r="M11">
        <f t="shared" si="1"/>
        <v>30590.850000000002</v>
      </c>
    </row>
    <row r="12" spans="1:25" x14ac:dyDescent="0.25">
      <c r="A12" t="s">
        <v>23</v>
      </c>
      <c r="B12" s="1" t="s">
        <v>12</v>
      </c>
      <c r="C12" s="4">
        <v>0.78200000000000003</v>
      </c>
      <c r="D12" s="4">
        <v>5.2999999999999999E-2</v>
      </c>
      <c r="E12" s="4">
        <v>0.16500000000000001</v>
      </c>
      <c r="F12" s="5">
        <v>18277</v>
      </c>
      <c r="G12" s="5">
        <f t="shared" si="0"/>
        <v>14292.614000000001</v>
      </c>
      <c r="H12" s="5"/>
      <c r="I12" s="1" t="s">
        <v>12</v>
      </c>
      <c r="J12" s="4">
        <v>0.82799999999999996</v>
      </c>
      <c r="K12" s="4">
        <v>3.5999999999999997E-2</v>
      </c>
      <c r="L12" s="4">
        <v>0.13600000000000001</v>
      </c>
      <c r="M12">
        <f t="shared" si="1"/>
        <v>15133.356</v>
      </c>
    </row>
    <row r="13" spans="1:25" x14ac:dyDescent="0.25">
      <c r="A13" t="s">
        <v>24</v>
      </c>
      <c r="B13" s="1" t="s">
        <v>13</v>
      </c>
      <c r="C13" s="2">
        <v>0.748</v>
      </c>
      <c r="D13" s="2">
        <v>0.04</v>
      </c>
      <c r="E13" s="2">
        <v>0.21199999999999999</v>
      </c>
      <c r="F13" s="5">
        <v>39370</v>
      </c>
      <c r="G13" s="5">
        <f t="shared" si="0"/>
        <v>29448.76</v>
      </c>
      <c r="H13" s="5"/>
      <c r="I13" s="1" t="s">
        <v>13</v>
      </c>
      <c r="J13" s="2">
        <v>0.748</v>
      </c>
      <c r="K13" s="2">
        <v>0.04</v>
      </c>
      <c r="L13" s="2">
        <v>0.21199999999999999</v>
      </c>
      <c r="M13">
        <f t="shared" si="1"/>
        <v>29448.76</v>
      </c>
    </row>
    <row r="14" spans="1:25" x14ac:dyDescent="0.25">
      <c r="F14" s="5">
        <f>SUM(F6:F13)</f>
        <v>1026569</v>
      </c>
      <c r="G14" s="5">
        <f>SUM(G6:G13)</f>
        <v>503666.19100000005</v>
      </c>
      <c r="M14" s="5">
        <f>SUM(M6:M13)</f>
        <v>506651.48300000001</v>
      </c>
    </row>
    <row r="15" spans="1:25" x14ac:dyDescent="0.25">
      <c r="G15">
        <f>G14/F14</f>
        <v>0.49063062590045098</v>
      </c>
      <c r="M15">
        <f>M14/F14</f>
        <v>0.49353865448888484</v>
      </c>
    </row>
    <row r="16" spans="1:25" x14ac:dyDescent="0.25">
      <c r="A16" s="3" t="s">
        <v>14</v>
      </c>
    </row>
    <row r="18" spans="1:13" x14ac:dyDescent="0.25">
      <c r="B18" s="1"/>
      <c r="C18" s="1" t="s">
        <v>1</v>
      </c>
      <c r="D18" s="1" t="s">
        <v>2</v>
      </c>
      <c r="E18" s="1" t="s">
        <v>3</v>
      </c>
      <c r="I18" s="1"/>
      <c r="J18" s="1" t="s">
        <v>1</v>
      </c>
      <c r="K18" s="1" t="s">
        <v>2</v>
      </c>
      <c r="L18" s="1" t="s">
        <v>3</v>
      </c>
    </row>
    <row r="19" spans="1:13" hidden="1" x14ac:dyDescent="0.25">
      <c r="A19" t="s">
        <v>15</v>
      </c>
      <c r="B19" s="1" t="s">
        <v>4</v>
      </c>
      <c r="C19" s="2">
        <v>0.34899999999999998</v>
      </c>
      <c r="D19" s="2">
        <v>0.60699999999999998</v>
      </c>
      <c r="E19" s="2">
        <v>4.2999999999999997E-2</v>
      </c>
      <c r="I19" s="1" t="s">
        <v>4</v>
      </c>
      <c r="J19" s="2">
        <v>0.38900000000000001</v>
      </c>
      <c r="K19" s="2">
        <v>0.56999999999999995</v>
      </c>
      <c r="L19" s="2">
        <v>4.1000000000000002E-2</v>
      </c>
    </row>
    <row r="20" spans="1:13" hidden="1" x14ac:dyDescent="0.25">
      <c r="A20" t="s">
        <v>16</v>
      </c>
      <c r="B20" s="1" t="s">
        <v>5</v>
      </c>
      <c r="C20" s="2">
        <v>0.33900000000000002</v>
      </c>
      <c r="D20" s="2">
        <v>0.46500000000000002</v>
      </c>
      <c r="E20" s="2">
        <v>0.19600000000000001</v>
      </c>
      <c r="I20" s="1" t="s">
        <v>5</v>
      </c>
      <c r="J20" s="2">
        <v>0.376</v>
      </c>
      <c r="K20" s="2">
        <v>0.437</v>
      </c>
      <c r="L20" s="2">
        <v>0.186</v>
      </c>
    </row>
    <row r="21" spans="1:13" x14ac:dyDescent="0.25">
      <c r="A21" t="s">
        <v>17</v>
      </c>
      <c r="B21" s="1" t="s">
        <v>6</v>
      </c>
      <c r="C21" s="4">
        <v>0.20399999999999999</v>
      </c>
      <c r="D21" s="4">
        <v>0.748</v>
      </c>
      <c r="E21" s="4">
        <v>4.9000000000000002E-2</v>
      </c>
      <c r="F21" s="5">
        <v>255975</v>
      </c>
      <c r="G21" s="5">
        <f>F21*C21</f>
        <v>52218.899999999994</v>
      </c>
      <c r="H21" s="5"/>
      <c r="I21" s="1" t="s">
        <v>6</v>
      </c>
      <c r="J21" s="4">
        <v>0.20599999999999999</v>
      </c>
      <c r="K21" s="4">
        <v>0.746</v>
      </c>
      <c r="L21" s="4">
        <v>4.9000000000000002E-2</v>
      </c>
      <c r="M21">
        <f>F21*J21</f>
        <v>52730.85</v>
      </c>
    </row>
    <row r="22" spans="1:13" x14ac:dyDescent="0.25">
      <c r="A22" t="s">
        <v>18</v>
      </c>
      <c r="B22" s="1" t="s">
        <v>7</v>
      </c>
      <c r="C22" s="4">
        <v>0.42399999999999999</v>
      </c>
      <c r="D22" s="4">
        <v>0.26900000000000002</v>
      </c>
      <c r="E22" s="4">
        <v>0.307</v>
      </c>
      <c r="F22" s="5">
        <v>435912</v>
      </c>
      <c r="G22" s="5">
        <f t="shared" ref="G22:G28" si="2">F22*C22</f>
        <v>184826.68799999999</v>
      </c>
      <c r="H22" s="5"/>
      <c r="I22" s="1" t="s">
        <v>7</v>
      </c>
      <c r="J22" s="4">
        <v>0.42399999999999999</v>
      </c>
      <c r="K22" s="4">
        <v>0.26900000000000002</v>
      </c>
      <c r="L22" s="4">
        <v>0.307</v>
      </c>
      <c r="M22">
        <f t="shared" ref="M22:M28" si="3">F22*J22</f>
        <v>184826.68799999999</v>
      </c>
    </row>
    <row r="23" spans="1:13" x14ac:dyDescent="0.25">
      <c r="A23" t="s">
        <v>19</v>
      </c>
      <c r="B23" s="1" t="s">
        <v>8</v>
      </c>
      <c r="C23" s="4">
        <v>0.377</v>
      </c>
      <c r="D23" s="4">
        <v>0.53100000000000003</v>
      </c>
      <c r="E23" s="4">
        <v>9.1999999999999998E-2</v>
      </c>
      <c r="F23" s="5">
        <v>76098</v>
      </c>
      <c r="G23" s="5">
        <f t="shared" si="2"/>
        <v>28688.946</v>
      </c>
      <c r="H23" s="5"/>
      <c r="I23" s="1" t="s">
        <v>8</v>
      </c>
      <c r="J23" s="4">
        <v>0.377</v>
      </c>
      <c r="K23" s="4">
        <v>0.53100000000000003</v>
      </c>
      <c r="L23" s="4">
        <v>9.1999999999999998E-2</v>
      </c>
      <c r="M23">
        <f t="shared" si="3"/>
        <v>28688.946</v>
      </c>
    </row>
    <row r="24" spans="1:13" x14ac:dyDescent="0.25">
      <c r="A24" t="s">
        <v>20</v>
      </c>
      <c r="B24" s="1" t="s">
        <v>9</v>
      </c>
      <c r="C24" s="4">
        <v>0.628</v>
      </c>
      <c r="D24" s="4">
        <v>0.26200000000000001</v>
      </c>
      <c r="E24" s="4">
        <v>0.11</v>
      </c>
      <c r="F24" s="5">
        <v>8985</v>
      </c>
      <c r="G24" s="5">
        <f t="shared" si="2"/>
        <v>5642.58</v>
      </c>
      <c r="H24" s="5"/>
      <c r="I24" s="1" t="s">
        <v>9</v>
      </c>
      <c r="J24" s="4">
        <v>0.628</v>
      </c>
      <c r="K24" s="4">
        <v>0.26200000000000001</v>
      </c>
      <c r="L24" s="4">
        <v>0.11</v>
      </c>
      <c r="M24">
        <f t="shared" si="3"/>
        <v>5642.58</v>
      </c>
    </row>
    <row r="25" spans="1:13" x14ac:dyDescent="0.25">
      <c r="A25" t="s">
        <v>21</v>
      </c>
      <c r="B25" s="1" t="s">
        <v>10</v>
      </c>
      <c r="C25" s="4">
        <v>0.66300000000000003</v>
      </c>
      <c r="D25" s="4">
        <v>0.218</v>
      </c>
      <c r="E25" s="4">
        <v>0.12</v>
      </c>
      <c r="F25" s="5">
        <v>163427</v>
      </c>
      <c r="G25" s="5">
        <f t="shared" si="2"/>
        <v>108352.10100000001</v>
      </c>
      <c r="H25" s="5"/>
      <c r="I25" s="1" t="s">
        <v>10</v>
      </c>
      <c r="J25" s="4">
        <v>0.66300000000000003</v>
      </c>
      <c r="K25" s="4">
        <v>0.218</v>
      </c>
      <c r="L25" s="4">
        <v>0.12</v>
      </c>
      <c r="M25">
        <f t="shared" si="3"/>
        <v>108352.10100000001</v>
      </c>
    </row>
    <row r="26" spans="1:13" x14ac:dyDescent="0.25">
      <c r="A26" t="s">
        <v>22</v>
      </c>
      <c r="B26" s="1" t="s">
        <v>11</v>
      </c>
      <c r="C26" s="4">
        <v>0.61699999999999999</v>
      </c>
      <c r="D26" s="4">
        <v>0.16500000000000001</v>
      </c>
      <c r="E26" s="4">
        <v>0.218</v>
      </c>
      <c r="F26" s="5">
        <v>21527</v>
      </c>
      <c r="G26" s="5">
        <f t="shared" si="2"/>
        <v>13282.159</v>
      </c>
      <c r="H26" s="5"/>
      <c r="I26" s="1" t="s">
        <v>11</v>
      </c>
      <c r="J26" s="4">
        <v>0.64400000000000002</v>
      </c>
      <c r="K26" s="4">
        <v>0.151</v>
      </c>
      <c r="L26" s="4">
        <v>0.20499999999999999</v>
      </c>
      <c r="M26">
        <f t="shared" si="3"/>
        <v>13863.388000000001</v>
      </c>
    </row>
    <row r="27" spans="1:13" x14ac:dyDescent="0.25">
      <c r="A27" t="s">
        <v>23</v>
      </c>
      <c r="B27" s="1" t="s">
        <v>12</v>
      </c>
      <c r="C27" s="4">
        <v>0.79600000000000004</v>
      </c>
      <c r="D27" s="4">
        <v>4.5999999999999999E-2</v>
      </c>
      <c r="E27" s="4">
        <v>0.158</v>
      </c>
      <c r="F27" s="5">
        <v>27334</v>
      </c>
      <c r="G27" s="5">
        <f t="shared" si="2"/>
        <v>21757.864000000001</v>
      </c>
      <c r="H27" s="5"/>
      <c r="I27" s="1" t="s">
        <v>12</v>
      </c>
      <c r="J27" s="4">
        <v>0.83899999999999997</v>
      </c>
      <c r="K27" s="4">
        <v>0.03</v>
      </c>
      <c r="L27" s="4">
        <v>0.13100000000000001</v>
      </c>
      <c r="M27">
        <f t="shared" si="3"/>
        <v>22933.225999999999</v>
      </c>
    </row>
    <row r="28" spans="1:13" x14ac:dyDescent="0.25">
      <c r="A28" t="s">
        <v>24</v>
      </c>
      <c r="B28" s="1" t="s">
        <v>13</v>
      </c>
      <c r="C28" s="2">
        <v>0.76900000000000002</v>
      </c>
      <c r="D28" s="2">
        <v>0.03</v>
      </c>
      <c r="E28" s="2">
        <v>0.20100000000000001</v>
      </c>
      <c r="F28" s="5">
        <v>61137</v>
      </c>
      <c r="G28" s="5">
        <f t="shared" si="2"/>
        <v>47014.353000000003</v>
      </c>
      <c r="H28" s="5"/>
      <c r="I28" s="1" t="s">
        <v>13</v>
      </c>
      <c r="J28" s="2">
        <v>0.76900000000000002</v>
      </c>
      <c r="K28" s="2">
        <v>0.03</v>
      </c>
      <c r="L28" s="2">
        <v>0.20100000000000001</v>
      </c>
      <c r="M28">
        <f t="shared" si="3"/>
        <v>47014.353000000003</v>
      </c>
    </row>
    <row r="29" spans="1:13" x14ac:dyDescent="0.25">
      <c r="F29" s="5">
        <f>SUM(F21:F28)</f>
        <v>1050395</v>
      </c>
      <c r="G29" s="5">
        <f>SUM(G21:G28)</f>
        <v>461783.59100000001</v>
      </c>
      <c r="M29" s="5">
        <f>SUM(M21:M28)</f>
        <v>464052.13200000004</v>
      </c>
    </row>
    <row r="30" spans="1:13" x14ac:dyDescent="0.25">
      <c r="G30">
        <f>G29/F29</f>
        <v>0.43962851213115067</v>
      </c>
      <c r="M30">
        <f>M29/F29</f>
        <v>0.44178821490962927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Nicolet</dc:creator>
  <cp:lastModifiedBy>Adrien Nicolet</cp:lastModifiedBy>
  <dcterms:created xsi:type="dcterms:W3CDTF">2015-06-05T18:17:20Z</dcterms:created>
  <dcterms:modified xsi:type="dcterms:W3CDTF">2024-06-27T09:09:55Z</dcterms:modified>
</cp:coreProperties>
</file>