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epoder\Desktop\Dossier Maxime\Manip Hamster Nicolas Meunier\Manip Variant 2_ Avril 2022\RT-qPCR MO\MO et virus J1\"/>
    </mc:Choice>
  </mc:AlternateContent>
  <bookViews>
    <workbookView xWindow="0" yWindow="0" windowWidth="18180" windowHeight="7640"/>
  </bookViews>
  <sheets>
    <sheet name="MOPOJ1J4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1" l="1"/>
  <c r="V2" i="1"/>
  <c r="AM2" i="1"/>
  <c r="W2" i="1"/>
  <c r="AN2" i="1"/>
  <c r="X2" i="1"/>
  <c r="AO2" i="1"/>
  <c r="Y2" i="1"/>
  <c r="AP2" i="1"/>
  <c r="R3" i="1"/>
  <c r="V3" i="1"/>
  <c r="AM3" i="1"/>
  <c r="W3" i="1"/>
  <c r="AN3" i="1"/>
  <c r="X3" i="1"/>
  <c r="AO3" i="1"/>
  <c r="Y3" i="1"/>
  <c r="AP3" i="1"/>
  <c r="R4" i="1"/>
  <c r="V4" i="1"/>
  <c r="AM4" i="1"/>
  <c r="W4" i="1"/>
  <c r="AN4" i="1"/>
  <c r="X4" i="1"/>
  <c r="AO4" i="1"/>
  <c r="Y4" i="1"/>
  <c r="AP4" i="1"/>
  <c r="R5" i="1"/>
  <c r="V5" i="1"/>
  <c r="AM5" i="1"/>
  <c r="W5" i="1"/>
  <c r="AN5" i="1"/>
  <c r="X5" i="1"/>
  <c r="AO5" i="1"/>
  <c r="Y5" i="1"/>
  <c r="AP5" i="1"/>
  <c r="R6" i="1"/>
  <c r="V6" i="1"/>
  <c r="AM6" i="1"/>
  <c r="W6" i="1"/>
  <c r="AN6" i="1"/>
  <c r="X6" i="1"/>
  <c r="AO6" i="1"/>
  <c r="Y6" i="1"/>
  <c r="AP6" i="1"/>
  <c r="R7" i="1"/>
  <c r="V7" i="1"/>
  <c r="AM7" i="1"/>
  <c r="W7" i="1"/>
  <c r="AN7" i="1"/>
  <c r="X7" i="1"/>
  <c r="AO7" i="1"/>
  <c r="Y7" i="1"/>
  <c r="AP7" i="1"/>
  <c r="R8" i="1"/>
  <c r="V8" i="1"/>
  <c r="AM8" i="1"/>
  <c r="W8" i="1"/>
  <c r="AN8" i="1"/>
  <c r="X8" i="1"/>
  <c r="AO8" i="1"/>
  <c r="Y8" i="1"/>
  <c r="AP8" i="1"/>
  <c r="R9" i="1"/>
  <c r="V9" i="1"/>
  <c r="AM9" i="1"/>
  <c r="W9" i="1"/>
  <c r="AN9" i="1"/>
  <c r="X9" i="1"/>
  <c r="AO9" i="1"/>
  <c r="Y9" i="1"/>
  <c r="AP9" i="1"/>
  <c r="R10" i="1"/>
  <c r="V10" i="1"/>
  <c r="AM10" i="1"/>
  <c r="W10" i="1"/>
  <c r="AN10" i="1"/>
  <c r="X10" i="1"/>
  <c r="AO10" i="1"/>
  <c r="Y10" i="1"/>
  <c r="AP10" i="1"/>
  <c r="R11" i="1"/>
  <c r="V11" i="1"/>
  <c r="AM11" i="1"/>
  <c r="W11" i="1"/>
  <c r="AN11" i="1"/>
  <c r="X11" i="1"/>
  <c r="AO11" i="1"/>
  <c r="Y11" i="1"/>
  <c r="AP11" i="1"/>
  <c r="R12" i="1"/>
  <c r="V12" i="1"/>
  <c r="AM12" i="1"/>
  <c r="W12" i="1"/>
  <c r="AN12" i="1"/>
  <c r="X12" i="1"/>
  <c r="AO12" i="1"/>
  <c r="Y12" i="1"/>
  <c r="AP12" i="1"/>
  <c r="R13" i="1"/>
  <c r="V13" i="1"/>
  <c r="AM13" i="1"/>
  <c r="W13" i="1"/>
  <c r="AN13" i="1"/>
  <c r="X13" i="1"/>
  <c r="AO13" i="1"/>
  <c r="Y13" i="1"/>
  <c r="AP13" i="1"/>
  <c r="R14" i="1"/>
  <c r="V14" i="1"/>
  <c r="AM14" i="1"/>
  <c r="W14" i="1"/>
  <c r="AN14" i="1"/>
  <c r="X14" i="1"/>
  <c r="AO14" i="1"/>
  <c r="Y14" i="1"/>
  <c r="AP14" i="1"/>
  <c r="R15" i="1"/>
  <c r="V15" i="1"/>
  <c r="AM15" i="1"/>
  <c r="W15" i="1"/>
  <c r="AN15" i="1"/>
  <c r="X15" i="1"/>
  <c r="AO15" i="1"/>
  <c r="Y15" i="1"/>
  <c r="AP15" i="1"/>
  <c r="R16" i="1"/>
  <c r="V16" i="1"/>
  <c r="AM16" i="1"/>
  <c r="W16" i="1"/>
  <c r="AN16" i="1"/>
  <c r="X16" i="1"/>
  <c r="AO16" i="1"/>
  <c r="Y16" i="1"/>
  <c r="AP16" i="1"/>
  <c r="R17" i="1"/>
  <c r="V17" i="1"/>
  <c r="AM17" i="1"/>
  <c r="W17" i="1"/>
  <c r="AN17" i="1"/>
  <c r="X17" i="1"/>
  <c r="AO17" i="1"/>
  <c r="Y17" i="1"/>
  <c r="AP17" i="1"/>
  <c r="R18" i="1"/>
  <c r="V18" i="1"/>
  <c r="AM18" i="1"/>
  <c r="W18" i="1"/>
  <c r="AN18" i="1"/>
  <c r="X18" i="1"/>
  <c r="AO18" i="1"/>
  <c r="Y18" i="1"/>
  <c r="AP18" i="1"/>
  <c r="R19" i="1"/>
  <c r="V19" i="1"/>
  <c r="AM19" i="1"/>
  <c r="W19" i="1"/>
  <c r="AN19" i="1"/>
  <c r="X19" i="1"/>
  <c r="AO19" i="1"/>
  <c r="Y19" i="1"/>
  <c r="AP19" i="1"/>
  <c r="R20" i="1"/>
  <c r="V20" i="1"/>
  <c r="AM20" i="1"/>
  <c r="W20" i="1"/>
  <c r="AN20" i="1"/>
  <c r="X20" i="1"/>
  <c r="AO20" i="1"/>
  <c r="Y20" i="1"/>
  <c r="AP20" i="1"/>
  <c r="R21" i="1"/>
  <c r="V21" i="1"/>
  <c r="AM21" i="1"/>
  <c r="W21" i="1"/>
  <c r="AN21" i="1"/>
  <c r="X21" i="1"/>
  <c r="AO21" i="1"/>
  <c r="Y21" i="1"/>
  <c r="AP21" i="1"/>
  <c r="R22" i="1"/>
  <c r="V22" i="1"/>
  <c r="AM22" i="1"/>
  <c r="W22" i="1"/>
  <c r="AN22" i="1"/>
  <c r="X22" i="1"/>
  <c r="AO22" i="1"/>
  <c r="Y22" i="1"/>
  <c r="AP22" i="1"/>
  <c r="R23" i="1"/>
  <c r="V23" i="1"/>
  <c r="AM23" i="1"/>
  <c r="W23" i="1"/>
  <c r="AN23" i="1"/>
  <c r="X23" i="1"/>
  <c r="AO23" i="1"/>
  <c r="Y23" i="1"/>
  <c r="AP23" i="1"/>
  <c r="R24" i="1"/>
  <c r="V24" i="1"/>
  <c r="AM24" i="1"/>
  <c r="W24" i="1"/>
  <c r="AN24" i="1"/>
  <c r="X24" i="1"/>
  <c r="AO24" i="1"/>
  <c r="Y24" i="1"/>
  <c r="AP24" i="1"/>
  <c r="R25" i="1"/>
  <c r="V25" i="1"/>
  <c r="AM25" i="1"/>
  <c r="W25" i="1"/>
  <c r="AN25" i="1"/>
  <c r="X25" i="1"/>
  <c r="AO25" i="1"/>
  <c r="Y25" i="1"/>
  <c r="AP25" i="1"/>
  <c r="R26" i="1"/>
  <c r="V26" i="1"/>
  <c r="AM26" i="1"/>
  <c r="W26" i="1"/>
  <c r="AN26" i="1"/>
  <c r="X26" i="1"/>
  <c r="AO26" i="1"/>
  <c r="Y26" i="1"/>
  <c r="AP26" i="1"/>
  <c r="R27" i="1"/>
  <c r="V27" i="1"/>
  <c r="AM27" i="1"/>
  <c r="W27" i="1"/>
  <c r="AN27" i="1"/>
  <c r="X27" i="1"/>
  <c r="AO27" i="1"/>
  <c r="Y27" i="1"/>
  <c r="AP27" i="1"/>
  <c r="R28" i="1"/>
  <c r="V28" i="1"/>
  <c r="AM28" i="1"/>
  <c r="W28" i="1"/>
  <c r="AN28" i="1"/>
  <c r="X28" i="1"/>
  <c r="AO28" i="1"/>
  <c r="Y28" i="1"/>
  <c r="AP28" i="1"/>
  <c r="R29" i="1"/>
  <c r="V29" i="1"/>
  <c r="AM29" i="1"/>
  <c r="W29" i="1"/>
  <c r="AN29" i="1"/>
  <c r="X29" i="1"/>
  <c r="AO29" i="1"/>
  <c r="Y29" i="1"/>
  <c r="AP29" i="1"/>
  <c r="R30" i="1"/>
  <c r="V30" i="1"/>
  <c r="AM30" i="1"/>
  <c r="W30" i="1"/>
  <c r="AN30" i="1"/>
  <c r="X30" i="1"/>
  <c r="AO30" i="1"/>
  <c r="Y30" i="1"/>
  <c r="AP30" i="1"/>
  <c r="R31" i="1"/>
  <c r="V31" i="1"/>
  <c r="AM31" i="1"/>
  <c r="W31" i="1"/>
  <c r="AN31" i="1"/>
  <c r="X31" i="1"/>
  <c r="AO31" i="1"/>
  <c r="Y31" i="1"/>
  <c r="AP31" i="1"/>
  <c r="R32" i="1"/>
  <c r="V32" i="1"/>
  <c r="AM32" i="1"/>
  <c r="W32" i="1"/>
  <c r="AN32" i="1"/>
  <c r="X32" i="1"/>
  <c r="AO32" i="1"/>
  <c r="Y32" i="1"/>
  <c r="AP32" i="1"/>
  <c r="R33" i="1"/>
  <c r="V33" i="1"/>
  <c r="AM33" i="1"/>
  <c r="W33" i="1"/>
  <c r="AN33" i="1"/>
  <c r="X33" i="1"/>
  <c r="AO33" i="1"/>
  <c r="Y33" i="1"/>
  <c r="AP33" i="1"/>
  <c r="R34" i="1"/>
  <c r="V34" i="1"/>
  <c r="AM34" i="1"/>
  <c r="W34" i="1"/>
  <c r="AN34" i="1"/>
  <c r="X34" i="1"/>
  <c r="AO34" i="1"/>
  <c r="Y34" i="1"/>
  <c r="AP34" i="1"/>
  <c r="R35" i="1"/>
  <c r="V35" i="1"/>
  <c r="AM35" i="1"/>
  <c r="W35" i="1"/>
  <c r="AN35" i="1"/>
  <c r="X35" i="1"/>
  <c r="AO35" i="1"/>
  <c r="Y35" i="1"/>
  <c r="AP35" i="1"/>
  <c r="R36" i="1"/>
  <c r="V36" i="1"/>
  <c r="AM36" i="1"/>
  <c r="W36" i="1"/>
  <c r="AN36" i="1"/>
  <c r="X36" i="1"/>
  <c r="AO36" i="1"/>
  <c r="Y36" i="1"/>
  <c r="AP36" i="1"/>
  <c r="R37" i="1"/>
  <c r="V37" i="1"/>
  <c r="AM37" i="1"/>
  <c r="W37" i="1"/>
  <c r="AN37" i="1"/>
  <c r="X37" i="1"/>
  <c r="AO37" i="1"/>
  <c r="Y37" i="1"/>
  <c r="AP37" i="1"/>
  <c r="R38" i="1"/>
  <c r="V38" i="1"/>
  <c r="AM38" i="1"/>
  <c r="W38" i="1"/>
  <c r="AN38" i="1"/>
  <c r="X38" i="1"/>
  <c r="AO38" i="1"/>
  <c r="Y38" i="1"/>
  <c r="AP38" i="1"/>
  <c r="R39" i="1"/>
  <c r="V39" i="1"/>
  <c r="AM39" i="1"/>
  <c r="W39" i="1"/>
  <c r="AN39" i="1"/>
  <c r="X39" i="1"/>
  <c r="AO39" i="1"/>
  <c r="Y39" i="1"/>
  <c r="AP39" i="1"/>
  <c r="R40" i="1"/>
  <c r="V40" i="1"/>
  <c r="AM40" i="1"/>
  <c r="W40" i="1"/>
  <c r="AN40" i="1"/>
  <c r="X40" i="1"/>
  <c r="AO40" i="1"/>
  <c r="Y40" i="1"/>
  <c r="AP40" i="1"/>
  <c r="R41" i="1"/>
  <c r="V41" i="1"/>
  <c r="AM41" i="1"/>
  <c r="W41" i="1"/>
  <c r="AN41" i="1"/>
  <c r="X41" i="1"/>
  <c r="AO41" i="1"/>
  <c r="Y41" i="1"/>
  <c r="AP41" i="1"/>
  <c r="R42" i="1"/>
  <c r="V42" i="1"/>
  <c r="AM42" i="1"/>
  <c r="W42" i="1"/>
  <c r="AN42" i="1"/>
  <c r="X42" i="1"/>
  <c r="AO42" i="1"/>
  <c r="Y42" i="1"/>
  <c r="AP42" i="1"/>
  <c r="R43" i="1"/>
  <c r="V43" i="1"/>
  <c r="AM43" i="1"/>
  <c r="W43" i="1"/>
  <c r="AN43" i="1"/>
  <c r="X43" i="1"/>
  <c r="AO43" i="1"/>
  <c r="Y43" i="1"/>
  <c r="AP43" i="1"/>
  <c r="R44" i="1"/>
  <c r="V44" i="1"/>
  <c r="AM44" i="1"/>
  <c r="W44" i="1"/>
  <c r="AN44" i="1"/>
  <c r="X44" i="1"/>
  <c r="AO44" i="1"/>
  <c r="Y44" i="1"/>
  <c r="AP44" i="1"/>
  <c r="R45" i="1"/>
  <c r="V45" i="1"/>
  <c r="AM45" i="1"/>
  <c r="W45" i="1"/>
  <c r="AN45" i="1"/>
  <c r="X45" i="1"/>
  <c r="AO45" i="1"/>
  <c r="Y45" i="1"/>
  <c r="AP45" i="1"/>
  <c r="R46" i="1"/>
  <c r="V46" i="1"/>
  <c r="AM46" i="1"/>
  <c r="W46" i="1"/>
  <c r="AN46" i="1"/>
  <c r="X46" i="1"/>
  <c r="AO46" i="1"/>
  <c r="Y46" i="1"/>
  <c r="AP46" i="1"/>
  <c r="R47" i="1"/>
  <c r="V47" i="1"/>
  <c r="AM47" i="1"/>
  <c r="W47" i="1"/>
  <c r="AN47" i="1"/>
  <c r="X47" i="1"/>
  <c r="AO47" i="1"/>
  <c r="Y47" i="1"/>
  <c r="AP47" i="1"/>
  <c r="R48" i="1"/>
  <c r="V48" i="1"/>
  <c r="AM48" i="1"/>
  <c r="W48" i="1"/>
  <c r="AN48" i="1"/>
  <c r="X48" i="1"/>
  <c r="AO48" i="1"/>
  <c r="Y48" i="1"/>
  <c r="AP48" i="1"/>
  <c r="R49" i="1"/>
  <c r="V49" i="1"/>
  <c r="AM49" i="1"/>
  <c r="W49" i="1"/>
  <c r="AN49" i="1"/>
  <c r="X49" i="1"/>
  <c r="AO49" i="1"/>
  <c r="Y49" i="1"/>
  <c r="AP49" i="1"/>
  <c r="R50" i="1"/>
  <c r="V50" i="1"/>
  <c r="AM50" i="1"/>
  <c r="W50" i="1"/>
  <c r="AN50" i="1"/>
  <c r="X50" i="1"/>
  <c r="AO50" i="1"/>
  <c r="Y50" i="1"/>
  <c r="AP50" i="1"/>
  <c r="R51" i="1"/>
  <c r="V51" i="1"/>
  <c r="AM51" i="1"/>
  <c r="W51" i="1"/>
  <c r="AN51" i="1"/>
  <c r="X51" i="1"/>
  <c r="AO51" i="1"/>
  <c r="Y51" i="1"/>
  <c r="AP51" i="1"/>
  <c r="R52" i="1"/>
  <c r="V52" i="1"/>
  <c r="AM52" i="1"/>
  <c r="W52" i="1"/>
  <c r="AN52" i="1"/>
  <c r="X52" i="1"/>
  <c r="AO52" i="1"/>
  <c r="Y52" i="1"/>
  <c r="AP52" i="1"/>
  <c r="R53" i="1"/>
  <c r="V53" i="1"/>
  <c r="AM53" i="1"/>
  <c r="W53" i="1"/>
  <c r="AN53" i="1"/>
  <c r="X53" i="1"/>
  <c r="AO53" i="1"/>
  <c r="Y53" i="1"/>
  <c r="AP53" i="1"/>
  <c r="R54" i="1"/>
  <c r="V54" i="1"/>
  <c r="AM54" i="1"/>
  <c r="W54" i="1"/>
  <c r="AN54" i="1"/>
  <c r="X54" i="1"/>
  <c r="AO54" i="1"/>
  <c r="Y54" i="1"/>
  <c r="AP54" i="1"/>
  <c r="R55" i="1"/>
  <c r="V55" i="1"/>
  <c r="AM55" i="1"/>
  <c r="W55" i="1"/>
  <c r="AN55" i="1"/>
  <c r="X55" i="1"/>
  <c r="AO55" i="1"/>
  <c r="Y55" i="1"/>
  <c r="AP55" i="1"/>
  <c r="R56" i="1"/>
  <c r="V56" i="1"/>
  <c r="AM56" i="1"/>
  <c r="W56" i="1"/>
  <c r="AN56" i="1"/>
  <c r="X56" i="1"/>
  <c r="AO56" i="1"/>
  <c r="Y56" i="1"/>
  <c r="AP56" i="1"/>
  <c r="R57" i="1"/>
  <c r="V57" i="1"/>
  <c r="AM57" i="1"/>
  <c r="W57" i="1"/>
  <c r="AN57" i="1"/>
  <c r="X57" i="1"/>
  <c r="AO57" i="1"/>
  <c r="Y57" i="1"/>
  <c r="AP57" i="1"/>
  <c r="R58" i="1"/>
  <c r="V58" i="1"/>
  <c r="AM58" i="1"/>
  <c r="W58" i="1"/>
  <c r="AN58" i="1"/>
  <c r="X58" i="1"/>
  <c r="AO58" i="1"/>
  <c r="Y58" i="1"/>
  <c r="AP58" i="1"/>
  <c r="R59" i="1"/>
  <c r="V59" i="1"/>
  <c r="AM59" i="1"/>
  <c r="W59" i="1"/>
  <c r="AN59" i="1"/>
  <c r="X59" i="1"/>
  <c r="AO59" i="1"/>
  <c r="Y59" i="1"/>
  <c r="AP59" i="1"/>
  <c r="R60" i="1"/>
  <c r="V60" i="1"/>
  <c r="AM60" i="1"/>
  <c r="W60" i="1"/>
  <c r="AN60" i="1"/>
  <c r="X60" i="1"/>
  <c r="AO60" i="1"/>
  <c r="Y60" i="1"/>
  <c r="AP60" i="1"/>
  <c r="R61" i="1"/>
  <c r="V61" i="1"/>
  <c r="AM61" i="1"/>
  <c r="W61" i="1"/>
  <c r="AN61" i="1"/>
  <c r="X61" i="1"/>
  <c r="AO61" i="1"/>
  <c r="Y61" i="1"/>
  <c r="AP61" i="1"/>
  <c r="R62" i="1"/>
  <c r="V62" i="1"/>
  <c r="AM62" i="1"/>
  <c r="W62" i="1"/>
  <c r="AN62" i="1"/>
  <c r="X62" i="1"/>
  <c r="AO62" i="1"/>
  <c r="Y62" i="1"/>
  <c r="AP62" i="1"/>
  <c r="R63" i="1"/>
  <c r="V63" i="1"/>
  <c r="AM63" i="1"/>
  <c r="W63" i="1"/>
  <c r="AN63" i="1"/>
  <c r="X63" i="1"/>
  <c r="AO63" i="1"/>
  <c r="Y63" i="1"/>
  <c r="AP63" i="1"/>
  <c r="R64" i="1"/>
  <c r="V64" i="1"/>
  <c r="AM64" i="1"/>
  <c r="W64" i="1"/>
  <c r="AN64" i="1"/>
  <c r="X64" i="1"/>
  <c r="AO64" i="1"/>
  <c r="Y64" i="1"/>
  <c r="AP64" i="1"/>
  <c r="R65" i="1"/>
  <c r="V65" i="1"/>
  <c r="AM65" i="1"/>
  <c r="W65" i="1"/>
  <c r="AN65" i="1"/>
  <c r="X65" i="1"/>
  <c r="AO65" i="1"/>
  <c r="Y65" i="1"/>
  <c r="AP65" i="1"/>
  <c r="R66" i="1"/>
  <c r="V66" i="1"/>
  <c r="AM66" i="1"/>
  <c r="W66" i="1"/>
  <c r="AN66" i="1"/>
  <c r="X66" i="1"/>
  <c r="AO66" i="1"/>
  <c r="Y66" i="1"/>
  <c r="AP66" i="1"/>
  <c r="R67" i="1"/>
  <c r="V67" i="1"/>
  <c r="AM67" i="1"/>
  <c r="W67" i="1"/>
  <c r="AN67" i="1"/>
  <c r="X67" i="1"/>
  <c r="AO67" i="1"/>
  <c r="Y67" i="1"/>
  <c r="AP67" i="1"/>
  <c r="R68" i="1"/>
  <c r="V68" i="1"/>
  <c r="AM68" i="1"/>
  <c r="W68" i="1"/>
  <c r="AN68" i="1"/>
  <c r="X68" i="1"/>
  <c r="AO68" i="1"/>
  <c r="Y68" i="1"/>
  <c r="AP68" i="1"/>
  <c r="R69" i="1"/>
  <c r="V69" i="1"/>
  <c r="AM69" i="1"/>
  <c r="W69" i="1"/>
  <c r="AN69" i="1"/>
  <c r="X69" i="1"/>
  <c r="AO69" i="1"/>
  <c r="Y69" i="1"/>
  <c r="AP69" i="1"/>
  <c r="R70" i="1"/>
  <c r="V70" i="1"/>
  <c r="AM70" i="1"/>
  <c r="W70" i="1"/>
  <c r="AN70" i="1"/>
  <c r="X70" i="1"/>
  <c r="AO70" i="1"/>
  <c r="Y70" i="1"/>
  <c r="AP70" i="1"/>
  <c r="R71" i="1"/>
  <c r="V71" i="1"/>
  <c r="AM71" i="1"/>
  <c r="W71" i="1"/>
  <c r="AN71" i="1"/>
  <c r="X71" i="1"/>
  <c r="AO71" i="1"/>
  <c r="Y71" i="1"/>
  <c r="AP71" i="1"/>
  <c r="R72" i="1"/>
  <c r="V72" i="1"/>
  <c r="AM72" i="1"/>
  <c r="W72" i="1"/>
  <c r="AN72" i="1"/>
  <c r="X72" i="1"/>
  <c r="AO72" i="1"/>
  <c r="Y72" i="1"/>
  <c r="AP72" i="1"/>
  <c r="R73" i="1"/>
  <c r="V73" i="1"/>
  <c r="AM73" i="1"/>
  <c r="W73" i="1"/>
  <c r="AN73" i="1"/>
  <c r="X73" i="1"/>
  <c r="AO73" i="1"/>
  <c r="Y73" i="1"/>
  <c r="AP73" i="1"/>
  <c r="R74" i="1"/>
  <c r="V74" i="1"/>
  <c r="AM74" i="1"/>
  <c r="W74" i="1"/>
  <c r="AN74" i="1"/>
  <c r="X74" i="1"/>
  <c r="AO74" i="1"/>
  <c r="Y74" i="1"/>
  <c r="AP74" i="1"/>
  <c r="R75" i="1"/>
  <c r="V75" i="1"/>
  <c r="AM75" i="1"/>
  <c r="W75" i="1"/>
  <c r="AN75" i="1"/>
  <c r="X75" i="1"/>
  <c r="AO75" i="1"/>
  <c r="Y75" i="1"/>
  <c r="AP75" i="1"/>
  <c r="R76" i="1"/>
  <c r="V76" i="1"/>
  <c r="AM76" i="1"/>
  <c r="W76" i="1"/>
  <c r="AN76" i="1"/>
  <c r="X76" i="1"/>
  <c r="AO76" i="1"/>
  <c r="Y76" i="1"/>
  <c r="AP76" i="1"/>
  <c r="R77" i="1"/>
  <c r="V77" i="1"/>
  <c r="AM77" i="1"/>
  <c r="W77" i="1"/>
  <c r="AN77" i="1"/>
  <c r="X77" i="1"/>
  <c r="AO77" i="1"/>
  <c r="Y77" i="1"/>
  <c r="AP77" i="1"/>
  <c r="P85" i="1"/>
  <c r="R78" i="1"/>
  <c r="Y78" i="1"/>
  <c r="AP78" i="1"/>
  <c r="R79" i="1"/>
  <c r="W79" i="1"/>
  <c r="AN79" i="1"/>
  <c r="R80" i="1"/>
  <c r="W80" i="1"/>
  <c r="AN80" i="1"/>
  <c r="R81" i="1"/>
  <c r="W81" i="1"/>
  <c r="AN81" i="1"/>
  <c r="R82" i="1"/>
  <c r="W82" i="1"/>
  <c r="AN82" i="1"/>
  <c r="R83" i="1"/>
  <c r="V83" i="1"/>
  <c r="AM83" i="1"/>
  <c r="Y83" i="1"/>
  <c r="AP83" i="1"/>
  <c r="X83" i="1"/>
  <c r="AO83" i="1"/>
  <c r="W83" i="1"/>
  <c r="AN83" i="1"/>
  <c r="V82" i="1"/>
  <c r="AM82" i="1"/>
  <c r="Y82" i="1"/>
  <c r="AP82" i="1"/>
  <c r="X82" i="1"/>
  <c r="AO82" i="1"/>
  <c r="Y81" i="1"/>
  <c r="AP81" i="1"/>
  <c r="X81" i="1"/>
  <c r="AO81" i="1"/>
  <c r="V81" i="1"/>
  <c r="AM81" i="1"/>
  <c r="V80" i="1"/>
  <c r="AM80" i="1"/>
  <c r="Y80" i="1"/>
  <c r="AP80" i="1"/>
  <c r="X80" i="1"/>
  <c r="AO80" i="1"/>
  <c r="Y79" i="1"/>
  <c r="AP79" i="1"/>
  <c r="X79" i="1"/>
  <c r="AO79" i="1"/>
  <c r="V79" i="1"/>
  <c r="AM79" i="1"/>
  <c r="W78" i="1"/>
  <c r="AN78" i="1"/>
  <c r="V78" i="1"/>
  <c r="AM78" i="1"/>
  <c r="X78" i="1"/>
  <c r="AO78" i="1"/>
</calcChain>
</file>

<file path=xl/sharedStrings.xml><?xml version="1.0" encoding="utf-8"?>
<sst xmlns="http://schemas.openxmlformats.org/spreadsheetml/2006/main" count="395" uniqueCount="129">
  <si>
    <t>Position</t>
  </si>
  <si>
    <t>Sample Name</t>
  </si>
  <si>
    <t xml:space="preserve">A1      </t>
  </si>
  <si>
    <t xml:space="preserve">A2      </t>
  </si>
  <si>
    <t xml:space="preserve">A3      </t>
  </si>
  <si>
    <t xml:space="preserve">A4      </t>
  </si>
  <si>
    <t xml:space="preserve">A5      </t>
  </si>
  <si>
    <t xml:space="preserve">A6      </t>
  </si>
  <si>
    <t xml:space="preserve">A7      </t>
  </si>
  <si>
    <t xml:space="preserve">A8      </t>
  </si>
  <si>
    <t xml:space="preserve">A9      </t>
  </si>
  <si>
    <t xml:space="preserve">A10     </t>
  </si>
  <si>
    <t xml:space="preserve">A11     </t>
  </si>
  <si>
    <t xml:space="preserve">A12     </t>
  </si>
  <si>
    <t xml:space="preserve">B1      </t>
  </si>
  <si>
    <t xml:space="preserve">B2      </t>
  </si>
  <si>
    <t xml:space="preserve">B3      </t>
  </si>
  <si>
    <t xml:space="preserve">B4      </t>
  </si>
  <si>
    <t xml:space="preserve">B5      </t>
  </si>
  <si>
    <t xml:space="preserve">B6      </t>
  </si>
  <si>
    <t xml:space="preserve">B7      </t>
  </si>
  <si>
    <t xml:space="preserve">B8      </t>
  </si>
  <si>
    <t xml:space="preserve">B9      </t>
  </si>
  <si>
    <t xml:space="preserve">B10     </t>
  </si>
  <si>
    <t xml:space="preserve">B11     </t>
  </si>
  <si>
    <t xml:space="preserve">B12     </t>
  </si>
  <si>
    <t>ACTB</t>
  </si>
  <si>
    <t>R6KB1</t>
  </si>
  <si>
    <t>-</t>
  </si>
  <si>
    <t>Moy HKG</t>
  </si>
  <si>
    <t>Colonne1</t>
  </si>
  <si>
    <t>MO D1</t>
  </si>
  <si>
    <t>MO D2</t>
  </si>
  <si>
    <t>MO D3</t>
  </si>
  <si>
    <t>MO D4</t>
  </si>
  <si>
    <t>MO D5</t>
  </si>
  <si>
    <t>MO D6</t>
  </si>
  <si>
    <t>MO D7</t>
  </si>
  <si>
    <t>MO D8</t>
  </si>
  <si>
    <t>MO D9</t>
  </si>
  <si>
    <t>MO D10</t>
  </si>
  <si>
    <t>MO D11</t>
  </si>
  <si>
    <t>MO D12</t>
  </si>
  <si>
    <t>MO Delta1</t>
  </si>
  <si>
    <t>MO Delta2</t>
  </si>
  <si>
    <t xml:space="preserve">MO Delta3 </t>
  </si>
  <si>
    <t>MO Delta4</t>
  </si>
  <si>
    <t>MO Delta5</t>
  </si>
  <si>
    <t>MO Delta6</t>
  </si>
  <si>
    <t>MO Delta7</t>
  </si>
  <si>
    <t>MO Delta8</t>
  </si>
  <si>
    <t>MO Delta9</t>
  </si>
  <si>
    <t>MO Delta10</t>
  </si>
  <si>
    <t>MO Delta11</t>
  </si>
  <si>
    <t>MO Delta12</t>
  </si>
  <si>
    <t>MOO1.1</t>
  </si>
  <si>
    <t>MOO1.2</t>
  </si>
  <si>
    <t>MOO1.3</t>
  </si>
  <si>
    <t>MOO1.4</t>
  </si>
  <si>
    <t>MOO1.5</t>
  </si>
  <si>
    <t>MOO1.6</t>
  </si>
  <si>
    <t>MOO4.1</t>
  </si>
  <si>
    <t>MOO4.2</t>
  </si>
  <si>
    <t>MOO4.3</t>
  </si>
  <si>
    <t>MOO4.4</t>
  </si>
  <si>
    <t>MOO4.5</t>
  </si>
  <si>
    <t>MOO4.6</t>
  </si>
  <si>
    <t>PO D1</t>
  </si>
  <si>
    <t>PO D2</t>
  </si>
  <si>
    <t>PO D3</t>
  </si>
  <si>
    <t>PO D4</t>
  </si>
  <si>
    <t>PO D5</t>
  </si>
  <si>
    <t>PO D6</t>
  </si>
  <si>
    <t>PO D7</t>
  </si>
  <si>
    <t>PO D8</t>
  </si>
  <si>
    <t>PO D9</t>
  </si>
  <si>
    <t>PO D10</t>
  </si>
  <si>
    <t>PO D11</t>
  </si>
  <si>
    <t>PO D12</t>
  </si>
  <si>
    <t>PO Delta1</t>
  </si>
  <si>
    <t>PO Delta2</t>
  </si>
  <si>
    <t xml:space="preserve">PO Delta3 </t>
  </si>
  <si>
    <t>PO Delta4</t>
  </si>
  <si>
    <t>PO Delta5</t>
  </si>
  <si>
    <t>PO Delta6</t>
  </si>
  <si>
    <t>PO Delta7</t>
  </si>
  <si>
    <t>PO Delta8</t>
  </si>
  <si>
    <t>PO Delta9</t>
  </si>
  <si>
    <t>PO Delta10</t>
  </si>
  <si>
    <t>PO Delta11</t>
  </si>
  <si>
    <t>PO Delta12</t>
  </si>
  <si>
    <t>POO1.1</t>
  </si>
  <si>
    <t>POO1.2</t>
  </si>
  <si>
    <t>POO1.3</t>
  </si>
  <si>
    <t>POO1.4</t>
  </si>
  <si>
    <t>POO1.5</t>
  </si>
  <si>
    <t>POO1.6</t>
  </si>
  <si>
    <t>POO4.1</t>
  </si>
  <si>
    <t>POO4.2</t>
  </si>
  <si>
    <t>POO4.3</t>
  </si>
  <si>
    <t>POO4.4</t>
  </si>
  <si>
    <t>POO4.5</t>
  </si>
  <si>
    <t>POO4.6</t>
  </si>
  <si>
    <t>MO CTL1</t>
  </si>
  <si>
    <t>MO CTL2</t>
  </si>
  <si>
    <t>MO CTL3</t>
  </si>
  <si>
    <t>MO CTL4</t>
  </si>
  <si>
    <t>MO CTL5</t>
  </si>
  <si>
    <t>PO CTL1</t>
  </si>
  <si>
    <t>PO CTL2</t>
  </si>
  <si>
    <t>PO CTL3</t>
  </si>
  <si>
    <t>PO CTL4</t>
  </si>
  <si>
    <t>PO CTL5</t>
  </si>
  <si>
    <t>Iba1</t>
  </si>
  <si>
    <t>CD68</t>
  </si>
  <si>
    <t>IFNbeta</t>
  </si>
  <si>
    <t>CXCL9</t>
  </si>
  <si>
    <t>IFNBeta</t>
  </si>
  <si>
    <t>IFNB</t>
  </si>
  <si>
    <t>Colonne2</t>
  </si>
  <si>
    <t>Colonne3</t>
  </si>
  <si>
    <t>Colonne4</t>
  </si>
  <si>
    <t>Colonne5</t>
  </si>
  <si>
    <t>Colonne6</t>
  </si>
  <si>
    <t>Colonne7</t>
  </si>
  <si>
    <t>Colonne8</t>
  </si>
  <si>
    <t>Colonne9</t>
  </si>
  <si>
    <t>Colonne10</t>
  </si>
  <si>
    <t>remplacer par valuers de PCR refaites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</si>
</sst>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Font="1" applyBorder="1"/>
    <xf numFmtId="0" fontId="0" fillId="0" borderId="3" xfId="0" applyFont="1" applyBorder="1"/>
    <xf numFmtId="0" fontId="0" fillId="4" borderId="0" xfId="0" applyFill="1"/>
    <xf numFmtId="0" fontId="0" fillId="0" borderId="0" xfId="0" applyFill="1"/>
  </cellXfs>
  <cellStyles count="1">
    <cellStyle name="Normal" xfId="0" builtinId="0"/>
  </cellStyles>
  <dxfs count="1">
    <dxf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L1:AY83" totalsRowShown="0">
  <autoFilter ref="AL1:AY83"/>
  <tableColumns count="14">
    <tableColumn id="1" name="Colonne1" dataDxfId="0"/>
    <tableColumn id="2" name="Iba1">
      <calculatedColumnFormula>2^-V2</calculatedColumnFormula>
    </tableColumn>
    <tableColumn id="3" name="CD68">
      <calculatedColumnFormula>2^-W2</calculatedColumnFormula>
    </tableColumn>
    <tableColumn id="4" name="IFNB">
      <calculatedColumnFormula>2^-X2</calculatedColumnFormula>
    </tableColumn>
    <tableColumn id="5" name="CXCL9">
      <calculatedColumnFormula>2^-Y2</calculatedColumnFormula>
    </tableColumn>
    <tableColumn id="6" name="Colonne2"/>
    <tableColumn id="7" name="Colonne3"/>
    <tableColumn id="8" name="Colonne4"/>
    <tableColumn id="9" name="Colonne5"/>
    <tableColumn id="10" name="Colonne6"/>
    <tableColumn id="11" name="Colonne7"/>
    <tableColumn id="12" name="Colonne8"/>
    <tableColumn id="13" name="Colonne9"/>
    <tableColumn id="14" name="Colonne1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88"/>
  <sheetViews>
    <sheetView tabSelected="1" topLeftCell="N2" zoomScale="80" zoomScaleNormal="80" workbookViewId="0">
      <selection activeCell="E97" sqref="E97"/>
    </sheetView>
  </sheetViews>
  <sheetFormatPr baseColWidth="10" defaultRowHeight="14.5" x14ac:dyDescent="0.35"/>
  <sheetData>
    <row r="1" spans="1:67" x14ac:dyDescent="0.35">
      <c r="A1" t="s">
        <v>0</v>
      </c>
      <c r="B1" t="s">
        <v>1</v>
      </c>
      <c r="C1" t="s">
        <v>113</v>
      </c>
      <c r="D1" t="s">
        <v>114</v>
      </c>
      <c r="E1" t="s">
        <v>115</v>
      </c>
      <c r="F1" t="s">
        <v>116</v>
      </c>
      <c r="P1" t="s">
        <v>26</v>
      </c>
      <c r="Q1" t="s">
        <v>27</v>
      </c>
      <c r="R1" t="s">
        <v>29</v>
      </c>
      <c r="V1" t="s">
        <v>113</v>
      </c>
      <c r="W1" t="s">
        <v>114</v>
      </c>
      <c r="X1" t="s">
        <v>117</v>
      </c>
      <c r="Y1" t="s">
        <v>116</v>
      </c>
      <c r="AL1" t="s">
        <v>30</v>
      </c>
      <c r="AM1" t="s">
        <v>113</v>
      </c>
      <c r="AN1" t="s">
        <v>114</v>
      </c>
      <c r="AO1" t="s">
        <v>118</v>
      </c>
      <c r="AP1" t="s">
        <v>116</v>
      </c>
      <c r="AQ1" t="s">
        <v>119</v>
      </c>
      <c r="AR1" t="s">
        <v>120</v>
      </c>
      <c r="AS1" t="s">
        <v>121</v>
      </c>
      <c r="AT1" t="s">
        <v>122</v>
      </c>
      <c r="AU1" t="s">
        <v>123</v>
      </c>
      <c r="AV1" t="s">
        <v>124</v>
      </c>
      <c r="AW1" t="s">
        <v>125</v>
      </c>
      <c r="AX1" t="s">
        <v>126</v>
      </c>
      <c r="AY1" t="s">
        <v>127</v>
      </c>
      <c r="BB1" t="s">
        <v>30</v>
      </c>
      <c r="BC1" t="s">
        <v>113</v>
      </c>
      <c r="BD1" t="s">
        <v>114</v>
      </c>
      <c r="BE1" t="s">
        <v>118</v>
      </c>
      <c r="BF1" t="s">
        <v>116</v>
      </c>
      <c r="BG1" t="s">
        <v>119</v>
      </c>
      <c r="BH1" t="s">
        <v>120</v>
      </c>
      <c r="BI1" t="s">
        <v>121</v>
      </c>
      <c r="BJ1" t="s">
        <v>122</v>
      </c>
      <c r="BK1" t="s">
        <v>123</v>
      </c>
      <c r="BL1" t="s">
        <v>124</v>
      </c>
      <c r="BM1" t="s">
        <v>125</v>
      </c>
      <c r="BN1" t="s">
        <v>126</v>
      </c>
      <c r="BO1" t="s">
        <v>127</v>
      </c>
    </row>
    <row r="2" spans="1:67" x14ac:dyDescent="0.35">
      <c r="A2" t="s">
        <v>2</v>
      </c>
      <c r="B2" s="1" t="s">
        <v>31</v>
      </c>
      <c r="C2">
        <v>19.760000000000002</v>
      </c>
      <c r="D2">
        <v>20.38</v>
      </c>
      <c r="E2">
        <v>22.32</v>
      </c>
      <c r="F2">
        <v>17.86</v>
      </c>
      <c r="H2" s="6"/>
      <c r="P2">
        <v>14.48</v>
      </c>
      <c r="Q2">
        <v>20.36</v>
      </c>
      <c r="R2">
        <f>GEOMEAN(P2:Q2)</f>
        <v>17.170113569804947</v>
      </c>
      <c r="U2" s="1" t="s">
        <v>31</v>
      </c>
      <c r="V2">
        <f t="shared" ref="V2:V24" si="0">C2-$R2</f>
        <v>2.5898864301950546</v>
      </c>
      <c r="W2">
        <f t="shared" ref="W2:Y17" si="1">D2-$R2</f>
        <v>3.209886430195052</v>
      </c>
      <c r="X2">
        <f t="shared" si="1"/>
        <v>5.1498864301950533</v>
      </c>
      <c r="Y2">
        <f t="shared" si="1"/>
        <v>0.68988643019505247</v>
      </c>
      <c r="AL2" s="1" t="s">
        <v>31</v>
      </c>
      <c r="AM2">
        <f>2^-V2</f>
        <v>0.16609880164310542</v>
      </c>
      <c r="AN2">
        <f t="shared" ref="AN2:AP2" si="2">2^-W2</f>
        <v>0.10807566135846042</v>
      </c>
      <c r="AO2">
        <f t="shared" si="2"/>
        <v>2.8166294136613687E-2</v>
      </c>
      <c r="AP2">
        <f t="shared" si="2"/>
        <v>0.61990264715098253</v>
      </c>
      <c r="BB2" t="s">
        <v>31</v>
      </c>
      <c r="BC2">
        <v>0.16609880164310542</v>
      </c>
      <c r="BD2">
        <v>0.10807566135846042</v>
      </c>
      <c r="BE2">
        <v>2.8166294136613687E-2</v>
      </c>
      <c r="BF2">
        <v>0.61990264715098253</v>
      </c>
    </row>
    <row r="3" spans="1:67" x14ac:dyDescent="0.35">
      <c r="A3" t="s">
        <v>3</v>
      </c>
      <c r="B3" s="1" t="s">
        <v>32</v>
      </c>
      <c r="C3">
        <v>19.57</v>
      </c>
      <c r="D3">
        <v>20.36</v>
      </c>
      <c r="E3">
        <v>22.02</v>
      </c>
      <c r="F3">
        <v>17.46</v>
      </c>
      <c r="H3" s="6"/>
      <c r="P3">
        <v>14.39</v>
      </c>
      <c r="Q3">
        <v>20.149999999999999</v>
      </c>
      <c r="R3">
        <f t="shared" ref="R3:R66" si="3">GEOMEAN(P3:Q3)</f>
        <v>17.028167840375549</v>
      </c>
      <c r="U3" s="1" t="s">
        <v>32</v>
      </c>
      <c r="V3">
        <f t="shared" si="0"/>
        <v>2.5418321596244517</v>
      </c>
      <c r="W3">
        <f t="shared" si="1"/>
        <v>3.3318321596244509</v>
      </c>
      <c r="X3">
        <f t="shared" si="1"/>
        <v>4.991832159624451</v>
      </c>
      <c r="Y3">
        <f t="shared" si="1"/>
        <v>0.43183215962445232</v>
      </c>
      <c r="AL3" s="1" t="s">
        <v>32</v>
      </c>
      <c r="AM3">
        <f t="shared" ref="AM3:AM24" si="4">2^-V3</f>
        <v>0.17172450611650306</v>
      </c>
      <c r="AN3">
        <f t="shared" ref="AN3:AN24" si="5">2^-W3</f>
        <v>9.9315853555965228E-2</v>
      </c>
      <c r="AO3">
        <f t="shared" ref="AO3:AO24" si="6">2^-X3</f>
        <v>3.1427424131062413E-2</v>
      </c>
      <c r="AP3">
        <f t="shared" ref="AP3:AP24" si="7">2^-Y3</f>
        <v>0.74131974360282893</v>
      </c>
      <c r="BB3" t="s">
        <v>32</v>
      </c>
      <c r="BC3">
        <v>0.17172450611650306</v>
      </c>
      <c r="BD3">
        <v>9.9315853555965228E-2</v>
      </c>
      <c r="BE3">
        <v>3.1427424131062413E-2</v>
      </c>
      <c r="BF3">
        <v>0.74131974360282893</v>
      </c>
    </row>
    <row r="4" spans="1:67" x14ac:dyDescent="0.35">
      <c r="A4" t="s">
        <v>4</v>
      </c>
      <c r="B4" s="1" t="s">
        <v>33</v>
      </c>
      <c r="C4">
        <v>22.62</v>
      </c>
      <c r="D4">
        <v>21.15</v>
      </c>
      <c r="E4">
        <v>23.06</v>
      </c>
      <c r="F4">
        <v>22.11</v>
      </c>
      <c r="H4" s="6"/>
      <c r="P4">
        <v>14.85</v>
      </c>
      <c r="Q4">
        <v>19.96</v>
      </c>
      <c r="R4">
        <f t="shared" si="3"/>
        <v>17.216445626202873</v>
      </c>
      <c r="U4" s="1" t="s">
        <v>33</v>
      </c>
      <c r="V4">
        <f t="shared" si="0"/>
        <v>5.4035543737971281</v>
      </c>
      <c r="W4">
        <f t="shared" si="1"/>
        <v>3.9335543737971257</v>
      </c>
      <c r="X4">
        <f t="shared" si="1"/>
        <v>5.8435543737971258</v>
      </c>
      <c r="Y4">
        <f t="shared" si="1"/>
        <v>4.8935543737971265</v>
      </c>
      <c r="AL4" s="1" t="s">
        <v>33</v>
      </c>
      <c r="AM4">
        <f t="shared" si="4"/>
        <v>2.3624795087147508E-2</v>
      </c>
      <c r="AN4">
        <f t="shared" si="5"/>
        <v>6.5445854714777041E-2</v>
      </c>
      <c r="AO4">
        <f t="shared" si="6"/>
        <v>1.741465408089583E-2</v>
      </c>
      <c r="AP4">
        <f t="shared" si="7"/>
        <v>3.3642894064793191E-2</v>
      </c>
      <c r="BB4" t="s">
        <v>33</v>
      </c>
      <c r="BC4">
        <v>2.3624795087147508E-2</v>
      </c>
      <c r="BD4">
        <v>6.5445854714777041E-2</v>
      </c>
      <c r="BE4">
        <v>1.741465408089583E-2</v>
      </c>
      <c r="BF4">
        <v>3.3642894064793191E-2</v>
      </c>
    </row>
    <row r="5" spans="1:67" x14ac:dyDescent="0.35">
      <c r="A5" t="s">
        <v>5</v>
      </c>
      <c r="B5" s="1" t="s">
        <v>34</v>
      </c>
      <c r="C5">
        <v>20.059999999999999</v>
      </c>
      <c r="D5">
        <v>20.7</v>
      </c>
      <c r="E5">
        <v>22.39</v>
      </c>
      <c r="F5">
        <v>17.649999999999999</v>
      </c>
      <c r="H5" s="6"/>
      <c r="P5">
        <v>14.38</v>
      </c>
      <c r="Q5">
        <v>20.079999999999998</v>
      </c>
      <c r="R5">
        <f t="shared" si="3"/>
        <v>16.992657237760078</v>
      </c>
      <c r="U5" s="1" t="s">
        <v>34</v>
      </c>
      <c r="V5">
        <f t="shared" si="0"/>
        <v>3.067342762239921</v>
      </c>
      <c r="W5">
        <f t="shared" si="1"/>
        <v>3.7073427622399215</v>
      </c>
      <c r="X5">
        <f t="shared" si="1"/>
        <v>5.3973427622399228</v>
      </c>
      <c r="Y5">
        <f t="shared" si="1"/>
        <v>0.65734276223992083</v>
      </c>
      <c r="AL5" s="1" t="s">
        <v>34</v>
      </c>
      <c r="AM5">
        <f t="shared" si="4"/>
        <v>0.11929927971896517</v>
      </c>
      <c r="AN5">
        <f t="shared" si="5"/>
        <v>7.6555892575960405E-2</v>
      </c>
      <c r="AO5">
        <f t="shared" si="6"/>
        <v>2.3726732375529976E-2</v>
      </c>
      <c r="AP5">
        <f t="shared" si="7"/>
        <v>0.6340450423780829</v>
      </c>
      <c r="BB5" t="s">
        <v>34</v>
      </c>
      <c r="BC5">
        <v>0.11929927971896517</v>
      </c>
      <c r="BD5">
        <v>7.6555892575960405E-2</v>
      </c>
      <c r="BE5">
        <v>2.3726732375529976E-2</v>
      </c>
      <c r="BF5">
        <v>0.6340450423780829</v>
      </c>
    </row>
    <row r="6" spans="1:67" x14ac:dyDescent="0.35">
      <c r="A6" t="s">
        <v>6</v>
      </c>
      <c r="B6" s="1" t="s">
        <v>35</v>
      </c>
      <c r="C6">
        <v>22.59</v>
      </c>
      <c r="D6">
        <v>21.13</v>
      </c>
      <c r="E6">
        <v>23.56</v>
      </c>
      <c r="F6">
        <v>22.16</v>
      </c>
      <c r="H6" s="6"/>
      <c r="P6">
        <v>14.82</v>
      </c>
      <c r="Q6">
        <v>20.02</v>
      </c>
      <c r="R6">
        <f t="shared" si="3"/>
        <v>17.224877358053959</v>
      </c>
      <c r="U6" s="1" t="s">
        <v>35</v>
      </c>
      <c r="V6">
        <f t="shared" si="0"/>
        <v>5.3651226419460407</v>
      </c>
      <c r="W6">
        <f t="shared" si="1"/>
        <v>3.9051226419460399</v>
      </c>
      <c r="X6">
        <f t="shared" si="1"/>
        <v>6.3351226419460396</v>
      </c>
      <c r="Y6">
        <f t="shared" si="1"/>
        <v>4.935122641946041</v>
      </c>
      <c r="AL6" s="1" t="s">
        <v>35</v>
      </c>
      <c r="AM6">
        <f t="shared" si="4"/>
        <v>2.4262589719585979E-2</v>
      </c>
      <c r="AN6">
        <f t="shared" si="5"/>
        <v>6.674841355131593E-2</v>
      </c>
      <c r="AO6">
        <f t="shared" si="6"/>
        <v>1.2386199152377994E-2</v>
      </c>
      <c r="AP6">
        <f t="shared" si="7"/>
        <v>3.2687375531942543E-2</v>
      </c>
      <c r="BB6" t="s">
        <v>35</v>
      </c>
      <c r="BC6">
        <v>2.4262589719585979E-2</v>
      </c>
      <c r="BD6">
        <v>6.674841355131593E-2</v>
      </c>
      <c r="BE6">
        <v>1.2386199152377994E-2</v>
      </c>
      <c r="BF6">
        <v>3.2687375531942543E-2</v>
      </c>
    </row>
    <row r="7" spans="1:67" x14ac:dyDescent="0.35">
      <c r="A7" t="s">
        <v>7</v>
      </c>
      <c r="B7" s="1" t="s">
        <v>36</v>
      </c>
      <c r="C7">
        <v>19.79</v>
      </c>
      <c r="D7">
        <v>20.54</v>
      </c>
      <c r="E7">
        <v>22.19</v>
      </c>
      <c r="F7">
        <v>17.03</v>
      </c>
      <c r="H7" s="6"/>
      <c r="P7">
        <v>14.42</v>
      </c>
      <c r="Q7">
        <v>20.3</v>
      </c>
      <c r="R7">
        <f t="shared" si="3"/>
        <v>17.109237271135147</v>
      </c>
      <c r="U7" s="1" t="s">
        <v>36</v>
      </c>
      <c r="V7">
        <f t="shared" si="0"/>
        <v>2.6807627288648526</v>
      </c>
      <c r="W7">
        <f t="shared" si="1"/>
        <v>3.4307627288648526</v>
      </c>
      <c r="X7">
        <f t="shared" si="1"/>
        <v>5.0807627288648547</v>
      </c>
      <c r="Y7">
        <f t="shared" si="1"/>
        <v>-7.9237271135145448E-2</v>
      </c>
      <c r="AL7" s="1" t="s">
        <v>36</v>
      </c>
      <c r="AM7">
        <f t="shared" si="4"/>
        <v>0.15595884396714202</v>
      </c>
      <c r="AN7">
        <f t="shared" si="5"/>
        <v>9.273368344666226E-2</v>
      </c>
      <c r="AO7">
        <f t="shared" si="6"/>
        <v>2.9548675436850889E-2</v>
      </c>
      <c r="AP7">
        <f t="shared" si="7"/>
        <v>1.056459360405249</v>
      </c>
      <c r="BB7" t="s">
        <v>36</v>
      </c>
      <c r="BC7">
        <v>0.15595884396714202</v>
      </c>
      <c r="BD7">
        <v>9.273368344666226E-2</v>
      </c>
      <c r="BE7">
        <v>2.9548675436850889E-2</v>
      </c>
      <c r="BF7">
        <v>1.056459360405249</v>
      </c>
    </row>
    <row r="8" spans="1:67" x14ac:dyDescent="0.35">
      <c r="A8" t="s">
        <v>8</v>
      </c>
      <c r="B8" s="2" t="s">
        <v>37</v>
      </c>
      <c r="C8">
        <v>18.8</v>
      </c>
      <c r="D8">
        <v>18.89</v>
      </c>
      <c r="E8">
        <v>20.46</v>
      </c>
      <c r="F8">
        <v>17.190000000000001</v>
      </c>
      <c r="H8" s="6"/>
      <c r="P8">
        <v>14.18</v>
      </c>
      <c r="Q8">
        <v>20.27</v>
      </c>
      <c r="R8">
        <f t="shared" si="3"/>
        <v>16.953719355940748</v>
      </c>
      <c r="U8" s="2" t="s">
        <v>37</v>
      </c>
      <c r="V8">
        <f t="shared" si="0"/>
        <v>1.8462806440592523</v>
      </c>
      <c r="W8">
        <f t="shared" si="1"/>
        <v>1.9362806440592522</v>
      </c>
      <c r="X8">
        <f t="shared" si="1"/>
        <v>3.5062806440592524</v>
      </c>
      <c r="Y8">
        <f t="shared" si="1"/>
        <v>0.23628064405925286</v>
      </c>
      <c r="AL8" s="2" t="s">
        <v>37</v>
      </c>
      <c r="AM8">
        <f t="shared" si="4"/>
        <v>0.27810842510875777</v>
      </c>
      <c r="AN8">
        <f t="shared" si="5"/>
        <v>0.26128919213775925</v>
      </c>
      <c r="AO8">
        <f t="shared" si="6"/>
        <v>8.8004393230024985E-2</v>
      </c>
      <c r="AP8">
        <f t="shared" si="7"/>
        <v>0.84893108982351873</v>
      </c>
      <c r="BB8" t="s">
        <v>37</v>
      </c>
      <c r="BC8">
        <v>0.27810842510875777</v>
      </c>
      <c r="BD8">
        <v>0.26128919213775925</v>
      </c>
      <c r="BE8">
        <v>8.8004393230024985E-2</v>
      </c>
      <c r="BF8">
        <v>0.84893108982351873</v>
      </c>
    </row>
    <row r="9" spans="1:67" x14ac:dyDescent="0.35">
      <c r="A9" t="s">
        <v>9</v>
      </c>
      <c r="B9" s="2" t="s">
        <v>38</v>
      </c>
      <c r="C9">
        <v>19</v>
      </c>
      <c r="D9">
        <v>18.98</v>
      </c>
      <c r="E9">
        <v>19.97</v>
      </c>
      <c r="F9">
        <v>17.149999999999999</v>
      </c>
      <c r="P9">
        <v>14.18</v>
      </c>
      <c r="Q9">
        <v>20.41</v>
      </c>
      <c r="R9">
        <f t="shared" si="3"/>
        <v>17.012166234786211</v>
      </c>
      <c r="U9" s="2" t="s">
        <v>38</v>
      </c>
      <c r="V9">
        <f t="shared" si="0"/>
        <v>1.9878337652137894</v>
      </c>
      <c r="W9">
        <f t="shared" si="1"/>
        <v>1.9678337652137898</v>
      </c>
      <c r="X9">
        <f t="shared" si="1"/>
        <v>2.9578337652137883</v>
      </c>
      <c r="Y9">
        <f t="shared" si="1"/>
        <v>0.13783376521378798</v>
      </c>
      <c r="AL9" s="2" t="s">
        <v>38</v>
      </c>
      <c r="AM9">
        <f t="shared" si="4"/>
        <v>0.25211716229378894</v>
      </c>
      <c r="AN9">
        <f t="shared" si="5"/>
        <v>0.25563658672554851</v>
      </c>
      <c r="AO9">
        <f t="shared" si="6"/>
        <v>0.12870733990042357</v>
      </c>
      <c r="AP9">
        <f t="shared" si="7"/>
        <v>0.90888283659762903</v>
      </c>
      <c r="BB9" t="s">
        <v>38</v>
      </c>
      <c r="BC9">
        <v>0.25211716229378894</v>
      </c>
      <c r="BD9">
        <v>0.25563658672554851</v>
      </c>
      <c r="BE9">
        <v>0.12870733990042357</v>
      </c>
      <c r="BF9">
        <v>0.90888283659762903</v>
      </c>
    </row>
    <row r="10" spans="1:67" x14ac:dyDescent="0.35">
      <c r="A10" t="s">
        <v>10</v>
      </c>
      <c r="B10" s="2" t="s">
        <v>39</v>
      </c>
      <c r="C10">
        <v>18.920000000000002</v>
      </c>
      <c r="D10">
        <v>19.190000000000001</v>
      </c>
      <c r="E10">
        <v>19.3</v>
      </c>
      <c r="F10">
        <v>17.46</v>
      </c>
      <c r="P10">
        <v>14.14</v>
      </c>
      <c r="Q10">
        <v>20.399999999999999</v>
      </c>
      <c r="R10">
        <f t="shared" si="3"/>
        <v>16.983992463493383</v>
      </c>
      <c r="U10" s="2" t="s">
        <v>39</v>
      </c>
      <c r="V10">
        <f t="shared" si="0"/>
        <v>1.9360075365066187</v>
      </c>
      <c r="W10">
        <f t="shared" si="1"/>
        <v>2.2060075365066183</v>
      </c>
      <c r="X10">
        <f t="shared" si="1"/>
        <v>2.3160075365066177</v>
      </c>
      <c r="Y10">
        <f t="shared" si="1"/>
        <v>0.47600753650661787</v>
      </c>
      <c r="AL10" s="2" t="s">
        <v>39</v>
      </c>
      <c r="AM10">
        <f t="shared" si="4"/>
        <v>0.26133865983852744</v>
      </c>
      <c r="AN10">
        <f t="shared" si="5"/>
        <v>0.21673325868104257</v>
      </c>
      <c r="AO10">
        <f t="shared" si="6"/>
        <v>0.20082245010845171</v>
      </c>
      <c r="AP10">
        <f t="shared" si="7"/>
        <v>0.7189645106089847</v>
      </c>
      <c r="BB10" t="s">
        <v>39</v>
      </c>
      <c r="BC10">
        <v>0.26133865983852744</v>
      </c>
      <c r="BD10">
        <v>0.21673325868104257</v>
      </c>
      <c r="BE10">
        <v>0.20082245010845171</v>
      </c>
      <c r="BF10">
        <v>0.7189645106089847</v>
      </c>
    </row>
    <row r="11" spans="1:67" x14ac:dyDescent="0.35">
      <c r="A11" t="s">
        <v>11</v>
      </c>
      <c r="B11" s="2" t="s">
        <v>40</v>
      </c>
      <c r="C11">
        <v>18.760000000000002</v>
      </c>
      <c r="D11">
        <v>18.71</v>
      </c>
      <c r="E11">
        <v>21.59</v>
      </c>
      <c r="F11">
        <v>17.36</v>
      </c>
      <c r="P11">
        <v>14.04</v>
      </c>
      <c r="Q11">
        <v>20.149999999999999</v>
      </c>
      <c r="R11">
        <f t="shared" si="3"/>
        <v>16.819809749221303</v>
      </c>
      <c r="U11" s="2" t="s">
        <v>40</v>
      </c>
      <c r="V11">
        <f t="shared" si="0"/>
        <v>1.9401902507786986</v>
      </c>
      <c r="W11">
        <f t="shared" si="1"/>
        <v>1.8901902507786978</v>
      </c>
      <c r="X11">
        <f t="shared" si="1"/>
        <v>4.7701902507786968</v>
      </c>
      <c r="Y11">
        <f t="shared" si="1"/>
        <v>0.54019025077869642</v>
      </c>
      <c r="AL11" s="2" t="s">
        <v>40</v>
      </c>
      <c r="AM11">
        <f t="shared" si="4"/>
        <v>0.26058207451956616</v>
      </c>
      <c r="AN11">
        <f t="shared" si="5"/>
        <v>0.26977148153192693</v>
      </c>
      <c r="AO11">
        <f t="shared" si="6"/>
        <v>3.6646259237006228E-2</v>
      </c>
      <c r="AP11">
        <f t="shared" si="7"/>
        <v>0.68768021746835983</v>
      </c>
      <c r="BB11" t="s">
        <v>40</v>
      </c>
      <c r="BC11">
        <v>0.26058207451956616</v>
      </c>
      <c r="BD11">
        <v>0.26977148153192693</v>
      </c>
      <c r="BE11">
        <v>3.6646259237006228E-2</v>
      </c>
      <c r="BF11">
        <v>0.68768021746835983</v>
      </c>
    </row>
    <row r="12" spans="1:67" x14ac:dyDescent="0.35">
      <c r="A12" t="s">
        <v>12</v>
      </c>
      <c r="B12" s="2" t="s">
        <v>41</v>
      </c>
      <c r="C12">
        <v>18.86</v>
      </c>
      <c r="D12">
        <v>19.27</v>
      </c>
      <c r="E12">
        <v>19.79</v>
      </c>
      <c r="F12">
        <v>17.36</v>
      </c>
      <c r="P12">
        <v>14.06</v>
      </c>
      <c r="Q12">
        <v>20.37</v>
      </c>
      <c r="R12">
        <f t="shared" si="3"/>
        <v>16.92342163984577</v>
      </c>
      <c r="U12" s="2" t="s">
        <v>41</v>
      </c>
      <c r="V12">
        <f t="shared" si="0"/>
        <v>1.936578360154229</v>
      </c>
      <c r="W12">
        <f t="shared" si="1"/>
        <v>2.3465783601542292</v>
      </c>
      <c r="X12">
        <f t="shared" si="1"/>
        <v>2.8665783601542287</v>
      </c>
      <c r="Y12">
        <f t="shared" si="1"/>
        <v>0.43657836015422902</v>
      </c>
      <c r="AL12" s="2" t="s">
        <v>41</v>
      </c>
      <c r="AM12">
        <f t="shared" si="4"/>
        <v>0.26123527778311262</v>
      </c>
      <c r="AN12">
        <f t="shared" si="5"/>
        <v>0.19661177609602845</v>
      </c>
      <c r="AO12">
        <f t="shared" si="6"/>
        <v>0.13711151471991992</v>
      </c>
      <c r="AP12">
        <f t="shared" si="7"/>
        <v>0.73888494562236162</v>
      </c>
      <c r="BB12" t="s">
        <v>41</v>
      </c>
      <c r="BC12">
        <v>0.26123527778311262</v>
      </c>
      <c r="BD12">
        <v>0.19661177609602845</v>
      </c>
      <c r="BE12">
        <v>0.13711151471991992</v>
      </c>
      <c r="BF12">
        <v>0.73888494562236162</v>
      </c>
    </row>
    <row r="13" spans="1:67" x14ac:dyDescent="0.35">
      <c r="A13" t="s">
        <v>13</v>
      </c>
      <c r="B13" s="2" t="s">
        <v>42</v>
      </c>
      <c r="C13">
        <v>19.37</v>
      </c>
      <c r="D13">
        <v>19.559999999999999</v>
      </c>
      <c r="E13">
        <v>20.94</v>
      </c>
      <c r="F13">
        <v>18.329999999999998</v>
      </c>
      <c r="L13" s="6"/>
      <c r="M13" s="6"/>
      <c r="N13" s="6"/>
      <c r="O13" s="6"/>
      <c r="P13">
        <v>14.37</v>
      </c>
      <c r="Q13">
        <v>20.81</v>
      </c>
      <c r="R13">
        <f t="shared" si="3"/>
        <v>17.292764382827865</v>
      </c>
      <c r="U13" s="2" t="s">
        <v>42</v>
      </c>
      <c r="V13">
        <f t="shared" si="0"/>
        <v>2.0772356171721356</v>
      </c>
      <c r="W13">
        <f t="shared" si="1"/>
        <v>2.2672356171721333</v>
      </c>
      <c r="X13">
        <f t="shared" si="1"/>
        <v>3.6472356171721358</v>
      </c>
      <c r="Y13">
        <f t="shared" si="1"/>
        <v>1.0372356171721329</v>
      </c>
      <c r="AE13" s="6"/>
      <c r="AF13" s="6"/>
      <c r="AG13" s="6"/>
      <c r="AH13" s="6"/>
      <c r="AL13" s="2" t="s">
        <v>42</v>
      </c>
      <c r="AM13">
        <f t="shared" si="4"/>
        <v>0.23696803712309164</v>
      </c>
      <c r="AN13">
        <f t="shared" si="5"/>
        <v>0.20772753711113309</v>
      </c>
      <c r="AO13">
        <f t="shared" si="6"/>
        <v>7.981282406404612E-2</v>
      </c>
      <c r="AP13">
        <f t="shared" si="7"/>
        <v>0.4872602308835981</v>
      </c>
      <c r="AV13" s="6"/>
      <c r="AW13" s="6"/>
      <c r="AX13" s="6"/>
      <c r="BB13" t="s">
        <v>42</v>
      </c>
      <c r="BC13">
        <v>0.23696803712309164</v>
      </c>
      <c r="BD13">
        <v>0.20772753711113309</v>
      </c>
      <c r="BE13">
        <v>7.981282406404612E-2</v>
      </c>
      <c r="BF13">
        <v>0.4872602308835981</v>
      </c>
      <c r="BL13" s="6"/>
      <c r="BM13" s="6"/>
      <c r="BN13" s="6"/>
    </row>
    <row r="14" spans="1:67" x14ac:dyDescent="0.35">
      <c r="A14" t="s">
        <v>14</v>
      </c>
      <c r="B14" s="1" t="s">
        <v>43</v>
      </c>
      <c r="C14">
        <v>19.57</v>
      </c>
      <c r="D14">
        <v>20.32</v>
      </c>
      <c r="E14">
        <v>21.57</v>
      </c>
      <c r="F14">
        <v>16.71</v>
      </c>
      <c r="P14">
        <v>14.18</v>
      </c>
      <c r="Q14">
        <v>19.87</v>
      </c>
      <c r="R14">
        <f t="shared" si="3"/>
        <v>16.785606929747878</v>
      </c>
      <c r="U14" s="1" t="s">
        <v>43</v>
      </c>
      <c r="V14">
        <f t="shared" si="0"/>
        <v>2.784393070252122</v>
      </c>
      <c r="W14">
        <f t="shared" si="1"/>
        <v>3.534393070252122</v>
      </c>
      <c r="X14">
        <f t="shared" si="1"/>
        <v>4.784393070252122</v>
      </c>
      <c r="Y14">
        <f t="shared" si="1"/>
        <v>-7.5606929747877416E-2</v>
      </c>
      <c r="AL14" s="1" t="s">
        <v>43</v>
      </c>
      <c r="AM14">
        <f t="shared" si="4"/>
        <v>0.14514903944338323</v>
      </c>
      <c r="AN14">
        <f t="shared" si="5"/>
        <v>8.6306135220940966E-2</v>
      </c>
      <c r="AO14">
        <f t="shared" si="6"/>
        <v>3.6287259860845821E-2</v>
      </c>
      <c r="AP14">
        <f t="shared" si="7"/>
        <v>1.053804269366051</v>
      </c>
      <c r="BB14" t="s">
        <v>43</v>
      </c>
      <c r="BC14">
        <v>0.14514903944338323</v>
      </c>
      <c r="BD14">
        <v>8.6306135220940966E-2</v>
      </c>
      <c r="BE14">
        <v>3.6287259860845821E-2</v>
      </c>
      <c r="BF14">
        <v>1.053804269366051</v>
      </c>
      <c r="BL14" s="6"/>
      <c r="BM14" s="6"/>
      <c r="BN14" s="6"/>
    </row>
    <row r="15" spans="1:67" x14ac:dyDescent="0.35">
      <c r="A15" t="s">
        <v>15</v>
      </c>
      <c r="B15" s="1" t="s">
        <v>44</v>
      </c>
      <c r="C15">
        <v>20.96</v>
      </c>
      <c r="D15">
        <v>21.09</v>
      </c>
      <c r="E15">
        <v>23.31</v>
      </c>
      <c r="F15">
        <v>18.96</v>
      </c>
      <c r="P15">
        <v>14.29</v>
      </c>
      <c r="Q15">
        <v>19.829999999999998</v>
      </c>
      <c r="R15">
        <f t="shared" si="3"/>
        <v>16.83361814940567</v>
      </c>
      <c r="U15" s="1" t="s">
        <v>44</v>
      </c>
      <c r="V15">
        <f t="shared" si="0"/>
        <v>4.1263818505943313</v>
      </c>
      <c r="W15">
        <f t="shared" si="1"/>
        <v>4.2563818505943303</v>
      </c>
      <c r="X15">
        <f t="shared" si="1"/>
        <v>6.4763818505943291</v>
      </c>
      <c r="Y15">
        <f t="shared" si="1"/>
        <v>2.1263818505943313</v>
      </c>
      <c r="AL15" s="1" t="s">
        <v>44</v>
      </c>
      <c r="AM15">
        <f t="shared" si="4"/>
        <v>5.7257883346435792E-2</v>
      </c>
      <c r="AN15">
        <f t="shared" si="5"/>
        <v>5.2324054575539285E-2</v>
      </c>
      <c r="AO15">
        <f t="shared" si="6"/>
        <v>1.1230906188210196E-2</v>
      </c>
      <c r="AP15">
        <f t="shared" si="7"/>
        <v>0.22903153338574314</v>
      </c>
      <c r="BB15" t="s">
        <v>44</v>
      </c>
      <c r="BC15">
        <v>5.7257883346435792E-2</v>
      </c>
      <c r="BD15">
        <v>5.2324054575539285E-2</v>
      </c>
      <c r="BE15">
        <v>1.1230906188210196E-2</v>
      </c>
      <c r="BF15">
        <v>0.22903153338574314</v>
      </c>
    </row>
    <row r="16" spans="1:67" x14ac:dyDescent="0.35">
      <c r="A16" t="s">
        <v>16</v>
      </c>
      <c r="B16" s="1" t="s">
        <v>45</v>
      </c>
      <c r="C16">
        <v>20.03</v>
      </c>
      <c r="D16">
        <v>20.56</v>
      </c>
      <c r="E16">
        <v>22.12</v>
      </c>
      <c r="F16">
        <v>18.309999999999999</v>
      </c>
      <c r="P16">
        <v>14.25</v>
      </c>
      <c r="Q16">
        <v>19.84</v>
      </c>
      <c r="R16">
        <f t="shared" si="3"/>
        <v>16.814279645586961</v>
      </c>
      <c r="U16" s="1" t="s">
        <v>45</v>
      </c>
      <c r="V16">
        <f t="shared" si="0"/>
        <v>3.2157203544130404</v>
      </c>
      <c r="W16">
        <f t="shared" si="1"/>
        <v>3.745720354413038</v>
      </c>
      <c r="X16">
        <f t="shared" si="1"/>
        <v>5.3057203544130402</v>
      </c>
      <c r="Y16">
        <f t="shared" si="1"/>
        <v>1.495720354413038</v>
      </c>
      <c r="AL16" s="1" t="s">
        <v>45</v>
      </c>
      <c r="AM16">
        <f t="shared" si="4"/>
        <v>0.10763951088417684</v>
      </c>
      <c r="AN16">
        <f t="shared" si="5"/>
        <v>7.4546252834251231E-2</v>
      </c>
      <c r="AO16">
        <f t="shared" si="6"/>
        <v>2.5282442297488342E-2</v>
      </c>
      <c r="AP16">
        <f t="shared" si="7"/>
        <v>0.35460373706913334</v>
      </c>
      <c r="BB16" t="s">
        <v>45</v>
      </c>
      <c r="BC16">
        <v>0.10763951088417684</v>
      </c>
      <c r="BD16">
        <v>7.4546252834251231E-2</v>
      </c>
      <c r="BE16">
        <v>2.5282442297488342E-2</v>
      </c>
      <c r="BF16">
        <v>0.35460373706913334</v>
      </c>
    </row>
    <row r="17" spans="1:58" x14ac:dyDescent="0.35">
      <c r="A17" t="s">
        <v>17</v>
      </c>
      <c r="B17" s="1" t="s">
        <v>46</v>
      </c>
      <c r="C17">
        <v>20.52</v>
      </c>
      <c r="D17">
        <v>21.05</v>
      </c>
      <c r="E17">
        <v>22.21</v>
      </c>
      <c r="F17">
        <v>18.989999999999998</v>
      </c>
      <c r="P17">
        <v>14.54</v>
      </c>
      <c r="Q17">
        <v>20.83</v>
      </c>
      <c r="R17">
        <f t="shared" si="3"/>
        <v>17.403108917661807</v>
      </c>
      <c r="U17" s="1" t="s">
        <v>46</v>
      </c>
      <c r="V17">
        <f t="shared" si="0"/>
        <v>3.1168910823381921</v>
      </c>
      <c r="W17">
        <f t="shared" si="1"/>
        <v>3.6468910823381933</v>
      </c>
      <c r="X17">
        <f t="shared" si="1"/>
        <v>4.8068910823381934</v>
      </c>
      <c r="Y17">
        <f t="shared" si="1"/>
        <v>1.586891082338191</v>
      </c>
      <c r="AL17" s="1" t="s">
        <v>46</v>
      </c>
      <c r="AM17">
        <f t="shared" si="4"/>
        <v>0.11527159195125412</v>
      </c>
      <c r="AN17">
        <f t="shared" si="5"/>
        <v>7.9831886707950508E-2</v>
      </c>
      <c r="AO17">
        <f t="shared" si="6"/>
        <v>3.5725770031548636E-2</v>
      </c>
      <c r="AP17">
        <f t="shared" si="7"/>
        <v>0.33288803406554385</v>
      </c>
      <c r="BB17" t="s">
        <v>46</v>
      </c>
      <c r="BC17">
        <v>0.11527159195125412</v>
      </c>
      <c r="BD17">
        <v>7.9831886707950508E-2</v>
      </c>
      <c r="BE17">
        <v>3.5725770031548636E-2</v>
      </c>
      <c r="BF17">
        <v>0.33288803406554385</v>
      </c>
    </row>
    <row r="18" spans="1:58" x14ac:dyDescent="0.35">
      <c r="A18" t="s">
        <v>18</v>
      </c>
      <c r="B18" s="1" t="s">
        <v>47</v>
      </c>
      <c r="C18">
        <v>19.82</v>
      </c>
      <c r="D18">
        <v>20.88</v>
      </c>
      <c r="E18">
        <v>21.43</v>
      </c>
      <c r="F18">
        <v>17.95</v>
      </c>
      <c r="P18">
        <v>14.41</v>
      </c>
      <c r="Q18">
        <v>20.04</v>
      </c>
      <c r="R18">
        <f t="shared" si="3"/>
        <v>16.993422256861624</v>
      </c>
      <c r="U18" s="1" t="s">
        <v>47</v>
      </c>
      <c r="V18">
        <f t="shared" si="0"/>
        <v>2.8265777431383761</v>
      </c>
      <c r="W18">
        <f t="shared" ref="W18:W41" si="8">D18-$R18</f>
        <v>3.8865777431383748</v>
      </c>
      <c r="X18">
        <f t="shared" ref="X18:X41" si="9">E18-$R18</f>
        <v>4.4365777431383755</v>
      </c>
      <c r="Y18">
        <f t="shared" ref="Y18:Y41" si="10">F18-$R18</f>
        <v>0.95657774313837507</v>
      </c>
      <c r="AL18" s="1" t="s">
        <v>47</v>
      </c>
      <c r="AM18">
        <f t="shared" si="4"/>
        <v>0.14096630436615712</v>
      </c>
      <c r="AN18">
        <f t="shared" si="5"/>
        <v>6.76119589061695E-2</v>
      </c>
      <c r="AO18">
        <f t="shared" si="6"/>
        <v>4.6180328851925689E-2</v>
      </c>
      <c r="AP18">
        <f t="shared" si="7"/>
        <v>0.51527776940961811</v>
      </c>
      <c r="BB18" t="s">
        <v>47</v>
      </c>
      <c r="BC18">
        <v>0.14096630436615712</v>
      </c>
      <c r="BD18">
        <v>6.76119589061695E-2</v>
      </c>
      <c r="BE18">
        <v>4.6180328851925689E-2</v>
      </c>
      <c r="BF18">
        <v>0.51527776940961811</v>
      </c>
    </row>
    <row r="19" spans="1:58" x14ac:dyDescent="0.35">
      <c r="A19" t="s">
        <v>19</v>
      </c>
      <c r="B19" s="1" t="s">
        <v>48</v>
      </c>
      <c r="C19">
        <v>19.87</v>
      </c>
      <c r="D19">
        <v>20.68</v>
      </c>
      <c r="E19">
        <v>21.09</v>
      </c>
      <c r="F19">
        <v>18.309999999999999</v>
      </c>
      <c r="P19">
        <v>14.47</v>
      </c>
      <c r="Q19">
        <v>20.04</v>
      </c>
      <c r="R19">
        <f t="shared" si="3"/>
        <v>17.028763901117426</v>
      </c>
      <c r="U19" s="1" t="s">
        <v>48</v>
      </c>
      <c r="V19">
        <f t="shared" si="0"/>
        <v>2.8412360988825753</v>
      </c>
      <c r="W19">
        <f t="shared" si="8"/>
        <v>3.6512360988825741</v>
      </c>
      <c r="X19">
        <f t="shared" si="9"/>
        <v>4.0612360988825742</v>
      </c>
      <c r="Y19">
        <f t="shared" si="10"/>
        <v>1.2812360988825731</v>
      </c>
      <c r="AL19" s="1" t="s">
        <v>48</v>
      </c>
      <c r="AM19">
        <f t="shared" si="4"/>
        <v>0.13954128227041104</v>
      </c>
      <c r="AN19">
        <f t="shared" si="5"/>
        <v>7.9591815839919408E-2</v>
      </c>
      <c r="AO19">
        <f t="shared" si="6"/>
        <v>5.9902660956789679E-2</v>
      </c>
      <c r="AP19">
        <f t="shared" si="7"/>
        <v>0.41144283398519155</v>
      </c>
      <c r="BB19" t="s">
        <v>48</v>
      </c>
      <c r="BC19">
        <v>0.13954128227041104</v>
      </c>
      <c r="BD19">
        <v>7.9591815839919408E-2</v>
      </c>
      <c r="BE19">
        <v>5.9902660956789679E-2</v>
      </c>
      <c r="BF19">
        <v>0.41144283398519155</v>
      </c>
    </row>
    <row r="20" spans="1:58" x14ac:dyDescent="0.35">
      <c r="A20" t="s">
        <v>20</v>
      </c>
      <c r="B20" s="1" t="s">
        <v>49</v>
      </c>
      <c r="C20">
        <v>22.39</v>
      </c>
      <c r="D20">
        <v>21.51</v>
      </c>
      <c r="E20">
        <v>23.86</v>
      </c>
      <c r="F20">
        <v>20.98</v>
      </c>
      <c r="P20">
        <v>17.53</v>
      </c>
      <c r="Q20">
        <v>24.12</v>
      </c>
      <c r="R20">
        <f t="shared" si="3"/>
        <v>20.562674923268133</v>
      </c>
      <c r="U20" s="1" t="s">
        <v>49</v>
      </c>
      <c r="V20">
        <f t="shared" si="0"/>
        <v>1.8273250767318672</v>
      </c>
      <c r="W20">
        <f t="shared" si="8"/>
        <v>0.94732507673186817</v>
      </c>
      <c r="X20">
        <f t="shared" si="9"/>
        <v>3.297325076731866</v>
      </c>
      <c r="Y20">
        <f t="shared" si="10"/>
        <v>0.41732507673186703</v>
      </c>
      <c r="AL20" s="1" t="s">
        <v>49</v>
      </c>
      <c r="AM20">
        <f t="shared" si="4"/>
        <v>0.28178660202884004</v>
      </c>
      <c r="AN20">
        <f t="shared" si="5"/>
        <v>0.51859310259696967</v>
      </c>
      <c r="AO20">
        <f t="shared" si="6"/>
        <v>0.10171997539413026</v>
      </c>
      <c r="AP20">
        <f t="shared" si="7"/>
        <v>0.7488117214363581</v>
      </c>
      <c r="BB20" t="s">
        <v>49</v>
      </c>
      <c r="BC20">
        <v>0.28178660202884004</v>
      </c>
      <c r="BD20">
        <v>0.51859310259696967</v>
      </c>
      <c r="BE20">
        <v>0.10171997539413026</v>
      </c>
      <c r="BF20">
        <v>0.7488117214363581</v>
      </c>
    </row>
    <row r="21" spans="1:58" x14ac:dyDescent="0.35">
      <c r="A21" t="s">
        <v>21</v>
      </c>
      <c r="B21" s="1" t="s">
        <v>50</v>
      </c>
      <c r="C21">
        <v>19.52</v>
      </c>
      <c r="D21">
        <v>19.57</v>
      </c>
      <c r="E21">
        <v>21.7</v>
      </c>
      <c r="F21">
        <v>18.39</v>
      </c>
      <c r="P21">
        <v>14.44</v>
      </c>
      <c r="Q21">
        <v>20.68</v>
      </c>
      <c r="R21">
        <f t="shared" si="3"/>
        <v>17.280601841371151</v>
      </c>
      <c r="U21" s="1" t="s">
        <v>50</v>
      </c>
      <c r="V21">
        <f t="shared" si="0"/>
        <v>2.2393981586288483</v>
      </c>
      <c r="W21">
        <f t="shared" si="8"/>
        <v>2.289398158628849</v>
      </c>
      <c r="X21">
        <f t="shared" si="9"/>
        <v>4.419398158628848</v>
      </c>
      <c r="Y21">
        <f t="shared" si="10"/>
        <v>1.1093981586288493</v>
      </c>
      <c r="AL21" s="1" t="s">
        <v>50</v>
      </c>
      <c r="AM21">
        <f t="shared" si="4"/>
        <v>0.21177465456556654</v>
      </c>
      <c r="AN21">
        <f t="shared" si="5"/>
        <v>0.20456083239039052</v>
      </c>
      <c r="AO21">
        <f t="shared" si="6"/>
        <v>4.6733530530861017E-2</v>
      </c>
      <c r="AP21">
        <f t="shared" si="7"/>
        <v>0.46348734115553647</v>
      </c>
      <c r="BB21" t="s">
        <v>50</v>
      </c>
      <c r="BC21">
        <v>0.21177465456556654</v>
      </c>
      <c r="BD21">
        <v>0.20456083239039052</v>
      </c>
      <c r="BE21">
        <v>4.6733530530861017E-2</v>
      </c>
      <c r="BF21">
        <v>0.46348734115553647</v>
      </c>
    </row>
    <row r="22" spans="1:58" x14ac:dyDescent="0.35">
      <c r="A22" t="s">
        <v>22</v>
      </c>
      <c r="B22" s="1" t="s">
        <v>51</v>
      </c>
      <c r="C22">
        <v>18.91</v>
      </c>
      <c r="D22">
        <v>18.940000000000001</v>
      </c>
      <c r="E22">
        <v>21.73</v>
      </c>
      <c r="F22">
        <v>17.690000000000001</v>
      </c>
      <c r="P22">
        <v>14.01</v>
      </c>
      <c r="Q22">
        <v>20.04</v>
      </c>
      <c r="R22">
        <f t="shared" si="3"/>
        <v>16.755906421319022</v>
      </c>
      <c r="U22" s="1" t="s">
        <v>51</v>
      </c>
      <c r="V22">
        <f t="shared" si="0"/>
        <v>2.1540935786809783</v>
      </c>
      <c r="W22">
        <f t="shared" si="8"/>
        <v>2.1840935786809794</v>
      </c>
      <c r="X22">
        <f t="shared" si="9"/>
        <v>4.9740935786809786</v>
      </c>
      <c r="Y22">
        <f t="shared" si="10"/>
        <v>0.93409357868097942</v>
      </c>
      <c r="AL22" s="1" t="s">
        <v>51</v>
      </c>
      <c r="AM22">
        <f t="shared" si="4"/>
        <v>0.22467420795747134</v>
      </c>
      <c r="AN22">
        <f t="shared" si="5"/>
        <v>0.22005047961781349</v>
      </c>
      <c r="AO22">
        <f t="shared" si="6"/>
        <v>3.1816223704577033E-2</v>
      </c>
      <c r="AP22">
        <f t="shared" si="7"/>
        <v>0.52337119204253002</v>
      </c>
      <c r="BB22" t="s">
        <v>51</v>
      </c>
      <c r="BC22">
        <v>0.22467420795747134</v>
      </c>
      <c r="BD22">
        <v>0.22005047961781349</v>
      </c>
      <c r="BE22">
        <v>3.1816223704577033E-2</v>
      </c>
      <c r="BF22">
        <v>0.52337119204253002</v>
      </c>
    </row>
    <row r="23" spans="1:58" x14ac:dyDescent="0.35">
      <c r="A23" t="s">
        <v>23</v>
      </c>
      <c r="B23" s="1" t="s">
        <v>52</v>
      </c>
      <c r="C23">
        <v>18.64</v>
      </c>
      <c r="D23">
        <v>18.61</v>
      </c>
      <c r="E23">
        <v>23.08</v>
      </c>
      <c r="F23">
        <v>17</v>
      </c>
      <c r="P23">
        <v>13.62</v>
      </c>
      <c r="Q23">
        <v>19.690000000000001</v>
      </c>
      <c r="R23">
        <f t="shared" si="3"/>
        <v>16.376135075163493</v>
      </c>
      <c r="U23" s="1" t="s">
        <v>52</v>
      </c>
      <c r="V23">
        <f t="shared" si="0"/>
        <v>2.2638649248365077</v>
      </c>
      <c r="W23">
        <f t="shared" si="8"/>
        <v>2.2338649248365066</v>
      </c>
      <c r="X23">
        <f t="shared" si="9"/>
        <v>6.7038649248365054</v>
      </c>
      <c r="Y23">
        <f t="shared" si="10"/>
        <v>0.62386492483650713</v>
      </c>
      <c r="AL23" s="1" t="s">
        <v>52</v>
      </c>
      <c r="AM23">
        <f t="shared" si="4"/>
        <v>0.20821343620044733</v>
      </c>
      <c r="AN23">
        <f t="shared" si="5"/>
        <v>0.21258844309581795</v>
      </c>
      <c r="AO23">
        <f t="shared" si="6"/>
        <v>9.5925831130226399E-3</v>
      </c>
      <c r="AP23">
        <f t="shared" si="7"/>
        <v>0.64893013798715959</v>
      </c>
      <c r="BB23" t="s">
        <v>52</v>
      </c>
      <c r="BC23">
        <v>0.20821343620044733</v>
      </c>
      <c r="BD23">
        <v>0.21258844309581795</v>
      </c>
      <c r="BE23">
        <v>9.5925831130226399E-3</v>
      </c>
      <c r="BF23">
        <v>0.64893013798715959</v>
      </c>
    </row>
    <row r="24" spans="1:58" x14ac:dyDescent="0.35">
      <c r="A24" t="s">
        <v>24</v>
      </c>
      <c r="B24" s="1" t="s">
        <v>53</v>
      </c>
      <c r="C24">
        <v>19.14</v>
      </c>
      <c r="D24">
        <v>19.149999999999999</v>
      </c>
      <c r="E24">
        <v>22.09</v>
      </c>
      <c r="F24">
        <v>17.47</v>
      </c>
      <c r="P24">
        <v>14.01</v>
      </c>
      <c r="Q24">
        <v>20.05</v>
      </c>
      <c r="R24">
        <f t="shared" si="3"/>
        <v>16.760086515289832</v>
      </c>
      <c r="U24" s="1" t="s">
        <v>53</v>
      </c>
      <c r="V24">
        <f t="shared" si="0"/>
        <v>2.3799134847101691</v>
      </c>
      <c r="W24">
        <f t="shared" si="8"/>
        <v>2.3899134847101671</v>
      </c>
      <c r="X24">
        <f t="shared" si="9"/>
        <v>5.3299134847101683</v>
      </c>
      <c r="Y24">
        <f t="shared" si="10"/>
        <v>0.70991348471016735</v>
      </c>
      <c r="AL24" s="1" t="s">
        <v>53</v>
      </c>
      <c r="AM24">
        <f t="shared" si="4"/>
        <v>0.19212091838998549</v>
      </c>
      <c r="AN24">
        <f t="shared" si="5"/>
        <v>0.19079384226956603</v>
      </c>
      <c r="AO24">
        <f t="shared" si="6"/>
        <v>2.4862005993167992E-2</v>
      </c>
      <c r="AP24">
        <f t="shared" si="7"/>
        <v>0.61135679948693966</v>
      </c>
      <c r="BB24" t="s">
        <v>53</v>
      </c>
      <c r="BC24">
        <v>0.19212091838998549</v>
      </c>
      <c r="BD24">
        <v>0.19079384226956603</v>
      </c>
      <c r="BE24">
        <v>2.4862005993167992E-2</v>
      </c>
      <c r="BF24">
        <v>0.61135679948693966</v>
      </c>
    </row>
    <row r="25" spans="1:58" ht="14.5" customHeight="1" x14ac:dyDescent="0.35">
      <c r="A25" t="s">
        <v>25</v>
      </c>
      <c r="B25" s="1" t="s">
        <v>54</v>
      </c>
      <c r="C25">
        <v>21</v>
      </c>
      <c r="D25">
        <v>21.24</v>
      </c>
      <c r="E25">
        <v>23.09</v>
      </c>
      <c r="F25">
        <v>19.940000000000001</v>
      </c>
      <c r="G25" t="s">
        <v>28</v>
      </c>
      <c r="P25">
        <v>15.38</v>
      </c>
      <c r="Q25">
        <v>20.149999999999999</v>
      </c>
      <c r="R25">
        <f t="shared" si="3"/>
        <v>17.604175641023353</v>
      </c>
      <c r="U25" s="1" t="s">
        <v>54</v>
      </c>
      <c r="V25">
        <f t="shared" ref="V25:V48" si="11">C25-$R25</f>
        <v>3.3958243589766468</v>
      </c>
      <c r="W25">
        <f t="shared" si="8"/>
        <v>3.6358243589766452</v>
      </c>
      <c r="X25">
        <f t="shared" si="9"/>
        <v>5.4858243589766467</v>
      </c>
      <c r="Y25">
        <f t="shared" si="10"/>
        <v>2.3358243589766481</v>
      </c>
      <c r="AL25" s="1" t="s">
        <v>54</v>
      </c>
      <c r="AM25">
        <f t="shared" ref="AM25:AM83" si="12">2^-V25</f>
        <v>9.5006869439966501E-2</v>
      </c>
      <c r="AN25">
        <f t="shared" ref="AN25:AN83" si="13">2^-W25</f>
        <v>8.044662134053035E-2</v>
      </c>
      <c r="AO25">
        <f t="shared" ref="AO25:AO83" si="14">2^-X25</f>
        <v>2.231527879261351E-2</v>
      </c>
      <c r="AP25">
        <f t="shared" ref="AP25:AP83" si="15">2^-Y25</f>
        <v>0.19808281687173537</v>
      </c>
      <c r="BB25" t="s">
        <v>54</v>
      </c>
      <c r="BC25">
        <v>9.5006869439966501E-2</v>
      </c>
      <c r="BD25">
        <v>8.044662134053035E-2</v>
      </c>
      <c r="BE25">
        <v>2.231527879261351E-2</v>
      </c>
      <c r="BF25">
        <v>0.19808281687173537</v>
      </c>
    </row>
    <row r="26" spans="1:58" x14ac:dyDescent="0.35">
      <c r="B26" s="2" t="s">
        <v>55</v>
      </c>
      <c r="C26">
        <v>22.98</v>
      </c>
      <c r="D26">
        <v>22.43</v>
      </c>
      <c r="E26">
        <v>20.440000000000001</v>
      </c>
      <c r="F26">
        <v>23.17</v>
      </c>
      <c r="P26">
        <v>15.21</v>
      </c>
      <c r="Q26">
        <v>20.74</v>
      </c>
      <c r="R26">
        <f t="shared" si="3"/>
        <v>17.761064157307693</v>
      </c>
      <c r="U26" s="2" t="s">
        <v>55</v>
      </c>
      <c r="V26">
        <f t="shared" si="11"/>
        <v>5.2189358426923071</v>
      </c>
      <c r="W26">
        <f t="shared" si="8"/>
        <v>4.6689358426923064</v>
      </c>
      <c r="X26">
        <f t="shared" si="9"/>
        <v>2.678935842692308</v>
      </c>
      <c r="Y26">
        <f t="shared" si="10"/>
        <v>5.4089358426923084</v>
      </c>
      <c r="AL26" s="2" t="s">
        <v>55</v>
      </c>
      <c r="AM26">
        <f t="shared" si="12"/>
        <v>2.6849967595878189E-2</v>
      </c>
      <c r="AN26">
        <f t="shared" si="13"/>
        <v>3.9310653493728823E-2</v>
      </c>
      <c r="AO26">
        <f t="shared" si="14"/>
        <v>0.15615645990139099</v>
      </c>
      <c r="AP26">
        <f t="shared" si="15"/>
        <v>2.3536835211696944E-2</v>
      </c>
      <c r="BB26" t="s">
        <v>55</v>
      </c>
      <c r="BC26">
        <v>2.6849967595878189E-2</v>
      </c>
      <c r="BD26">
        <v>3.9310653493728823E-2</v>
      </c>
      <c r="BE26">
        <v>0.15615645990139099</v>
      </c>
      <c r="BF26">
        <v>2.3536835211696944E-2</v>
      </c>
    </row>
    <row r="27" spans="1:58" x14ac:dyDescent="0.35">
      <c r="B27" s="2" t="s">
        <v>56</v>
      </c>
      <c r="C27">
        <v>22.28</v>
      </c>
      <c r="D27">
        <v>21.38</v>
      </c>
      <c r="E27">
        <v>24.19</v>
      </c>
      <c r="F27">
        <v>22.64</v>
      </c>
      <c r="P27">
        <v>14.42</v>
      </c>
      <c r="Q27">
        <v>19.96</v>
      </c>
      <c r="R27">
        <f t="shared" si="3"/>
        <v>16.965352928837053</v>
      </c>
      <c r="U27" s="2" t="s">
        <v>56</v>
      </c>
      <c r="V27">
        <f t="shared" si="11"/>
        <v>5.3146470711629483</v>
      </c>
      <c r="W27">
        <f t="shared" si="8"/>
        <v>4.4146470711629462</v>
      </c>
      <c r="X27">
        <f t="shared" si="9"/>
        <v>7.2246470711629485</v>
      </c>
      <c r="Y27">
        <f t="shared" si="10"/>
        <v>5.6746470711629478</v>
      </c>
      <c r="AL27" s="2" t="s">
        <v>56</v>
      </c>
      <c r="AM27">
        <f t="shared" si="12"/>
        <v>2.5126489442968927E-2</v>
      </c>
      <c r="AN27">
        <f t="shared" si="13"/>
        <v>4.6887687223582684E-2</v>
      </c>
      <c r="AO27">
        <f t="shared" si="14"/>
        <v>6.6859715382063178E-3</v>
      </c>
      <c r="AP27">
        <f t="shared" si="15"/>
        <v>1.9577670585174886E-2</v>
      </c>
      <c r="BB27" t="s">
        <v>56</v>
      </c>
      <c r="BC27">
        <v>2.5126489442968927E-2</v>
      </c>
      <c r="BD27">
        <v>4.6887687223582684E-2</v>
      </c>
      <c r="BE27">
        <v>6.6859715382063178E-3</v>
      </c>
      <c r="BF27">
        <v>1.9577670585174886E-2</v>
      </c>
    </row>
    <row r="28" spans="1:58" x14ac:dyDescent="0.35">
      <c r="B28" s="2" t="s">
        <v>57</v>
      </c>
      <c r="C28">
        <v>22.55</v>
      </c>
      <c r="D28">
        <v>21.31</v>
      </c>
      <c r="E28">
        <v>23.41</v>
      </c>
      <c r="F28">
        <v>22.45</v>
      </c>
      <c r="P28">
        <v>14.33</v>
      </c>
      <c r="Q28">
        <v>19.84</v>
      </c>
      <c r="R28">
        <f t="shared" si="3"/>
        <v>16.861411566058162</v>
      </c>
      <c r="U28" s="2" t="s">
        <v>57</v>
      </c>
      <c r="V28">
        <f t="shared" si="11"/>
        <v>5.6885884339418382</v>
      </c>
      <c r="W28">
        <f t="shared" si="8"/>
        <v>4.4485884339418362</v>
      </c>
      <c r="X28">
        <f t="shared" si="9"/>
        <v>6.5485884339418376</v>
      </c>
      <c r="Y28">
        <f t="shared" si="10"/>
        <v>5.5885884339418368</v>
      </c>
      <c r="AL28" s="2" t="s">
        <v>57</v>
      </c>
      <c r="AM28">
        <f t="shared" si="12"/>
        <v>1.9389394563971166E-2</v>
      </c>
      <c r="AN28">
        <f t="shared" si="13"/>
        <v>4.5797465379223225E-2</v>
      </c>
      <c r="AO28">
        <f t="shared" si="14"/>
        <v>1.0682636531894992E-2</v>
      </c>
      <c r="AP28">
        <f t="shared" si="15"/>
        <v>2.0781038548309785E-2</v>
      </c>
      <c r="BB28" t="s">
        <v>57</v>
      </c>
      <c r="BC28">
        <v>1.9389394563971166E-2</v>
      </c>
      <c r="BD28">
        <v>4.5797465379223225E-2</v>
      </c>
      <c r="BE28">
        <v>1.0682636531894992E-2</v>
      </c>
      <c r="BF28">
        <v>2.0781038548309785E-2</v>
      </c>
    </row>
    <row r="29" spans="1:58" x14ac:dyDescent="0.35">
      <c r="B29" s="2" t="s">
        <v>58</v>
      </c>
      <c r="C29">
        <v>22.43</v>
      </c>
      <c r="D29">
        <v>21.56</v>
      </c>
      <c r="E29">
        <v>23.37</v>
      </c>
      <c r="F29">
        <v>22.22</v>
      </c>
      <c r="P29">
        <v>14.37</v>
      </c>
      <c r="Q29">
        <v>19.739999999999998</v>
      </c>
      <c r="R29">
        <f t="shared" si="3"/>
        <v>16.842321692688333</v>
      </c>
      <c r="U29" s="2" t="s">
        <v>58</v>
      </c>
      <c r="V29">
        <f t="shared" si="11"/>
        <v>5.5876783073116663</v>
      </c>
      <c r="W29">
        <f t="shared" si="8"/>
        <v>4.7176783073116653</v>
      </c>
      <c r="X29">
        <f t="shared" si="9"/>
        <v>6.5276783073116675</v>
      </c>
      <c r="Y29">
        <f t="shared" si="10"/>
        <v>5.3776783073116654</v>
      </c>
      <c r="AL29" s="2" t="s">
        <v>58</v>
      </c>
      <c r="AM29">
        <f t="shared" si="12"/>
        <v>2.0794152437989766E-2</v>
      </c>
      <c r="AN29">
        <f t="shared" si="13"/>
        <v>3.800470095739885E-2</v>
      </c>
      <c r="AO29">
        <f t="shared" si="14"/>
        <v>1.0838595971157623E-2</v>
      </c>
      <c r="AP29">
        <f t="shared" si="15"/>
        <v>2.4052350419348095E-2</v>
      </c>
      <c r="BB29" t="s">
        <v>58</v>
      </c>
      <c r="BC29">
        <v>2.0794152437989766E-2</v>
      </c>
      <c r="BD29">
        <v>3.800470095739885E-2</v>
      </c>
      <c r="BE29">
        <v>1.0838595971157623E-2</v>
      </c>
      <c r="BF29">
        <v>2.4052350419348095E-2</v>
      </c>
    </row>
    <row r="30" spans="1:58" x14ac:dyDescent="0.35">
      <c r="B30" s="2" t="s">
        <v>59</v>
      </c>
      <c r="C30">
        <v>21.81</v>
      </c>
      <c r="D30">
        <v>21.58</v>
      </c>
      <c r="E30">
        <v>23.19</v>
      </c>
      <c r="F30">
        <v>20.32</v>
      </c>
      <c r="P30">
        <v>14.33</v>
      </c>
      <c r="Q30">
        <v>19.809999999999999</v>
      </c>
      <c r="R30">
        <f t="shared" si="3"/>
        <v>16.848658700323892</v>
      </c>
      <c r="U30" s="2" t="s">
        <v>59</v>
      </c>
      <c r="V30">
        <f t="shared" si="11"/>
        <v>4.961341299676107</v>
      </c>
      <c r="W30">
        <f t="shared" si="8"/>
        <v>4.7313412996761066</v>
      </c>
      <c r="X30">
        <f t="shared" si="9"/>
        <v>6.3413412996761096</v>
      </c>
      <c r="Y30">
        <f t="shared" si="10"/>
        <v>3.4713412996761086</v>
      </c>
      <c r="AL30" s="2" t="s">
        <v>59</v>
      </c>
      <c r="AM30">
        <f t="shared" si="12"/>
        <v>3.2098700463585809E-2</v>
      </c>
      <c r="AN30">
        <f t="shared" si="13"/>
        <v>3.7646477728618954E-2</v>
      </c>
      <c r="AO30">
        <f t="shared" si="14"/>
        <v>1.2332924023520738E-2</v>
      </c>
      <c r="AP30">
        <f t="shared" si="15"/>
        <v>9.0161710767863834E-2</v>
      </c>
      <c r="BB30" t="s">
        <v>59</v>
      </c>
      <c r="BC30">
        <v>3.2098700463585809E-2</v>
      </c>
      <c r="BD30">
        <v>3.7646477728618954E-2</v>
      </c>
      <c r="BE30">
        <v>1.2332924023520738E-2</v>
      </c>
      <c r="BF30">
        <v>9.0161710767863834E-2</v>
      </c>
    </row>
    <row r="31" spans="1:58" x14ac:dyDescent="0.35">
      <c r="B31" s="2" t="s">
        <v>60</v>
      </c>
      <c r="C31">
        <v>22.31</v>
      </c>
      <c r="D31">
        <v>21.57</v>
      </c>
      <c r="E31">
        <v>23.68</v>
      </c>
      <c r="F31">
        <v>21.32</v>
      </c>
      <c r="P31">
        <v>14.52</v>
      </c>
      <c r="Q31">
        <v>20.21</v>
      </c>
      <c r="R31">
        <f t="shared" si="3"/>
        <v>17.130359015502272</v>
      </c>
      <c r="U31" s="2" t="s">
        <v>60</v>
      </c>
      <c r="V31">
        <f t="shared" si="11"/>
        <v>5.1796409844977269</v>
      </c>
      <c r="W31">
        <f t="shared" si="8"/>
        <v>4.4396409844977285</v>
      </c>
      <c r="X31">
        <f t="shared" si="9"/>
        <v>6.5496409844977279</v>
      </c>
      <c r="Y31">
        <f t="shared" si="10"/>
        <v>4.1896409844977285</v>
      </c>
      <c r="AL31" s="2" t="s">
        <v>60</v>
      </c>
      <c r="AM31">
        <f t="shared" si="12"/>
        <v>2.7591333899366424E-2</v>
      </c>
      <c r="AN31">
        <f t="shared" si="13"/>
        <v>4.6082379240550635E-2</v>
      </c>
      <c r="AO31">
        <f t="shared" si="14"/>
        <v>1.0674845616949719E-2</v>
      </c>
      <c r="AP31">
        <f t="shared" si="15"/>
        <v>5.4801493269116486E-2</v>
      </c>
      <c r="BB31" t="s">
        <v>60</v>
      </c>
      <c r="BC31">
        <v>2.7591333899366424E-2</v>
      </c>
      <c r="BD31">
        <v>4.6082379240550635E-2</v>
      </c>
      <c r="BE31">
        <v>1.0674845616949719E-2</v>
      </c>
      <c r="BF31">
        <v>5.4801493269116486E-2</v>
      </c>
    </row>
    <row r="32" spans="1:58" x14ac:dyDescent="0.35">
      <c r="B32" s="2" t="s">
        <v>61</v>
      </c>
      <c r="C32">
        <v>20.23</v>
      </c>
      <c r="D32">
        <v>20.71</v>
      </c>
      <c r="E32">
        <v>23.67</v>
      </c>
      <c r="F32">
        <v>19.8</v>
      </c>
      <c r="P32">
        <v>14.43</v>
      </c>
      <c r="Q32">
        <v>19.78</v>
      </c>
      <c r="R32">
        <f t="shared" si="3"/>
        <v>16.89453757875604</v>
      </c>
      <c r="U32" s="2" t="s">
        <v>61</v>
      </c>
      <c r="V32">
        <f t="shared" si="11"/>
        <v>3.3354624212439603</v>
      </c>
      <c r="W32">
        <f t="shared" si="8"/>
        <v>3.8154624212439607</v>
      </c>
      <c r="X32">
        <f t="shared" si="9"/>
        <v>6.7754624212439616</v>
      </c>
      <c r="Y32">
        <f t="shared" si="10"/>
        <v>2.9054624212439606</v>
      </c>
      <c r="AL32" s="2" t="s">
        <v>61</v>
      </c>
      <c r="AM32">
        <f t="shared" si="12"/>
        <v>9.9066258677067184E-2</v>
      </c>
      <c r="AN32">
        <f t="shared" si="13"/>
        <v>7.1028290765636964E-2</v>
      </c>
      <c r="AO32">
        <f t="shared" si="14"/>
        <v>9.1281459774873418E-3</v>
      </c>
      <c r="AP32">
        <f t="shared" si="15"/>
        <v>0.13346539002420693</v>
      </c>
      <c r="BB32" t="s">
        <v>61</v>
      </c>
      <c r="BC32">
        <v>9.9066258677067184E-2</v>
      </c>
      <c r="BD32">
        <v>7.1028290765636964E-2</v>
      </c>
      <c r="BE32">
        <v>9.1281459774873418E-3</v>
      </c>
      <c r="BF32">
        <v>0.13346539002420693</v>
      </c>
    </row>
    <row r="33" spans="2:58" x14ac:dyDescent="0.35">
      <c r="B33" s="2" t="s">
        <v>62</v>
      </c>
      <c r="C33">
        <v>20.27</v>
      </c>
      <c r="D33">
        <v>20.21</v>
      </c>
      <c r="E33">
        <v>22.65</v>
      </c>
      <c r="F33">
        <v>18.8</v>
      </c>
      <c r="P33">
        <v>14.07</v>
      </c>
      <c r="Q33">
        <v>19.7</v>
      </c>
      <c r="R33">
        <f t="shared" si="3"/>
        <v>16.648693642445341</v>
      </c>
      <c r="U33" s="2" t="s">
        <v>62</v>
      </c>
      <c r="V33">
        <f t="shared" si="11"/>
        <v>3.6213063575546585</v>
      </c>
      <c r="W33">
        <f t="shared" si="8"/>
        <v>3.5613063575546597</v>
      </c>
      <c r="X33">
        <f t="shared" si="9"/>
        <v>6.0013063575546575</v>
      </c>
      <c r="Y33">
        <f t="shared" si="10"/>
        <v>2.1513063575546596</v>
      </c>
      <c r="AL33" s="2" t="s">
        <v>62</v>
      </c>
      <c r="AM33">
        <f t="shared" si="12"/>
        <v>8.1260251641460876E-2</v>
      </c>
      <c r="AN33">
        <f t="shared" si="13"/>
        <v>8.4711030053556444E-2</v>
      </c>
      <c r="AO33">
        <f t="shared" si="14"/>
        <v>1.5610857996622481E-2</v>
      </c>
      <c r="AP33">
        <f t="shared" si="15"/>
        <v>0.22510868785932739</v>
      </c>
      <c r="BB33" t="s">
        <v>62</v>
      </c>
      <c r="BC33">
        <v>8.1260251641460876E-2</v>
      </c>
      <c r="BD33">
        <v>8.4711030053556444E-2</v>
      </c>
      <c r="BE33">
        <v>1.5610857996622481E-2</v>
      </c>
      <c r="BF33">
        <v>0.22510868785932739</v>
      </c>
    </row>
    <row r="34" spans="2:58" x14ac:dyDescent="0.35">
      <c r="B34" s="2" t="s">
        <v>63</v>
      </c>
      <c r="C34">
        <v>20.07</v>
      </c>
      <c r="D34">
        <v>20.62</v>
      </c>
      <c r="E34">
        <v>20.54</v>
      </c>
      <c r="F34">
        <v>19.27</v>
      </c>
      <c r="P34">
        <v>14.5</v>
      </c>
      <c r="Q34">
        <v>20.18</v>
      </c>
      <c r="R34">
        <f t="shared" si="3"/>
        <v>17.105846953600398</v>
      </c>
      <c r="U34" s="2" t="s">
        <v>63</v>
      </c>
      <c r="V34">
        <f t="shared" si="11"/>
        <v>2.964153046399602</v>
      </c>
      <c r="W34">
        <f t="shared" si="8"/>
        <v>3.5141530463996027</v>
      </c>
      <c r="X34">
        <f t="shared" si="9"/>
        <v>3.4341530463996008</v>
      </c>
      <c r="Y34">
        <f t="shared" si="10"/>
        <v>2.1641530463996013</v>
      </c>
      <c r="AL34" s="2" t="s">
        <v>63</v>
      </c>
      <c r="AM34">
        <f t="shared" si="12"/>
        <v>0.128144809941934</v>
      </c>
      <c r="AN34">
        <f t="shared" si="13"/>
        <v>8.7525484537411324E-2</v>
      </c>
      <c r="AO34">
        <f t="shared" si="14"/>
        <v>9.2516016164920042E-2</v>
      </c>
      <c r="AP34">
        <f t="shared" si="15"/>
        <v>0.22311307295685093</v>
      </c>
      <c r="BB34" t="s">
        <v>63</v>
      </c>
      <c r="BC34">
        <v>0.128144809941934</v>
      </c>
      <c r="BD34">
        <v>8.7525484537411324E-2</v>
      </c>
      <c r="BE34">
        <v>9.2516016164920042E-2</v>
      </c>
      <c r="BF34">
        <v>0.22311307295685093</v>
      </c>
    </row>
    <row r="35" spans="2:58" x14ac:dyDescent="0.35">
      <c r="B35" s="2" t="s">
        <v>64</v>
      </c>
      <c r="C35">
        <v>20.32</v>
      </c>
      <c r="D35">
        <v>21.48</v>
      </c>
      <c r="E35">
        <v>19.760000000000002</v>
      </c>
      <c r="F35">
        <v>19.559999999999999</v>
      </c>
      <c r="P35">
        <v>14.61</v>
      </c>
      <c r="Q35">
        <v>20.329999999999998</v>
      </c>
      <c r="R35">
        <f t="shared" si="3"/>
        <v>17.234305904213258</v>
      </c>
      <c r="U35" s="2" t="s">
        <v>64</v>
      </c>
      <c r="V35">
        <f t="shared" si="11"/>
        <v>3.0856940957867423</v>
      </c>
      <c r="W35">
        <f t="shared" si="8"/>
        <v>4.2456940957867424</v>
      </c>
      <c r="X35">
        <f t="shared" si="9"/>
        <v>2.5256940957867435</v>
      </c>
      <c r="Y35">
        <f t="shared" si="10"/>
        <v>2.3256940957867407</v>
      </c>
      <c r="AL35" s="2" t="s">
        <v>64</v>
      </c>
      <c r="AM35">
        <f t="shared" si="12"/>
        <v>0.11779138267971599</v>
      </c>
      <c r="AN35">
        <f t="shared" si="13"/>
        <v>5.2713120318808357E-2</v>
      </c>
      <c r="AO35">
        <f t="shared" si="14"/>
        <v>0.17365620954686128</v>
      </c>
      <c r="AP35">
        <f t="shared" si="15"/>
        <v>0.19947860224150032</v>
      </c>
      <c r="BB35" t="s">
        <v>64</v>
      </c>
      <c r="BC35">
        <v>0.11779138267971599</v>
      </c>
      <c r="BD35">
        <v>5.2713120318808357E-2</v>
      </c>
      <c r="BE35">
        <v>0.17365620954686128</v>
      </c>
      <c r="BF35">
        <v>0.19947860224150032</v>
      </c>
    </row>
    <row r="36" spans="2:58" x14ac:dyDescent="0.35">
      <c r="B36" s="2" t="s">
        <v>65</v>
      </c>
      <c r="C36">
        <v>20.11</v>
      </c>
      <c r="D36">
        <v>20.55</v>
      </c>
      <c r="E36">
        <v>22.26</v>
      </c>
      <c r="F36">
        <v>18.239999999999998</v>
      </c>
      <c r="P36">
        <v>14.35</v>
      </c>
      <c r="Q36">
        <v>20.23</v>
      </c>
      <c r="R36">
        <f t="shared" si="3"/>
        <v>17.03820706529886</v>
      </c>
      <c r="U36" s="2" t="s">
        <v>65</v>
      </c>
      <c r="V36">
        <f t="shared" si="11"/>
        <v>3.0717929347011399</v>
      </c>
      <c r="W36">
        <f t="shared" si="8"/>
        <v>3.5117929347011412</v>
      </c>
      <c r="X36">
        <f t="shared" si="9"/>
        <v>5.221792934701142</v>
      </c>
      <c r="Y36">
        <f t="shared" si="10"/>
        <v>1.2017929347011389</v>
      </c>
      <c r="AL36" s="2" t="s">
        <v>65</v>
      </c>
      <c r="AM36">
        <f t="shared" si="12"/>
        <v>0.11893185321629868</v>
      </c>
      <c r="AN36">
        <f t="shared" si="13"/>
        <v>8.7668785076086331E-2</v>
      </c>
      <c r="AO36">
        <f t="shared" si="14"/>
        <v>2.6796846932588093E-2</v>
      </c>
      <c r="AP36">
        <f t="shared" si="15"/>
        <v>0.43473467161248203</v>
      </c>
      <c r="BB36" t="s">
        <v>65</v>
      </c>
      <c r="BC36">
        <v>0.11893185321629868</v>
      </c>
      <c r="BD36">
        <v>8.7668785076086331E-2</v>
      </c>
      <c r="BE36">
        <v>2.6796846932588093E-2</v>
      </c>
      <c r="BF36">
        <v>0.43473467161248203</v>
      </c>
    </row>
    <row r="37" spans="2:58" x14ac:dyDescent="0.35">
      <c r="B37" s="2" t="s">
        <v>66</v>
      </c>
      <c r="C37">
        <v>21.26</v>
      </c>
      <c r="D37">
        <v>21.06</v>
      </c>
      <c r="E37">
        <v>23.38</v>
      </c>
      <c r="F37">
        <v>20.89</v>
      </c>
      <c r="P37">
        <v>14.47</v>
      </c>
      <c r="Q37">
        <v>20.059999999999999</v>
      </c>
      <c r="R37">
        <f t="shared" si="3"/>
        <v>17.037259169244329</v>
      </c>
      <c r="U37" s="2" t="s">
        <v>66</v>
      </c>
      <c r="V37">
        <f t="shared" si="11"/>
        <v>4.2227408307556722</v>
      </c>
      <c r="W37">
        <f t="shared" si="8"/>
        <v>4.0227408307556694</v>
      </c>
      <c r="X37">
        <f t="shared" si="9"/>
        <v>6.3427408307556696</v>
      </c>
      <c r="Y37">
        <f t="shared" si="10"/>
        <v>3.8527408307556712</v>
      </c>
      <c r="AL37" s="2" t="s">
        <v>66</v>
      </c>
      <c r="AM37">
        <f t="shared" si="12"/>
        <v>5.3558492686710119E-2</v>
      </c>
      <c r="AN37">
        <f t="shared" si="13"/>
        <v>6.1522552445344748E-2</v>
      </c>
      <c r="AO37">
        <f t="shared" si="14"/>
        <v>1.2320965889098357E-2</v>
      </c>
      <c r="AP37">
        <f t="shared" si="15"/>
        <v>6.921646962834728E-2</v>
      </c>
      <c r="BB37" t="s">
        <v>66</v>
      </c>
      <c r="BC37">
        <v>5.3558492686710119E-2</v>
      </c>
      <c r="BD37">
        <v>6.1522552445344748E-2</v>
      </c>
      <c r="BE37">
        <v>1.2320965889098357E-2</v>
      </c>
      <c r="BF37">
        <v>6.921646962834728E-2</v>
      </c>
    </row>
    <row r="38" spans="2:58" x14ac:dyDescent="0.35">
      <c r="B38" s="1" t="s">
        <v>67</v>
      </c>
      <c r="C38">
        <v>21.94</v>
      </c>
      <c r="D38">
        <v>21.84</v>
      </c>
      <c r="E38">
        <v>24.2</v>
      </c>
      <c r="F38">
        <v>22.87</v>
      </c>
      <c r="P38">
        <v>15.31</v>
      </c>
      <c r="Q38">
        <v>22.45</v>
      </c>
      <c r="R38">
        <f t="shared" si="3"/>
        <v>18.539403981789707</v>
      </c>
      <c r="U38" s="1" t="s">
        <v>67</v>
      </c>
      <c r="V38">
        <f t="shared" si="11"/>
        <v>3.4005960182102939</v>
      </c>
      <c r="W38">
        <f t="shared" si="8"/>
        <v>3.3005960182102925</v>
      </c>
      <c r="X38">
        <f t="shared" si="9"/>
        <v>5.6605960182102919</v>
      </c>
      <c r="Y38">
        <f t="shared" si="10"/>
        <v>4.3305960182102936</v>
      </c>
      <c r="AL38" s="1" t="s">
        <v>67</v>
      </c>
      <c r="AM38">
        <f t="shared" si="12"/>
        <v>9.4693156897997774E-2</v>
      </c>
      <c r="AN38">
        <f t="shared" si="13"/>
        <v>0.10148961264705963</v>
      </c>
      <c r="AO38">
        <f t="shared" si="14"/>
        <v>1.9769277844513301E-2</v>
      </c>
      <c r="AP38">
        <f t="shared" si="15"/>
        <v>4.9700493310382503E-2</v>
      </c>
      <c r="BB38" t="s">
        <v>67</v>
      </c>
      <c r="BC38">
        <v>9.4693156897997774E-2</v>
      </c>
      <c r="BD38">
        <v>0.10148961264705963</v>
      </c>
      <c r="BE38">
        <v>1.9769277844513301E-2</v>
      </c>
      <c r="BF38">
        <v>4.9700493310382503E-2</v>
      </c>
    </row>
    <row r="39" spans="2:58" x14ac:dyDescent="0.35">
      <c r="B39" s="1" t="s">
        <v>68</v>
      </c>
      <c r="C39" s="6">
        <v>21.55</v>
      </c>
      <c r="D39" s="6">
        <v>21.01</v>
      </c>
      <c r="E39" s="6">
        <v>24.26</v>
      </c>
      <c r="F39" s="6">
        <v>23.25</v>
      </c>
      <c r="P39" s="6">
        <v>15.1</v>
      </c>
      <c r="Q39" s="6">
        <v>21.12</v>
      </c>
      <c r="R39">
        <f t="shared" si="3"/>
        <v>17.858107402521693</v>
      </c>
      <c r="U39" s="1" t="s">
        <v>68</v>
      </c>
      <c r="V39">
        <f t="shared" si="11"/>
        <v>3.6918925974783079</v>
      </c>
      <c r="W39">
        <f t="shared" si="8"/>
        <v>3.1518925974783087</v>
      </c>
      <c r="X39">
        <f t="shared" si="9"/>
        <v>6.4018925974783087</v>
      </c>
      <c r="Y39">
        <f t="shared" si="10"/>
        <v>5.3918925974783072</v>
      </c>
      <c r="AL39" s="1" t="s">
        <v>68</v>
      </c>
      <c r="AM39">
        <f t="shared" si="12"/>
        <v>7.7380153586881883E-2</v>
      </c>
      <c r="AN39">
        <f t="shared" si="13"/>
        <v>0.11250861670135084</v>
      </c>
      <c r="AO39">
        <f t="shared" si="14"/>
        <v>1.1826011558665018E-2</v>
      </c>
      <c r="AP39">
        <f t="shared" si="15"/>
        <v>2.381653594806532E-2</v>
      </c>
      <c r="BB39" t="s">
        <v>68</v>
      </c>
      <c r="BC39" s="6">
        <v>7.7380153586881883E-2</v>
      </c>
      <c r="BD39" s="6">
        <v>0.11250861670135084</v>
      </c>
      <c r="BE39" s="6">
        <v>1.1826011558665018E-2</v>
      </c>
      <c r="BF39" s="6">
        <v>2.381653594806532E-2</v>
      </c>
    </row>
    <row r="40" spans="2:58" x14ac:dyDescent="0.35">
      <c r="B40" s="1" t="s">
        <v>69</v>
      </c>
      <c r="C40">
        <v>21.14</v>
      </c>
      <c r="D40">
        <v>21.08</v>
      </c>
      <c r="E40">
        <v>24.39</v>
      </c>
      <c r="F40">
        <v>23.71</v>
      </c>
      <c r="P40">
        <v>14.15</v>
      </c>
      <c r="Q40">
        <v>21.36</v>
      </c>
      <c r="R40">
        <f t="shared" si="3"/>
        <v>17.385166090664764</v>
      </c>
      <c r="U40" s="1" t="s">
        <v>69</v>
      </c>
      <c r="V40">
        <f t="shared" si="11"/>
        <v>3.7548339093352361</v>
      </c>
      <c r="W40">
        <f t="shared" si="8"/>
        <v>3.6948339093352338</v>
      </c>
      <c r="X40">
        <f t="shared" si="9"/>
        <v>7.0048339093352361</v>
      </c>
      <c r="Y40">
        <f t="shared" si="10"/>
        <v>6.3248339093352364</v>
      </c>
      <c r="AL40" s="1" t="s">
        <v>69</v>
      </c>
      <c r="AM40">
        <f t="shared" si="12"/>
        <v>7.4076825807983165E-2</v>
      </c>
      <c r="AN40">
        <f t="shared" si="13"/>
        <v>7.7222554576614505E-2</v>
      </c>
      <c r="AO40">
        <f t="shared" si="14"/>
        <v>7.786367159413359E-3</v>
      </c>
      <c r="AP40">
        <f t="shared" si="15"/>
        <v>1.2474848374518231E-2</v>
      </c>
      <c r="BB40" t="s">
        <v>69</v>
      </c>
      <c r="BC40">
        <v>7.4076825807983165E-2</v>
      </c>
      <c r="BD40">
        <v>7.7222554576614505E-2</v>
      </c>
      <c r="BE40">
        <v>7.786367159413359E-3</v>
      </c>
      <c r="BF40">
        <v>1.2474848374518231E-2</v>
      </c>
    </row>
    <row r="41" spans="2:58" x14ac:dyDescent="0.35">
      <c r="B41" s="1" t="s">
        <v>70</v>
      </c>
      <c r="C41">
        <v>20.6</v>
      </c>
      <c r="D41">
        <v>20.91</v>
      </c>
      <c r="E41">
        <v>25.09</v>
      </c>
      <c r="F41">
        <v>22.34</v>
      </c>
      <c r="P41">
        <v>14.09</v>
      </c>
      <c r="Q41">
        <v>21.34</v>
      </c>
      <c r="R41">
        <f t="shared" si="3"/>
        <v>17.34014417471781</v>
      </c>
      <c r="U41" s="1" t="s">
        <v>70</v>
      </c>
      <c r="V41">
        <f t="shared" si="11"/>
        <v>3.259855825282191</v>
      </c>
      <c r="W41">
        <f t="shared" si="8"/>
        <v>3.5698558252821897</v>
      </c>
      <c r="X41">
        <f t="shared" si="9"/>
        <v>7.7498558252821894</v>
      </c>
      <c r="Y41">
        <f t="shared" si="10"/>
        <v>4.9998558252821894</v>
      </c>
      <c r="AL41" s="1" t="s">
        <v>70</v>
      </c>
      <c r="AM41">
        <f t="shared" si="12"/>
        <v>0.10439642219055326</v>
      </c>
      <c r="AN41">
        <f t="shared" si="13"/>
        <v>8.4210513652283756E-2</v>
      </c>
      <c r="AO41">
        <f t="shared" si="14"/>
        <v>4.6458045450028743E-3</v>
      </c>
      <c r="AP41">
        <f t="shared" si="15"/>
        <v>3.1253123102898656E-2</v>
      </c>
      <c r="BB41" t="s">
        <v>70</v>
      </c>
      <c r="BC41">
        <v>0.10439642219055326</v>
      </c>
      <c r="BD41">
        <v>8.4210513652283756E-2</v>
      </c>
      <c r="BE41">
        <v>4.6458045450028743E-3</v>
      </c>
      <c r="BF41">
        <v>3.1253123102898656E-2</v>
      </c>
    </row>
    <row r="42" spans="2:58" x14ac:dyDescent="0.35">
      <c r="B42" s="1" t="s">
        <v>71</v>
      </c>
      <c r="C42">
        <v>23.17</v>
      </c>
      <c r="D42">
        <v>22.27</v>
      </c>
      <c r="E42">
        <v>24.45</v>
      </c>
      <c r="F42">
        <v>23.82</v>
      </c>
      <c r="P42">
        <v>15.08</v>
      </c>
      <c r="Q42">
        <v>22.12</v>
      </c>
      <c r="R42">
        <f t="shared" si="3"/>
        <v>18.263887866497647</v>
      </c>
      <c r="U42" s="1" t="s">
        <v>71</v>
      </c>
      <c r="V42">
        <f t="shared" si="11"/>
        <v>4.9061121335023543</v>
      </c>
      <c r="W42">
        <f t="shared" ref="W42:W83" si="16">D42-$R42</f>
        <v>4.0061121335023522</v>
      </c>
      <c r="X42">
        <f t="shared" ref="X42:X83" si="17">E42-$R42</f>
        <v>6.1861121335023519</v>
      </c>
      <c r="Y42">
        <f t="shared" ref="Y42:Y83" si="18">F42-$R42</f>
        <v>5.5561121335023529</v>
      </c>
      <c r="AL42" s="1" t="s">
        <v>71</v>
      </c>
      <c r="AM42">
        <f t="shared" si="12"/>
        <v>3.3351324480609741E-2</v>
      </c>
      <c r="AN42">
        <f t="shared" si="13"/>
        <v>6.2235772103716239E-2</v>
      </c>
      <c r="AO42">
        <f t="shared" si="14"/>
        <v>1.3733925628103169E-2</v>
      </c>
      <c r="AP42">
        <f t="shared" si="15"/>
        <v>2.1254142525967135E-2</v>
      </c>
      <c r="BB42" t="s">
        <v>71</v>
      </c>
      <c r="BC42">
        <v>3.3351324480609741E-2</v>
      </c>
      <c r="BD42">
        <v>6.2235772103716239E-2</v>
      </c>
      <c r="BE42">
        <v>1.3733925628103169E-2</v>
      </c>
      <c r="BF42">
        <v>2.1254142525967135E-2</v>
      </c>
    </row>
    <row r="43" spans="2:58" x14ac:dyDescent="0.35">
      <c r="B43" s="1" t="s">
        <v>72</v>
      </c>
      <c r="C43">
        <v>21.18</v>
      </c>
      <c r="D43">
        <v>21.19</v>
      </c>
      <c r="E43">
        <v>23.31</v>
      </c>
      <c r="F43">
        <v>22.58</v>
      </c>
      <c r="P43">
        <v>14.42</v>
      </c>
      <c r="Q43">
        <v>21.76</v>
      </c>
      <c r="R43">
        <f t="shared" si="3"/>
        <v>17.713813818599313</v>
      </c>
      <c r="U43" s="1" t="s">
        <v>72</v>
      </c>
      <c r="V43">
        <f t="shared" si="11"/>
        <v>3.4661861814006869</v>
      </c>
      <c r="W43">
        <f t="shared" si="16"/>
        <v>3.4761861814006885</v>
      </c>
      <c r="X43">
        <f t="shared" si="17"/>
        <v>5.5961861814006859</v>
      </c>
      <c r="Y43">
        <f t="shared" si="18"/>
        <v>4.8661861814006855</v>
      </c>
      <c r="AL43" s="1" t="s">
        <v>72</v>
      </c>
      <c r="AM43">
        <f t="shared" si="12"/>
        <v>9.0484457900219861E-2</v>
      </c>
      <c r="AN43">
        <f t="shared" si="13"/>
        <v>8.9859436094396658E-2</v>
      </c>
      <c r="AO43">
        <f t="shared" si="14"/>
        <v>2.0671885846544783E-2</v>
      </c>
      <c r="AP43">
        <f t="shared" si="15"/>
        <v>3.4287197962769009E-2</v>
      </c>
      <c r="BB43" t="s">
        <v>72</v>
      </c>
      <c r="BC43">
        <v>9.0484457900219861E-2</v>
      </c>
      <c r="BD43">
        <v>8.9859436094396658E-2</v>
      </c>
      <c r="BE43">
        <v>2.0671885846544783E-2</v>
      </c>
      <c r="BF43">
        <v>3.4287197962769009E-2</v>
      </c>
    </row>
    <row r="44" spans="2:58" x14ac:dyDescent="0.35">
      <c r="B44" s="2" t="s">
        <v>73</v>
      </c>
      <c r="C44">
        <v>19.25</v>
      </c>
      <c r="D44">
        <v>19.579999999999998</v>
      </c>
      <c r="E44">
        <v>22.26</v>
      </c>
      <c r="F44">
        <v>19.78</v>
      </c>
      <c r="P44">
        <v>13.32</v>
      </c>
      <c r="Q44">
        <v>21.13</v>
      </c>
      <c r="R44">
        <f t="shared" si="3"/>
        <v>16.776519305267108</v>
      </c>
      <c r="U44" s="2" t="s">
        <v>73</v>
      </c>
      <c r="V44">
        <f t="shared" si="11"/>
        <v>2.473480694732892</v>
      </c>
      <c r="W44">
        <f t="shared" si="16"/>
        <v>2.8034806947328903</v>
      </c>
      <c r="X44">
        <f t="shared" si="17"/>
        <v>5.4834806947328936</v>
      </c>
      <c r="Y44">
        <f t="shared" si="18"/>
        <v>3.0034806947328931</v>
      </c>
      <c r="AL44" s="2" t="s">
        <v>73</v>
      </c>
      <c r="AM44">
        <f t="shared" si="12"/>
        <v>0.18005621528269566</v>
      </c>
      <c r="AN44">
        <f t="shared" si="13"/>
        <v>0.14324128838421454</v>
      </c>
      <c r="AO44">
        <f t="shared" si="14"/>
        <v>2.2351559519255031E-2</v>
      </c>
      <c r="AP44">
        <f t="shared" si="15"/>
        <v>0.12469878429014029</v>
      </c>
      <c r="BB44" t="s">
        <v>73</v>
      </c>
      <c r="BC44">
        <v>0.18005621528269566</v>
      </c>
      <c r="BD44">
        <v>0.14324128838421454</v>
      </c>
      <c r="BE44">
        <v>2.2351559519255031E-2</v>
      </c>
      <c r="BF44">
        <v>0.12469878429014029</v>
      </c>
    </row>
    <row r="45" spans="2:58" x14ac:dyDescent="0.35">
      <c r="B45" s="2" t="s">
        <v>74</v>
      </c>
      <c r="C45">
        <v>18.32</v>
      </c>
      <c r="D45">
        <v>18.420000000000002</v>
      </c>
      <c r="E45">
        <v>22.5</v>
      </c>
      <c r="F45">
        <v>18.73</v>
      </c>
      <c r="P45">
        <v>12.85</v>
      </c>
      <c r="Q45">
        <v>20.61</v>
      </c>
      <c r="R45">
        <f t="shared" si="3"/>
        <v>16.273859407036795</v>
      </c>
      <c r="U45" s="2" t="s">
        <v>74</v>
      </c>
      <c r="V45">
        <f t="shared" si="11"/>
        <v>2.0461405929632051</v>
      </c>
      <c r="W45">
        <f t="shared" si="16"/>
        <v>2.1461405929632065</v>
      </c>
      <c r="X45">
        <f t="shared" si="17"/>
        <v>6.2261405929632048</v>
      </c>
      <c r="Y45">
        <f t="shared" si="18"/>
        <v>2.4561405929632052</v>
      </c>
      <c r="AL45" s="2" t="s">
        <v>74</v>
      </c>
      <c r="AM45">
        <f t="shared" si="12"/>
        <v>0.24213095010449898</v>
      </c>
      <c r="AN45">
        <f t="shared" si="13"/>
        <v>0.22591616471964984</v>
      </c>
      <c r="AO45">
        <f t="shared" si="14"/>
        <v>1.3358107196996523E-2</v>
      </c>
      <c r="AP45">
        <f t="shared" si="15"/>
        <v>0.18223341254617423</v>
      </c>
      <c r="BB45" t="s">
        <v>74</v>
      </c>
      <c r="BC45">
        <v>0.24213095010449898</v>
      </c>
      <c r="BD45">
        <v>0.22591616471964984</v>
      </c>
      <c r="BE45">
        <v>1.3358107196996523E-2</v>
      </c>
      <c r="BF45">
        <v>0.18223341254617423</v>
      </c>
    </row>
    <row r="46" spans="2:58" x14ac:dyDescent="0.35">
      <c r="B46" s="2" t="s">
        <v>75</v>
      </c>
      <c r="C46">
        <v>19.46</v>
      </c>
      <c r="D46">
        <v>19.71</v>
      </c>
      <c r="E46">
        <v>23.1</v>
      </c>
      <c r="F46">
        <v>20.62</v>
      </c>
      <c r="P46">
        <v>13.31</v>
      </c>
      <c r="Q46">
        <v>20.5</v>
      </c>
      <c r="R46">
        <f t="shared" si="3"/>
        <v>16.518323159449327</v>
      </c>
      <c r="U46" s="2" t="s">
        <v>75</v>
      </c>
      <c r="V46">
        <f t="shared" si="11"/>
        <v>2.9416768405506737</v>
      </c>
      <c r="W46">
        <f t="shared" si="16"/>
        <v>3.1916768405506737</v>
      </c>
      <c r="X46">
        <f t="shared" si="17"/>
        <v>6.5816768405506743</v>
      </c>
      <c r="Y46">
        <f t="shared" si="18"/>
        <v>4.1016768405506738</v>
      </c>
      <c r="AL46" s="2" t="s">
        <v>75</v>
      </c>
      <c r="AM46">
        <f t="shared" si="12"/>
        <v>0.13015685119762796</v>
      </c>
      <c r="AN46">
        <f t="shared" si="13"/>
        <v>0.10944842959279651</v>
      </c>
      <c r="AO46">
        <f t="shared" si="14"/>
        <v>1.0440417098267315E-2</v>
      </c>
      <c r="AP46">
        <f t="shared" si="15"/>
        <v>5.8246822487459271E-2</v>
      </c>
      <c r="BB46" t="s">
        <v>75</v>
      </c>
      <c r="BC46">
        <v>0.13015685119762796</v>
      </c>
      <c r="BD46">
        <v>0.10944842959279651</v>
      </c>
      <c r="BE46">
        <v>1.0440417098267315E-2</v>
      </c>
      <c r="BF46">
        <v>5.8246822487459271E-2</v>
      </c>
    </row>
    <row r="47" spans="2:58" x14ac:dyDescent="0.35">
      <c r="B47" s="2" t="s">
        <v>76</v>
      </c>
      <c r="C47">
        <v>18.670000000000002</v>
      </c>
      <c r="D47">
        <v>19.04</v>
      </c>
      <c r="E47">
        <v>21.87</v>
      </c>
      <c r="F47">
        <v>18.7</v>
      </c>
      <c r="P47">
        <v>13.03</v>
      </c>
      <c r="Q47">
        <v>20.56</v>
      </c>
      <c r="R47">
        <f t="shared" si="3"/>
        <v>16.367553268585993</v>
      </c>
      <c r="U47" s="2" t="s">
        <v>76</v>
      </c>
      <c r="V47">
        <f t="shared" si="11"/>
        <v>2.3024467314140082</v>
      </c>
      <c r="W47">
        <f t="shared" si="16"/>
        <v>2.6724467314140057</v>
      </c>
      <c r="X47">
        <f t="shared" si="17"/>
        <v>5.5024467314140075</v>
      </c>
      <c r="Y47">
        <f t="shared" si="18"/>
        <v>2.3324467314140058</v>
      </c>
      <c r="AL47" s="2" t="s">
        <v>76</v>
      </c>
      <c r="AM47">
        <f t="shared" si="12"/>
        <v>0.20271900710829827</v>
      </c>
      <c r="AN47">
        <f t="shared" si="13"/>
        <v>0.15686041946323695</v>
      </c>
      <c r="AO47">
        <f t="shared" si="14"/>
        <v>2.2059643228620026E-2</v>
      </c>
      <c r="AP47">
        <f t="shared" si="15"/>
        <v>0.19854711026853616</v>
      </c>
      <c r="BB47" t="s">
        <v>76</v>
      </c>
      <c r="BC47">
        <v>0.20271900710829827</v>
      </c>
      <c r="BD47">
        <v>0.15686041946323695</v>
      </c>
      <c r="BE47">
        <v>2.2059643228620026E-2</v>
      </c>
      <c r="BF47">
        <v>0.19854711026853616</v>
      </c>
    </row>
    <row r="48" spans="2:58" x14ac:dyDescent="0.35">
      <c r="B48" s="2" t="s">
        <v>77</v>
      </c>
      <c r="C48">
        <v>19.63</v>
      </c>
      <c r="D48">
        <v>19.97</v>
      </c>
      <c r="E48">
        <v>22.41</v>
      </c>
      <c r="F48">
        <v>19.5</v>
      </c>
      <c r="P48">
        <v>13.58</v>
      </c>
      <c r="Q48">
        <v>21.12</v>
      </c>
      <c r="R48">
        <f t="shared" si="3"/>
        <v>16.935453935457414</v>
      </c>
      <c r="U48" s="2" t="s">
        <v>77</v>
      </c>
      <c r="V48">
        <f t="shared" si="11"/>
        <v>2.6945460645425854</v>
      </c>
      <c r="W48">
        <f t="shared" si="16"/>
        <v>3.0345460645425852</v>
      </c>
      <c r="X48">
        <f t="shared" si="17"/>
        <v>5.4745460645425865</v>
      </c>
      <c r="Y48">
        <f t="shared" si="18"/>
        <v>2.5645460645425864</v>
      </c>
      <c r="AL48" s="2" t="s">
        <v>77</v>
      </c>
      <c r="AM48">
        <f t="shared" si="12"/>
        <v>0.15447592693133225</v>
      </c>
      <c r="AN48">
        <f t="shared" si="13"/>
        <v>0.12204236396414095</v>
      </c>
      <c r="AO48">
        <f t="shared" si="14"/>
        <v>2.2490412549721204E-2</v>
      </c>
      <c r="AP48">
        <f t="shared" si="15"/>
        <v>0.16904203383737099</v>
      </c>
      <c r="BB48" t="s">
        <v>77</v>
      </c>
      <c r="BC48">
        <v>0.15447592693133225</v>
      </c>
      <c r="BD48">
        <v>0.12204236396414095</v>
      </c>
      <c r="BE48">
        <v>2.2490412549721204E-2</v>
      </c>
      <c r="BF48">
        <v>0.16904203383737099</v>
      </c>
    </row>
    <row r="49" spans="2:58" x14ac:dyDescent="0.35">
      <c r="B49" s="2" t="s">
        <v>78</v>
      </c>
      <c r="C49">
        <v>19.02</v>
      </c>
      <c r="D49">
        <v>19.18</v>
      </c>
      <c r="E49">
        <v>22.18</v>
      </c>
      <c r="F49">
        <v>19.649999999999999</v>
      </c>
      <c r="P49">
        <v>13.71</v>
      </c>
      <c r="Q49">
        <v>20.92</v>
      </c>
      <c r="R49">
        <f t="shared" si="3"/>
        <v>16.935560221026055</v>
      </c>
      <c r="U49" s="2" t="s">
        <v>78</v>
      </c>
      <c r="V49">
        <f t="shared" ref="V49:V83" si="19">C49-$R49</f>
        <v>2.0844397789739446</v>
      </c>
      <c r="W49">
        <f t="shared" si="16"/>
        <v>2.2444397789739448</v>
      </c>
      <c r="X49">
        <f t="shared" si="17"/>
        <v>5.2444397789739448</v>
      </c>
      <c r="Y49">
        <f t="shared" si="18"/>
        <v>2.7144397789739436</v>
      </c>
      <c r="AL49" s="2" t="s">
        <v>78</v>
      </c>
      <c r="AM49">
        <f t="shared" si="12"/>
        <v>0.23578767624356109</v>
      </c>
      <c r="AN49">
        <f t="shared" si="13"/>
        <v>0.21103588165383502</v>
      </c>
      <c r="AO49">
        <f t="shared" si="14"/>
        <v>2.6379485206729385E-2</v>
      </c>
      <c r="AP49">
        <f t="shared" si="15"/>
        <v>0.15236043541140148</v>
      </c>
      <c r="BB49" t="s">
        <v>78</v>
      </c>
      <c r="BC49">
        <v>0.23578767624356109</v>
      </c>
      <c r="BD49">
        <v>0.21103588165383502</v>
      </c>
      <c r="BE49">
        <v>2.6379485206729385E-2</v>
      </c>
      <c r="BF49">
        <v>0.15236043541140148</v>
      </c>
    </row>
    <row r="50" spans="2:58" x14ac:dyDescent="0.35">
      <c r="B50" s="1" t="s">
        <v>79</v>
      </c>
      <c r="C50">
        <v>20.59</v>
      </c>
      <c r="D50">
        <v>21.01</v>
      </c>
      <c r="E50">
        <v>24.25</v>
      </c>
      <c r="F50">
        <v>22.42</v>
      </c>
      <c r="P50">
        <v>14.54</v>
      </c>
      <c r="Q50">
        <v>21.24</v>
      </c>
      <c r="R50">
        <f t="shared" si="3"/>
        <v>17.573548304198557</v>
      </c>
      <c r="U50" s="1" t="s">
        <v>79</v>
      </c>
      <c r="V50">
        <f t="shared" si="19"/>
        <v>3.0164516958014431</v>
      </c>
      <c r="W50">
        <f t="shared" si="16"/>
        <v>3.4364516958014448</v>
      </c>
      <c r="X50">
        <f t="shared" si="17"/>
        <v>6.6764516958014433</v>
      </c>
      <c r="Y50">
        <f t="shared" si="18"/>
        <v>4.846451695801445</v>
      </c>
      <c r="AL50" s="1" t="s">
        <v>79</v>
      </c>
      <c r="AM50">
        <f t="shared" si="12"/>
        <v>0.12358266578643513</v>
      </c>
      <c r="AN50">
        <f t="shared" si="13"/>
        <v>9.236872754757755E-2</v>
      </c>
      <c r="AO50">
        <f t="shared" si="14"/>
        <v>9.7765983824753475E-3</v>
      </c>
      <c r="AP50">
        <f t="shared" si="15"/>
        <v>3.4759431675872539E-2</v>
      </c>
      <c r="BB50" t="s">
        <v>79</v>
      </c>
      <c r="BC50">
        <v>0.12358266578643513</v>
      </c>
      <c r="BD50">
        <v>9.236872754757755E-2</v>
      </c>
      <c r="BE50">
        <v>9.7765983824753475E-3</v>
      </c>
      <c r="BF50">
        <v>3.4759431675872539E-2</v>
      </c>
    </row>
    <row r="51" spans="2:58" x14ac:dyDescent="0.35">
      <c r="B51" s="1" t="s">
        <v>80</v>
      </c>
      <c r="C51">
        <v>21.94</v>
      </c>
      <c r="D51">
        <v>22.09</v>
      </c>
      <c r="E51">
        <v>25.06</v>
      </c>
      <c r="F51">
        <v>22.96</v>
      </c>
      <c r="P51">
        <v>15.37</v>
      </c>
      <c r="Q51">
        <v>21.86</v>
      </c>
      <c r="R51">
        <f t="shared" si="3"/>
        <v>18.329980905609258</v>
      </c>
      <c r="U51" s="1" t="s">
        <v>80</v>
      </c>
      <c r="V51">
        <f t="shared" si="19"/>
        <v>3.6100190943907435</v>
      </c>
      <c r="W51">
        <f t="shared" si="16"/>
        <v>3.7600190943907421</v>
      </c>
      <c r="X51">
        <f t="shared" si="17"/>
        <v>6.730019094390741</v>
      </c>
      <c r="Y51">
        <f t="shared" si="18"/>
        <v>4.6300190943907431</v>
      </c>
      <c r="AL51" s="1" t="s">
        <v>80</v>
      </c>
      <c r="AM51">
        <f t="shared" si="12"/>
        <v>8.1898503789004665E-2</v>
      </c>
      <c r="AN51">
        <f t="shared" si="13"/>
        <v>7.3811064426975354E-2</v>
      </c>
      <c r="AO51">
        <f t="shared" si="14"/>
        <v>9.4202489739120977E-3</v>
      </c>
      <c r="AP51">
        <f t="shared" si="15"/>
        <v>4.0385491442894862E-2</v>
      </c>
      <c r="BB51" t="s">
        <v>80</v>
      </c>
      <c r="BC51">
        <v>8.1898503789004665E-2</v>
      </c>
      <c r="BD51">
        <v>7.3811064426975354E-2</v>
      </c>
      <c r="BE51">
        <v>9.4202489739120977E-3</v>
      </c>
      <c r="BF51">
        <v>4.0385491442894862E-2</v>
      </c>
    </row>
    <row r="52" spans="2:58" x14ac:dyDescent="0.35">
      <c r="B52" s="1" t="s">
        <v>81</v>
      </c>
      <c r="C52">
        <v>20.88</v>
      </c>
      <c r="D52">
        <v>21.17</v>
      </c>
      <c r="E52">
        <v>24.68</v>
      </c>
      <c r="F52">
        <v>23.25</v>
      </c>
      <c r="P52">
        <v>14.36</v>
      </c>
      <c r="Q52">
        <v>21.61</v>
      </c>
      <c r="R52">
        <f t="shared" si="3"/>
        <v>17.615890553701792</v>
      </c>
      <c r="U52" s="1" t="s">
        <v>81</v>
      </c>
      <c r="V52">
        <f t="shared" si="19"/>
        <v>3.2641094462982068</v>
      </c>
      <c r="W52">
        <f t="shared" si="16"/>
        <v>3.5541094462982095</v>
      </c>
      <c r="X52">
        <f t="shared" si="17"/>
        <v>7.0641094462982075</v>
      </c>
      <c r="Y52">
        <f t="shared" si="18"/>
        <v>5.6341094462982078</v>
      </c>
      <c r="AL52" s="1" t="s">
        <v>81</v>
      </c>
      <c r="AM52">
        <f t="shared" si="12"/>
        <v>0.10408907461425142</v>
      </c>
      <c r="AN52">
        <f t="shared" si="13"/>
        <v>8.5134668400370553E-2</v>
      </c>
      <c r="AO52">
        <f t="shared" si="14"/>
        <v>7.4729342989096371E-3</v>
      </c>
      <c r="AP52">
        <f t="shared" si="15"/>
        <v>2.0135576010404652E-2</v>
      </c>
      <c r="BB52" t="s">
        <v>81</v>
      </c>
      <c r="BC52">
        <v>0.10408907461425142</v>
      </c>
      <c r="BD52">
        <v>8.5134668400370553E-2</v>
      </c>
      <c r="BE52">
        <v>7.4729342989096371E-3</v>
      </c>
      <c r="BF52">
        <v>2.0135576010404652E-2</v>
      </c>
    </row>
    <row r="53" spans="2:58" x14ac:dyDescent="0.35">
      <c r="B53" s="1" t="s">
        <v>82</v>
      </c>
      <c r="C53">
        <v>21.33</v>
      </c>
      <c r="D53">
        <v>21.57</v>
      </c>
      <c r="E53">
        <v>24.35</v>
      </c>
      <c r="F53">
        <v>22.62</v>
      </c>
      <c r="P53">
        <v>14.43</v>
      </c>
      <c r="Q53">
        <v>22.07</v>
      </c>
      <c r="R53">
        <f t="shared" si="3"/>
        <v>17.845730581850663</v>
      </c>
      <c r="U53" s="1" t="s">
        <v>82</v>
      </c>
      <c r="V53">
        <f t="shared" si="19"/>
        <v>3.484269418149335</v>
      </c>
      <c r="W53">
        <f t="shared" si="16"/>
        <v>3.724269418149337</v>
      </c>
      <c r="X53">
        <f t="shared" si="17"/>
        <v>6.5042694181493381</v>
      </c>
      <c r="Y53">
        <f t="shared" si="18"/>
        <v>4.7742694181493377</v>
      </c>
      <c r="AL53" s="1" t="s">
        <v>82</v>
      </c>
      <c r="AM53">
        <f t="shared" si="12"/>
        <v>8.9357372918933239E-2</v>
      </c>
      <c r="AN53">
        <f t="shared" si="13"/>
        <v>7.5662936644136841E-2</v>
      </c>
      <c r="AO53">
        <f t="shared" si="14"/>
        <v>1.101589544503262E-2</v>
      </c>
      <c r="AP53">
        <f t="shared" si="15"/>
        <v>3.6542789628855335E-2</v>
      </c>
      <c r="BB53" t="s">
        <v>82</v>
      </c>
      <c r="BC53">
        <v>8.9357372918933239E-2</v>
      </c>
      <c r="BD53">
        <v>7.5662936644136841E-2</v>
      </c>
      <c r="BE53">
        <v>1.101589544503262E-2</v>
      </c>
      <c r="BF53">
        <v>3.6542789628855335E-2</v>
      </c>
    </row>
    <row r="54" spans="2:58" x14ac:dyDescent="0.35">
      <c r="B54" s="1" t="s">
        <v>83</v>
      </c>
      <c r="C54">
        <v>20.86</v>
      </c>
      <c r="D54">
        <v>21.44</v>
      </c>
      <c r="E54">
        <v>25.21</v>
      </c>
      <c r="F54">
        <v>22.46</v>
      </c>
      <c r="P54">
        <v>14.51</v>
      </c>
      <c r="Q54">
        <v>21.73</v>
      </c>
      <c r="R54">
        <f t="shared" si="3"/>
        <v>17.756753644740357</v>
      </c>
      <c r="U54" s="1" t="s">
        <v>83</v>
      </c>
      <c r="V54">
        <f t="shared" si="19"/>
        <v>3.1032463552596425</v>
      </c>
      <c r="W54">
        <f t="shared" si="16"/>
        <v>3.6832463552596444</v>
      </c>
      <c r="X54">
        <f t="shared" si="17"/>
        <v>7.453246355259644</v>
      </c>
      <c r="Y54">
        <f t="shared" si="18"/>
        <v>4.703246355259644</v>
      </c>
      <c r="AL54" s="1" t="s">
        <v>83</v>
      </c>
      <c r="AM54">
        <f t="shared" si="12"/>
        <v>0.11636697990382518</v>
      </c>
      <c r="AN54">
        <f t="shared" si="13"/>
        <v>7.7845294440284624E-2</v>
      </c>
      <c r="AO54">
        <f t="shared" si="14"/>
        <v>5.7062301220507467E-3</v>
      </c>
      <c r="AP54">
        <f t="shared" si="15"/>
        <v>3.8386787633961909E-2</v>
      </c>
      <c r="BB54" t="s">
        <v>83</v>
      </c>
      <c r="BC54">
        <v>0.11636697990382518</v>
      </c>
      <c r="BD54">
        <v>7.7845294440284624E-2</v>
      </c>
      <c r="BE54">
        <v>5.7062301220507467E-3</v>
      </c>
      <c r="BF54">
        <v>3.8386787633961909E-2</v>
      </c>
    </row>
    <row r="55" spans="2:58" x14ac:dyDescent="0.35">
      <c r="B55" s="1" t="s">
        <v>84</v>
      </c>
      <c r="C55">
        <v>21.22</v>
      </c>
      <c r="D55">
        <v>21.67</v>
      </c>
      <c r="E55">
        <v>24.02</v>
      </c>
      <c r="F55">
        <v>22.41</v>
      </c>
      <c r="P55">
        <v>14.21</v>
      </c>
      <c r="Q55">
        <v>21.43</v>
      </c>
      <c r="R55">
        <f t="shared" si="3"/>
        <v>17.450510021199953</v>
      </c>
      <c r="U55" s="1" t="s">
        <v>84</v>
      </c>
      <c r="V55">
        <f t="shared" si="19"/>
        <v>3.7694899788000455</v>
      </c>
      <c r="W55">
        <f t="shared" si="16"/>
        <v>4.2194899788000484</v>
      </c>
      <c r="X55">
        <f t="shared" si="17"/>
        <v>6.5694899788000463</v>
      </c>
      <c r="Y55">
        <f t="shared" si="18"/>
        <v>4.9594899788000468</v>
      </c>
      <c r="AL55" s="1" t="s">
        <v>84</v>
      </c>
      <c r="AM55">
        <f t="shared" si="12"/>
        <v>7.3328102678421436E-2</v>
      </c>
      <c r="AN55">
        <f t="shared" si="13"/>
        <v>5.3679313121154364E-2</v>
      </c>
      <c r="AO55">
        <f t="shared" si="14"/>
        <v>1.0528983865219541E-2</v>
      </c>
      <c r="AP55">
        <f t="shared" si="15"/>
        <v>3.2139917170576925E-2</v>
      </c>
      <c r="BB55" t="s">
        <v>84</v>
      </c>
      <c r="BC55">
        <v>7.3328102678421436E-2</v>
      </c>
      <c r="BD55">
        <v>5.3679313121154364E-2</v>
      </c>
      <c r="BE55">
        <v>1.0528983865219541E-2</v>
      </c>
      <c r="BF55">
        <v>3.2139917170576925E-2</v>
      </c>
    </row>
    <row r="56" spans="2:58" x14ac:dyDescent="0.35">
      <c r="B56" s="1" t="s">
        <v>85</v>
      </c>
      <c r="C56">
        <v>19.54</v>
      </c>
      <c r="D56">
        <v>19.97</v>
      </c>
      <c r="E56">
        <v>22.93</v>
      </c>
      <c r="F56">
        <v>20.03</v>
      </c>
      <c r="P56">
        <v>13.52</v>
      </c>
      <c r="Q56">
        <v>20.76</v>
      </c>
      <c r="R56">
        <f t="shared" si="3"/>
        <v>16.753363841330493</v>
      </c>
      <c r="U56" s="1" t="s">
        <v>85</v>
      </c>
      <c r="V56">
        <f t="shared" si="19"/>
        <v>2.7866361586695056</v>
      </c>
      <c r="W56">
        <f t="shared" si="16"/>
        <v>3.2166361586695054</v>
      </c>
      <c r="X56">
        <f t="shared" si="17"/>
        <v>6.1766361586695062</v>
      </c>
      <c r="Y56">
        <f t="shared" si="18"/>
        <v>3.2766361586695076</v>
      </c>
      <c r="AL56" s="1" t="s">
        <v>85</v>
      </c>
      <c r="AM56">
        <f t="shared" si="12"/>
        <v>0.1449235384573207</v>
      </c>
      <c r="AN56">
        <f t="shared" si="13"/>
        <v>0.10757120438942906</v>
      </c>
      <c r="AO56">
        <f t="shared" si="14"/>
        <v>1.3824430322852214E-2</v>
      </c>
      <c r="AP56">
        <f t="shared" si="15"/>
        <v>0.10318919664338351</v>
      </c>
      <c r="BB56" t="s">
        <v>85</v>
      </c>
      <c r="BC56">
        <v>0.1449235384573207</v>
      </c>
      <c r="BD56">
        <v>0.10757120438942906</v>
      </c>
      <c r="BE56">
        <v>1.3824430322852214E-2</v>
      </c>
      <c r="BF56">
        <v>0.10318919664338351</v>
      </c>
    </row>
    <row r="57" spans="2:58" x14ac:dyDescent="0.35">
      <c r="B57" s="1" t="s">
        <v>86</v>
      </c>
      <c r="C57">
        <v>19.97</v>
      </c>
      <c r="D57">
        <v>20.51</v>
      </c>
      <c r="E57">
        <v>23.96</v>
      </c>
      <c r="F57">
        <v>20.38</v>
      </c>
      <c r="P57">
        <v>13.83</v>
      </c>
      <c r="Q57">
        <v>21.08</v>
      </c>
      <c r="R57">
        <f t="shared" si="3"/>
        <v>17.074437033179159</v>
      </c>
      <c r="U57" s="1" t="s">
        <v>86</v>
      </c>
      <c r="V57">
        <f t="shared" si="19"/>
        <v>2.8955629668208402</v>
      </c>
      <c r="W57">
        <f t="shared" si="16"/>
        <v>3.4355629668208429</v>
      </c>
      <c r="X57">
        <f t="shared" si="17"/>
        <v>6.8855629668208422</v>
      </c>
      <c r="Y57">
        <f t="shared" si="18"/>
        <v>3.3055629668208404</v>
      </c>
      <c r="AL57" s="1" t="s">
        <v>86</v>
      </c>
      <c r="AM57">
        <f t="shared" si="12"/>
        <v>0.1343843492662451</v>
      </c>
      <c r="AN57">
        <f t="shared" si="13"/>
        <v>9.2425646059608374E-2</v>
      </c>
      <c r="AO57">
        <f t="shared" si="14"/>
        <v>8.4574416459003657E-3</v>
      </c>
      <c r="AP57">
        <f t="shared" si="15"/>
        <v>0.1011408023179841</v>
      </c>
      <c r="BB57" t="s">
        <v>86</v>
      </c>
      <c r="BC57">
        <v>0.1343843492662451</v>
      </c>
      <c r="BD57">
        <v>9.2425646059608374E-2</v>
      </c>
      <c r="BE57">
        <v>8.4574416459003657E-3</v>
      </c>
      <c r="BF57">
        <v>0.1011408023179841</v>
      </c>
    </row>
    <row r="58" spans="2:58" x14ac:dyDescent="0.35">
      <c r="B58" s="1" t="s">
        <v>87</v>
      </c>
      <c r="C58">
        <v>19.32</v>
      </c>
      <c r="D58">
        <v>19.670000000000002</v>
      </c>
      <c r="E58">
        <v>23.87</v>
      </c>
      <c r="F58">
        <v>19.59</v>
      </c>
      <c r="P58">
        <v>13.87</v>
      </c>
      <c r="Q58">
        <v>21.36</v>
      </c>
      <c r="R58">
        <f t="shared" si="3"/>
        <v>17.21229792909709</v>
      </c>
      <c r="U58" s="1" t="s">
        <v>87</v>
      </c>
      <c r="V58">
        <f t="shared" si="19"/>
        <v>2.10770207090291</v>
      </c>
      <c r="W58">
        <f t="shared" si="16"/>
        <v>2.4577020709029114</v>
      </c>
      <c r="X58">
        <f t="shared" si="17"/>
        <v>6.6577020709029107</v>
      </c>
      <c r="Y58">
        <f t="shared" si="18"/>
        <v>2.3777020709029095</v>
      </c>
      <c r="AL58" s="1" t="s">
        <v>87</v>
      </c>
      <c r="AM58">
        <f t="shared" si="12"/>
        <v>0.23201627755392032</v>
      </c>
      <c r="AN58">
        <f t="shared" si="13"/>
        <v>0.18203628182200451</v>
      </c>
      <c r="AO58">
        <f t="shared" si="14"/>
        <v>9.9044867300298774E-3</v>
      </c>
      <c r="AP58">
        <f t="shared" si="15"/>
        <v>0.19241563392257471</v>
      </c>
      <c r="BB58" t="s">
        <v>87</v>
      </c>
      <c r="BC58">
        <v>0.23201627755392032</v>
      </c>
      <c r="BD58">
        <v>0.18203628182200451</v>
      </c>
      <c r="BE58">
        <v>9.9044867300298774E-3</v>
      </c>
      <c r="BF58">
        <v>0.19241563392257471</v>
      </c>
    </row>
    <row r="59" spans="2:58" x14ac:dyDescent="0.35">
      <c r="B59" s="1" t="s">
        <v>88</v>
      </c>
      <c r="C59">
        <v>20.239999999999998</v>
      </c>
      <c r="D59">
        <v>20.420000000000002</v>
      </c>
      <c r="E59">
        <v>24.12</v>
      </c>
      <c r="F59">
        <v>21.15</v>
      </c>
      <c r="P59">
        <v>14.26</v>
      </c>
      <c r="Q59">
        <v>21.08</v>
      </c>
      <c r="R59">
        <f t="shared" si="3"/>
        <v>17.337843003095859</v>
      </c>
      <c r="U59" s="1" t="s">
        <v>88</v>
      </c>
      <c r="V59">
        <f t="shared" si="19"/>
        <v>2.9021569969041394</v>
      </c>
      <c r="W59">
        <f t="shared" si="16"/>
        <v>3.0821569969041427</v>
      </c>
      <c r="X59">
        <f t="shared" si="17"/>
        <v>6.782156996904142</v>
      </c>
      <c r="Y59">
        <f t="shared" si="18"/>
        <v>3.8121569969041396</v>
      </c>
      <c r="AL59" s="1" t="s">
        <v>88</v>
      </c>
      <c r="AM59">
        <f t="shared" si="12"/>
        <v>0.13377152923102487</v>
      </c>
      <c r="AN59">
        <f t="shared" si="13"/>
        <v>0.11808052967060828</v>
      </c>
      <c r="AO59">
        <f t="shared" si="14"/>
        <v>9.0858865267986338E-3</v>
      </c>
      <c r="AP59">
        <f t="shared" si="15"/>
        <v>7.1191213487345431E-2</v>
      </c>
      <c r="BB59" t="s">
        <v>88</v>
      </c>
      <c r="BC59">
        <v>0.13377152923102487</v>
      </c>
      <c r="BD59">
        <v>0.11808052967060828</v>
      </c>
      <c r="BE59">
        <v>9.0858865267986338E-3</v>
      </c>
      <c r="BF59">
        <v>7.1191213487345431E-2</v>
      </c>
    </row>
    <row r="60" spans="2:58" x14ac:dyDescent="0.35">
      <c r="B60" s="1" t="s">
        <v>89</v>
      </c>
      <c r="C60">
        <v>18.88</v>
      </c>
      <c r="D60">
        <v>19.45</v>
      </c>
      <c r="E60">
        <v>24.02</v>
      </c>
      <c r="F60">
        <v>19.68</v>
      </c>
      <c r="P60">
        <v>13.36</v>
      </c>
      <c r="Q60">
        <v>21.27</v>
      </c>
      <c r="R60">
        <f t="shared" si="3"/>
        <v>16.857259563760653</v>
      </c>
      <c r="U60" s="1" t="s">
        <v>89</v>
      </c>
      <c r="V60">
        <f t="shared" si="19"/>
        <v>2.0227404362393457</v>
      </c>
      <c r="W60">
        <f t="shared" si="16"/>
        <v>2.592740436239346</v>
      </c>
      <c r="X60">
        <f t="shared" si="17"/>
        <v>7.1627404362393463</v>
      </c>
      <c r="Y60">
        <f t="shared" si="18"/>
        <v>2.8227404362393465</v>
      </c>
      <c r="AL60" s="1" t="s">
        <v>89</v>
      </c>
      <c r="AM60">
        <f t="shared" si="12"/>
        <v>0.24609027707669462</v>
      </c>
      <c r="AN60">
        <f t="shared" si="13"/>
        <v>0.16577054210895201</v>
      </c>
      <c r="AO60">
        <f t="shared" si="14"/>
        <v>6.9791137620127475E-3</v>
      </c>
      <c r="AP60">
        <f t="shared" si="15"/>
        <v>0.14134174822938175</v>
      </c>
      <c r="BB60" t="s">
        <v>89</v>
      </c>
      <c r="BC60">
        <v>0.24609027707669462</v>
      </c>
      <c r="BD60">
        <v>0.16577054210895201</v>
      </c>
      <c r="BE60">
        <v>6.9791137620127475E-3</v>
      </c>
      <c r="BF60">
        <v>0.14134174822938175</v>
      </c>
    </row>
    <row r="61" spans="2:58" x14ac:dyDescent="0.35">
      <c r="B61" s="1" t="s">
        <v>90</v>
      </c>
      <c r="C61">
        <v>21.22</v>
      </c>
      <c r="D61">
        <v>21.4</v>
      </c>
      <c r="E61">
        <v>24.07</v>
      </c>
      <c r="F61">
        <v>23.23</v>
      </c>
      <c r="P61">
        <v>14.12</v>
      </c>
      <c r="Q61">
        <v>21.36</v>
      </c>
      <c r="R61">
        <f t="shared" si="3"/>
        <v>17.366726807317491</v>
      </c>
      <c r="U61" s="1" t="s">
        <v>90</v>
      </c>
      <c r="V61">
        <f t="shared" si="19"/>
        <v>3.8532731926825079</v>
      </c>
      <c r="W61">
        <f t="shared" si="16"/>
        <v>4.0332731926825076</v>
      </c>
      <c r="X61">
        <f t="shared" si="17"/>
        <v>6.7032731926825093</v>
      </c>
      <c r="Y61">
        <f t="shared" si="18"/>
        <v>5.8632731926825095</v>
      </c>
      <c r="AL61" s="1" t="s">
        <v>90</v>
      </c>
      <c r="AM61">
        <f t="shared" si="12"/>
        <v>6.9190933105144792E-2</v>
      </c>
      <c r="AN61">
        <f t="shared" si="13"/>
        <v>6.1075043968057574E-2</v>
      </c>
      <c r="AO61">
        <f t="shared" si="14"/>
        <v>9.5965183896696282E-3</v>
      </c>
      <c r="AP61">
        <f t="shared" si="15"/>
        <v>1.7178249104751291E-2</v>
      </c>
      <c r="BB61" t="s">
        <v>90</v>
      </c>
      <c r="BC61">
        <v>6.9190933105144792E-2</v>
      </c>
      <c r="BD61">
        <v>6.1075043968057574E-2</v>
      </c>
      <c r="BE61">
        <v>9.5965183896696282E-3</v>
      </c>
      <c r="BF61">
        <v>1.7178249104751291E-2</v>
      </c>
    </row>
    <row r="62" spans="2:58" x14ac:dyDescent="0.35">
      <c r="B62" s="2" t="s">
        <v>91</v>
      </c>
      <c r="C62">
        <v>24.07</v>
      </c>
      <c r="D62">
        <v>22.79</v>
      </c>
      <c r="E62" s="6">
        <v>25.98</v>
      </c>
      <c r="F62" s="6">
        <v>24.45</v>
      </c>
      <c r="P62">
        <v>15.22</v>
      </c>
      <c r="Q62">
        <v>22.47</v>
      </c>
      <c r="R62">
        <f t="shared" si="3"/>
        <v>18.493063564482764</v>
      </c>
      <c r="U62" s="2" t="s">
        <v>91</v>
      </c>
      <c r="V62">
        <f t="shared" si="19"/>
        <v>5.5769364355172364</v>
      </c>
      <c r="W62">
        <f t="shared" si="16"/>
        <v>4.2969364355172353</v>
      </c>
      <c r="X62">
        <f t="shared" si="17"/>
        <v>7.4869364355172365</v>
      </c>
      <c r="Y62">
        <f t="shared" si="18"/>
        <v>5.9569364355172354</v>
      </c>
      <c r="AL62" s="2" t="s">
        <v>91</v>
      </c>
      <c r="AM62">
        <f t="shared" si="12"/>
        <v>2.0949557251006768E-2</v>
      </c>
      <c r="AN62">
        <f t="shared" si="13"/>
        <v>5.0873690489027193E-2</v>
      </c>
      <c r="AO62">
        <f t="shared" si="14"/>
        <v>5.5745210183927984E-3</v>
      </c>
      <c r="AP62">
        <f t="shared" si="15"/>
        <v>1.6098427299022316E-2</v>
      </c>
      <c r="BB62" t="s">
        <v>91</v>
      </c>
      <c r="BC62">
        <v>2.0949557251006768E-2</v>
      </c>
      <c r="BD62">
        <v>5.0873690489027193E-2</v>
      </c>
      <c r="BE62" s="6">
        <v>5.5745210183927984E-3</v>
      </c>
      <c r="BF62" s="6">
        <v>1.6098427299022316E-2</v>
      </c>
    </row>
    <row r="63" spans="2:58" x14ac:dyDescent="0.35">
      <c r="B63" s="2" t="s">
        <v>92</v>
      </c>
      <c r="C63">
        <v>24.17</v>
      </c>
      <c r="D63">
        <v>23.79</v>
      </c>
      <c r="E63">
        <v>24.83</v>
      </c>
      <c r="F63">
        <v>25.5</v>
      </c>
      <c r="P63">
        <v>16.010000000000002</v>
      </c>
      <c r="Q63">
        <v>23.49</v>
      </c>
      <c r="R63">
        <f t="shared" si="3"/>
        <v>19.392650669776941</v>
      </c>
      <c r="U63" s="2" t="s">
        <v>92</v>
      </c>
      <c r="V63">
        <f t="shared" si="19"/>
        <v>4.7773493302230605</v>
      </c>
      <c r="W63">
        <f t="shared" si="16"/>
        <v>4.397349330223058</v>
      </c>
      <c r="X63">
        <f t="shared" si="17"/>
        <v>5.4373493302230571</v>
      </c>
      <c r="Y63">
        <f t="shared" si="18"/>
        <v>6.1073493302230588</v>
      </c>
      <c r="AL63" s="2" t="s">
        <v>92</v>
      </c>
      <c r="AM63">
        <f t="shared" si="12"/>
        <v>3.6464860111480743E-2</v>
      </c>
      <c r="AN63">
        <f t="shared" si="13"/>
        <v>4.7453248715904991E-2</v>
      </c>
      <c r="AO63">
        <f t="shared" si="14"/>
        <v>2.307781856715535E-2</v>
      </c>
      <c r="AP63">
        <f t="shared" si="15"/>
        <v>1.4504563296851205E-2</v>
      </c>
      <c r="BB63" t="s">
        <v>92</v>
      </c>
      <c r="BC63">
        <v>3.6464860111480743E-2</v>
      </c>
      <c r="BD63">
        <v>4.7453248715904991E-2</v>
      </c>
      <c r="BE63">
        <v>2.307781856715535E-2</v>
      </c>
      <c r="BF63">
        <v>1.4504563296851205E-2</v>
      </c>
    </row>
    <row r="64" spans="2:58" x14ac:dyDescent="0.35">
      <c r="B64" s="2" t="s">
        <v>93</v>
      </c>
      <c r="C64">
        <v>23.11</v>
      </c>
      <c r="D64">
        <v>22.24</v>
      </c>
      <c r="E64">
        <v>25.54</v>
      </c>
      <c r="F64">
        <v>24.56</v>
      </c>
      <c r="P64">
        <v>14.47</v>
      </c>
      <c r="Q64">
        <v>21.74</v>
      </c>
      <c r="R64">
        <f t="shared" si="3"/>
        <v>17.736341223600768</v>
      </c>
      <c r="U64" s="2" t="s">
        <v>93</v>
      </c>
      <c r="V64">
        <f t="shared" si="19"/>
        <v>5.3736587763992318</v>
      </c>
      <c r="W64">
        <f t="shared" si="16"/>
        <v>4.5036587763992308</v>
      </c>
      <c r="X64">
        <f t="shared" si="17"/>
        <v>7.8036587763992316</v>
      </c>
      <c r="Y64">
        <f t="shared" si="18"/>
        <v>6.8236587763992311</v>
      </c>
      <c r="AL64" s="2" t="s">
        <v>93</v>
      </c>
      <c r="AM64">
        <f t="shared" si="12"/>
        <v>2.4119456750653998E-2</v>
      </c>
      <c r="AN64">
        <f t="shared" si="13"/>
        <v>4.4082236282390927E-2</v>
      </c>
      <c r="AO64">
        <f t="shared" si="14"/>
        <v>4.4757377571392259E-3</v>
      </c>
      <c r="AP64">
        <f t="shared" si="15"/>
        <v>8.8282379056529251E-3</v>
      </c>
      <c r="BB64" t="s">
        <v>93</v>
      </c>
      <c r="BC64">
        <v>2.4119456750653998E-2</v>
      </c>
      <c r="BD64">
        <v>4.4082236282390927E-2</v>
      </c>
      <c r="BE64">
        <v>4.4757377571392259E-3</v>
      </c>
      <c r="BF64">
        <v>8.8282379056529251E-3</v>
      </c>
    </row>
    <row r="65" spans="2:58" x14ac:dyDescent="0.35">
      <c r="B65" s="2" t="s">
        <v>94</v>
      </c>
      <c r="C65">
        <v>21.26</v>
      </c>
      <c r="D65">
        <v>20.78</v>
      </c>
      <c r="E65">
        <v>25.23</v>
      </c>
      <c r="F65">
        <v>23.99</v>
      </c>
      <c r="P65" s="6">
        <v>13.33</v>
      </c>
      <c r="Q65" s="6">
        <v>21.22</v>
      </c>
      <c r="R65">
        <f t="shared" si="3"/>
        <v>16.818519554348413</v>
      </c>
      <c r="U65" s="2" t="s">
        <v>94</v>
      </c>
      <c r="V65">
        <f t="shared" si="19"/>
        <v>4.4414804456515888</v>
      </c>
      <c r="W65">
        <f t="shared" si="16"/>
        <v>3.9614804456515884</v>
      </c>
      <c r="X65">
        <f t="shared" si="17"/>
        <v>8.4114804456515877</v>
      </c>
      <c r="Y65">
        <f t="shared" si="18"/>
        <v>7.1714804456515857</v>
      </c>
      <c r="AL65" s="2" t="s">
        <v>94</v>
      </c>
      <c r="AM65">
        <f t="shared" si="12"/>
        <v>4.6023660850652098E-2</v>
      </c>
      <c r="AN65">
        <f t="shared" si="13"/>
        <v>6.4191209473706157E-2</v>
      </c>
      <c r="AO65">
        <f t="shared" si="14"/>
        <v>2.9369197373719535E-3</v>
      </c>
      <c r="AP65">
        <f t="shared" si="15"/>
        <v>6.9369613140876554E-3</v>
      </c>
      <c r="BB65" t="s">
        <v>94</v>
      </c>
      <c r="BC65">
        <v>4.6023660850652098E-2</v>
      </c>
      <c r="BD65">
        <v>6.4191209473706157E-2</v>
      </c>
      <c r="BE65">
        <v>2.9369197373719535E-3</v>
      </c>
      <c r="BF65">
        <v>6.9369613140876554E-3</v>
      </c>
    </row>
    <row r="66" spans="2:58" x14ac:dyDescent="0.35">
      <c r="B66" s="2" t="s">
        <v>95</v>
      </c>
      <c r="C66">
        <v>21.9</v>
      </c>
      <c r="D66">
        <v>21.46</v>
      </c>
      <c r="E66">
        <v>25.85</v>
      </c>
      <c r="F66">
        <v>24.53</v>
      </c>
      <c r="P66" s="6">
        <v>13.72</v>
      </c>
      <c r="Q66">
        <v>21.48</v>
      </c>
      <c r="R66">
        <f t="shared" si="3"/>
        <v>17.16699158268565</v>
      </c>
      <c r="U66" s="2" t="s">
        <v>95</v>
      </c>
      <c r="V66">
        <f t="shared" si="19"/>
        <v>4.7330084173143483</v>
      </c>
      <c r="W66">
        <f t="shared" si="16"/>
        <v>4.2930084173143506</v>
      </c>
      <c r="X66">
        <f t="shared" si="17"/>
        <v>8.6830084173143511</v>
      </c>
      <c r="Y66">
        <f t="shared" si="18"/>
        <v>7.3630084173143509</v>
      </c>
      <c r="AL66" s="2" t="s">
        <v>95</v>
      </c>
      <c r="AM66">
        <f t="shared" si="12"/>
        <v>3.7603000169482294E-2</v>
      </c>
      <c r="AN66">
        <f t="shared" si="13"/>
        <v>5.1012392754935139E-2</v>
      </c>
      <c r="AO66">
        <f t="shared" si="14"/>
        <v>2.4330666941666454E-3</v>
      </c>
      <c r="AP66">
        <f t="shared" si="15"/>
        <v>6.0745429636865555E-3</v>
      </c>
      <c r="BB66" t="s">
        <v>95</v>
      </c>
      <c r="BC66">
        <v>3.7603000169482294E-2</v>
      </c>
      <c r="BD66">
        <v>5.1012392754935139E-2</v>
      </c>
      <c r="BE66">
        <v>2.4330666941666454E-3</v>
      </c>
      <c r="BF66">
        <v>6.0745429636865555E-3</v>
      </c>
    </row>
    <row r="67" spans="2:58" x14ac:dyDescent="0.35">
      <c r="B67" s="2" t="s">
        <v>96</v>
      </c>
      <c r="C67">
        <v>22.35</v>
      </c>
      <c r="D67">
        <v>21.5</v>
      </c>
      <c r="E67">
        <v>25.6</v>
      </c>
      <c r="F67">
        <v>24.64</v>
      </c>
      <c r="P67" s="6">
        <v>14.12</v>
      </c>
      <c r="Q67">
        <v>21.91</v>
      </c>
      <c r="R67">
        <f t="shared" ref="R67:R83" si="20">GEOMEAN(P67:Q67)</f>
        <v>17.588894223344457</v>
      </c>
      <c r="U67" s="2" t="s">
        <v>96</v>
      </c>
      <c r="V67">
        <f t="shared" si="19"/>
        <v>4.761105776655544</v>
      </c>
      <c r="W67">
        <f t="shared" si="16"/>
        <v>3.9111057766555426</v>
      </c>
      <c r="X67">
        <f t="shared" si="17"/>
        <v>8.011105776655544</v>
      </c>
      <c r="Y67">
        <f t="shared" si="18"/>
        <v>7.0511057766555432</v>
      </c>
      <c r="AL67" s="2" t="s">
        <v>96</v>
      </c>
      <c r="AM67">
        <f t="shared" si="12"/>
        <v>3.6877744298522523E-2</v>
      </c>
      <c r="AN67">
        <f t="shared" si="13"/>
        <v>6.6472168218174726E-2</v>
      </c>
      <c r="AO67">
        <f t="shared" si="14"/>
        <v>3.876295372908838E-3</v>
      </c>
      <c r="AP67">
        <f t="shared" si="15"/>
        <v>7.5405957441822703E-3</v>
      </c>
      <c r="BB67" t="s">
        <v>96</v>
      </c>
      <c r="BC67">
        <v>3.6877744298522523E-2</v>
      </c>
      <c r="BD67">
        <v>6.6472168218174726E-2</v>
      </c>
      <c r="BE67">
        <v>3.876295372908838E-3</v>
      </c>
      <c r="BF67">
        <v>7.5405957441822703E-3</v>
      </c>
    </row>
    <row r="68" spans="2:58" x14ac:dyDescent="0.35">
      <c r="B68" s="2" t="s">
        <v>97</v>
      </c>
      <c r="C68">
        <v>22.63</v>
      </c>
      <c r="D68">
        <v>22.38</v>
      </c>
      <c r="E68">
        <v>25.42</v>
      </c>
      <c r="F68">
        <v>25.02</v>
      </c>
      <c r="P68" s="6">
        <v>14.6</v>
      </c>
      <c r="Q68">
        <v>22.31</v>
      </c>
      <c r="R68">
        <f t="shared" si="20"/>
        <v>18.047880762017463</v>
      </c>
      <c r="U68" s="2" t="s">
        <v>97</v>
      </c>
      <c r="V68">
        <f t="shared" si="19"/>
        <v>4.5821192379825355</v>
      </c>
      <c r="W68">
        <f t="shared" si="16"/>
        <v>4.3321192379825355</v>
      </c>
      <c r="X68">
        <f t="shared" si="17"/>
        <v>7.3721192379825382</v>
      </c>
      <c r="Y68">
        <f t="shared" si="18"/>
        <v>6.9721192379825361</v>
      </c>
      <c r="AL68" s="2" t="s">
        <v>97</v>
      </c>
      <c r="AM68">
        <f t="shared" si="12"/>
        <v>4.1748864285529617E-2</v>
      </c>
      <c r="AN68">
        <f t="shared" si="13"/>
        <v>4.9648046451634814E-2</v>
      </c>
      <c r="AO68">
        <f t="shared" si="14"/>
        <v>6.0363022513171835E-3</v>
      </c>
      <c r="AP68">
        <f t="shared" si="15"/>
        <v>7.9649485724292701E-3</v>
      </c>
      <c r="BB68" t="s">
        <v>97</v>
      </c>
      <c r="BC68">
        <v>4.1748864285529617E-2</v>
      </c>
      <c r="BD68">
        <v>4.9648046451634814E-2</v>
      </c>
      <c r="BE68">
        <v>6.0363022513171835E-3</v>
      </c>
      <c r="BF68">
        <v>7.9649485724292701E-3</v>
      </c>
    </row>
    <row r="69" spans="2:58" x14ac:dyDescent="0.35">
      <c r="B69" s="2" t="s">
        <v>98</v>
      </c>
      <c r="C69" s="6">
        <v>23.48</v>
      </c>
      <c r="D69">
        <v>22.97</v>
      </c>
      <c r="E69" s="6">
        <v>25.55</v>
      </c>
      <c r="F69">
        <v>25.42</v>
      </c>
      <c r="P69" s="6">
        <v>15.03</v>
      </c>
      <c r="Q69">
        <v>22.37</v>
      </c>
      <c r="R69">
        <f t="shared" si="20"/>
        <v>18.336332784938215</v>
      </c>
      <c r="U69" s="2" t="s">
        <v>98</v>
      </c>
      <c r="V69">
        <f t="shared" si="19"/>
        <v>5.1436672150617859</v>
      </c>
      <c r="W69">
        <f t="shared" si="16"/>
        <v>4.6336672150617844</v>
      </c>
      <c r="X69">
        <f t="shared" si="17"/>
        <v>7.2136672150617862</v>
      </c>
      <c r="Y69">
        <f t="shared" si="18"/>
        <v>7.0836672150617872</v>
      </c>
      <c r="AL69" s="2" t="s">
        <v>98</v>
      </c>
      <c r="AM69">
        <f t="shared" si="12"/>
        <v>2.8287976370143953E-2</v>
      </c>
      <c r="AN69">
        <f t="shared" si="13"/>
        <v>4.0283498282948887E-2</v>
      </c>
      <c r="AO69">
        <f t="shared" si="14"/>
        <v>6.7370502944920337E-3</v>
      </c>
      <c r="AP69">
        <f t="shared" si="15"/>
        <v>7.3723117023394361E-3</v>
      </c>
      <c r="BB69" t="s">
        <v>98</v>
      </c>
      <c r="BC69">
        <v>2.8287976370143953E-2</v>
      </c>
      <c r="BD69">
        <v>4.0283498282948887E-2</v>
      </c>
      <c r="BE69" s="6">
        <v>6.7370502944920337E-3</v>
      </c>
      <c r="BF69">
        <v>7.3723117023394361E-3</v>
      </c>
    </row>
    <row r="70" spans="2:58" x14ac:dyDescent="0.35">
      <c r="B70" s="2" t="s">
        <v>99</v>
      </c>
      <c r="C70" s="6">
        <v>22.25</v>
      </c>
      <c r="D70">
        <v>22.72</v>
      </c>
      <c r="E70">
        <v>25.67</v>
      </c>
      <c r="F70">
        <v>23.4</v>
      </c>
      <c r="P70" s="6">
        <v>15.58</v>
      </c>
      <c r="Q70">
        <v>22.85</v>
      </c>
      <c r="R70">
        <f t="shared" si="20"/>
        <v>18.868041763786724</v>
      </c>
      <c r="U70" s="2" t="s">
        <v>99</v>
      </c>
      <c r="V70">
        <f t="shared" si="19"/>
        <v>3.3819582362132756</v>
      </c>
      <c r="W70">
        <f t="shared" si="16"/>
        <v>3.8519582362132745</v>
      </c>
      <c r="X70">
        <f t="shared" si="17"/>
        <v>6.8019582362132773</v>
      </c>
      <c r="Y70">
        <f t="shared" si="18"/>
        <v>4.5319582362132742</v>
      </c>
      <c r="AL70" s="2" t="s">
        <v>99</v>
      </c>
      <c r="AM70">
        <f t="shared" si="12"/>
        <v>9.5924407822884139E-2</v>
      </c>
      <c r="AN70">
        <f t="shared" si="13"/>
        <v>6.9254026509334515E-2</v>
      </c>
      <c r="AO70">
        <f t="shared" si="14"/>
        <v>8.9620330599868483E-3</v>
      </c>
      <c r="AP70">
        <f t="shared" si="15"/>
        <v>4.3225958463022164E-2</v>
      </c>
      <c r="BB70" t="s">
        <v>99</v>
      </c>
      <c r="BC70">
        <v>9.5924407822884139E-2</v>
      </c>
      <c r="BD70">
        <v>6.9254026509334515E-2</v>
      </c>
      <c r="BE70">
        <v>8.9620330599868483E-3</v>
      </c>
      <c r="BF70">
        <v>4.3225958463022164E-2</v>
      </c>
    </row>
    <row r="71" spans="2:58" x14ac:dyDescent="0.35">
      <c r="B71" s="2" t="s">
        <v>100</v>
      </c>
      <c r="C71" s="6">
        <v>23.02</v>
      </c>
      <c r="D71">
        <v>22.86</v>
      </c>
      <c r="E71">
        <v>23.56</v>
      </c>
      <c r="F71">
        <v>25.31</v>
      </c>
      <c r="P71" s="6">
        <v>14.96</v>
      </c>
      <c r="Q71">
        <v>22.56</v>
      </c>
      <c r="R71">
        <f t="shared" si="20"/>
        <v>18.371107751031236</v>
      </c>
      <c r="U71" s="2" t="s">
        <v>100</v>
      </c>
      <c r="V71">
        <f t="shared" si="19"/>
        <v>4.6488922489687639</v>
      </c>
      <c r="W71">
        <f t="shared" si="16"/>
        <v>4.4888922489687637</v>
      </c>
      <c r="X71">
        <f t="shared" si="17"/>
        <v>5.188892248968763</v>
      </c>
      <c r="Y71">
        <f t="shared" si="18"/>
        <v>6.938892248968763</v>
      </c>
      <c r="AL71" s="2" t="s">
        <v>100</v>
      </c>
      <c r="AM71">
        <f t="shared" si="12"/>
        <v>3.9860614211370778E-2</v>
      </c>
      <c r="AN71">
        <f t="shared" si="13"/>
        <v>4.4535751574023327E-2</v>
      </c>
      <c r="AO71">
        <f t="shared" si="14"/>
        <v>2.7414970872237952E-2</v>
      </c>
      <c r="AP71">
        <f t="shared" si="15"/>
        <v>8.1505196047144332E-3</v>
      </c>
      <c r="BB71" t="s">
        <v>100</v>
      </c>
      <c r="BC71">
        <v>3.9860614211370778E-2</v>
      </c>
      <c r="BD71">
        <v>4.4535751574023327E-2</v>
      </c>
      <c r="BE71">
        <v>2.7414970872237952E-2</v>
      </c>
      <c r="BF71">
        <v>8.1505196047144332E-3</v>
      </c>
    </row>
    <row r="72" spans="2:58" x14ac:dyDescent="0.35">
      <c r="B72" s="2" t="s">
        <v>101</v>
      </c>
      <c r="C72" s="6">
        <v>23.1</v>
      </c>
      <c r="D72">
        <v>22.7</v>
      </c>
      <c r="E72">
        <v>25.7</v>
      </c>
      <c r="F72">
        <v>25.09</v>
      </c>
      <c r="P72" s="6">
        <v>15.34</v>
      </c>
      <c r="Q72">
        <v>22.65</v>
      </c>
      <c r="R72">
        <f t="shared" si="20"/>
        <v>18.640037553610238</v>
      </c>
      <c r="U72" s="2" t="s">
        <v>101</v>
      </c>
      <c r="V72">
        <f t="shared" si="19"/>
        <v>4.4599624463897634</v>
      </c>
      <c r="W72">
        <f t="shared" si="16"/>
        <v>4.0599624463897612</v>
      </c>
      <c r="X72">
        <f t="shared" si="17"/>
        <v>7.0599624463897612</v>
      </c>
      <c r="Y72">
        <f t="shared" si="18"/>
        <v>6.4499624463897618</v>
      </c>
      <c r="AL72" s="2" t="s">
        <v>101</v>
      </c>
      <c r="AM72">
        <f t="shared" si="12"/>
        <v>4.5437823905558332E-2</v>
      </c>
      <c r="AN72">
        <f t="shared" si="13"/>
        <v>5.9955568091690038E-2</v>
      </c>
      <c r="AO72">
        <f t="shared" si="14"/>
        <v>7.4944460114612548E-3</v>
      </c>
      <c r="AP72">
        <f t="shared" si="15"/>
        <v>1.1438467241050467E-2</v>
      </c>
      <c r="BB72" t="s">
        <v>101</v>
      </c>
      <c r="BC72">
        <v>4.5437823905558332E-2</v>
      </c>
      <c r="BD72">
        <v>5.9955568091690038E-2</v>
      </c>
      <c r="BE72">
        <v>7.4944460114612548E-3</v>
      </c>
      <c r="BF72">
        <v>1.1438467241050467E-2</v>
      </c>
    </row>
    <row r="73" spans="2:58" x14ac:dyDescent="0.35">
      <c r="B73" s="2" t="s">
        <v>102</v>
      </c>
      <c r="C73" s="6">
        <v>22.4</v>
      </c>
      <c r="D73">
        <v>22.91</v>
      </c>
      <c r="E73" s="6">
        <v>24.72</v>
      </c>
      <c r="F73" s="6">
        <v>24.89</v>
      </c>
      <c r="P73" s="6">
        <v>14.69</v>
      </c>
      <c r="Q73">
        <v>22.45</v>
      </c>
      <c r="R73">
        <f t="shared" si="20"/>
        <v>18.16013491139314</v>
      </c>
      <c r="U73" s="2" t="s">
        <v>102</v>
      </c>
      <c r="V73">
        <f t="shared" si="19"/>
        <v>4.2398650886068587</v>
      </c>
      <c r="W73">
        <f t="shared" si="16"/>
        <v>4.7498650886068603</v>
      </c>
      <c r="X73">
        <f t="shared" si="17"/>
        <v>6.559865088606859</v>
      </c>
      <c r="Y73">
        <f t="shared" si="18"/>
        <v>6.7298650886068607</v>
      </c>
      <c r="AL73" s="2" t="s">
        <v>102</v>
      </c>
      <c r="AM73">
        <f t="shared" si="12"/>
        <v>5.2926531133867256E-2</v>
      </c>
      <c r="AN73">
        <f t="shared" si="13"/>
        <v>3.7166197720773675E-2</v>
      </c>
      <c r="AO73">
        <f t="shared" si="14"/>
        <v>1.0599462454162585E-2</v>
      </c>
      <c r="AP73">
        <f t="shared" si="15"/>
        <v>9.4212546266822551E-3</v>
      </c>
      <c r="BB73" t="s">
        <v>102</v>
      </c>
      <c r="BC73">
        <v>5.2926531133867256E-2</v>
      </c>
      <c r="BD73">
        <v>3.7166197720773675E-2</v>
      </c>
      <c r="BE73" s="6">
        <v>1.0599462454162585E-2</v>
      </c>
      <c r="BF73" s="6">
        <v>9.4212546266822551E-3</v>
      </c>
    </row>
    <row r="74" spans="2:58" x14ac:dyDescent="0.35">
      <c r="B74" s="2" t="s">
        <v>103</v>
      </c>
      <c r="C74">
        <v>22.74</v>
      </c>
      <c r="D74">
        <v>22.02</v>
      </c>
      <c r="E74">
        <v>26.36</v>
      </c>
      <c r="F74">
        <v>23.34</v>
      </c>
      <c r="P74">
        <v>14.43</v>
      </c>
      <c r="Q74">
        <v>20</v>
      </c>
      <c r="R74">
        <f t="shared" si="20"/>
        <v>16.988231220465536</v>
      </c>
      <c r="U74" s="2" t="s">
        <v>103</v>
      </c>
      <c r="V74">
        <f t="shared" si="19"/>
        <v>5.7517687795344621</v>
      </c>
      <c r="W74">
        <f t="shared" si="16"/>
        <v>5.0317687795344632</v>
      </c>
      <c r="X74">
        <f t="shared" si="17"/>
        <v>9.3717687795344631</v>
      </c>
      <c r="Y74">
        <f t="shared" si="18"/>
        <v>6.3517687795344635</v>
      </c>
      <c r="AL74" s="2" t="s">
        <v>103</v>
      </c>
      <c r="AM74">
        <f t="shared" si="12"/>
        <v>1.8558593926450435E-2</v>
      </c>
      <c r="AN74">
        <f t="shared" si="13"/>
        <v>3.0569382501882209E-2</v>
      </c>
      <c r="AO74">
        <f t="shared" si="14"/>
        <v>1.5094421909150255E-3</v>
      </c>
      <c r="AP74">
        <f t="shared" si="15"/>
        <v>1.2244105749386558E-2</v>
      </c>
      <c r="BB74" t="s">
        <v>103</v>
      </c>
      <c r="BC74">
        <v>1.8558593926450435E-2</v>
      </c>
      <c r="BD74">
        <v>3.0569382501882209E-2</v>
      </c>
      <c r="BE74">
        <v>1.5094421909150255E-3</v>
      </c>
      <c r="BF74">
        <v>1.2244105749386558E-2</v>
      </c>
    </row>
    <row r="75" spans="2:58" x14ac:dyDescent="0.35">
      <c r="B75" s="2" t="s">
        <v>104</v>
      </c>
      <c r="C75">
        <v>22.8</v>
      </c>
      <c r="D75">
        <v>21.94</v>
      </c>
      <c r="E75">
        <v>26.01</v>
      </c>
      <c r="F75">
        <v>22.95</v>
      </c>
      <c r="P75">
        <v>14.55</v>
      </c>
      <c r="Q75">
        <v>20.260000000000002</v>
      </c>
      <c r="R75">
        <f t="shared" si="20"/>
        <v>17.169245760952926</v>
      </c>
      <c r="U75" s="2" t="s">
        <v>104</v>
      </c>
      <c r="V75">
        <f t="shared" si="19"/>
        <v>5.6307542390470751</v>
      </c>
      <c r="W75">
        <f t="shared" si="16"/>
        <v>4.7707542390470756</v>
      </c>
      <c r="X75">
        <f t="shared" si="17"/>
        <v>8.8407542390470759</v>
      </c>
      <c r="Y75">
        <f t="shared" si="18"/>
        <v>5.7807542390470736</v>
      </c>
      <c r="AL75" s="2" t="s">
        <v>104</v>
      </c>
      <c r="AM75">
        <f t="shared" si="12"/>
        <v>2.018245885748415E-2</v>
      </c>
      <c r="AN75">
        <f t="shared" si="13"/>
        <v>3.6631936029134712E-2</v>
      </c>
      <c r="AO75">
        <f t="shared" si="14"/>
        <v>2.1810608877042784E-3</v>
      </c>
      <c r="AP75">
        <f t="shared" si="15"/>
        <v>1.8189450381931652E-2</v>
      </c>
      <c r="BB75" t="s">
        <v>104</v>
      </c>
      <c r="BC75">
        <v>2.018245885748415E-2</v>
      </c>
      <c r="BD75">
        <v>3.6631936029134712E-2</v>
      </c>
      <c r="BE75">
        <v>2.1810608877042784E-3</v>
      </c>
      <c r="BF75">
        <v>1.8189450381931652E-2</v>
      </c>
    </row>
    <row r="76" spans="2:58" x14ac:dyDescent="0.35">
      <c r="B76" s="2" t="s">
        <v>105</v>
      </c>
      <c r="C76">
        <v>22.86</v>
      </c>
      <c r="D76">
        <v>21.8</v>
      </c>
      <c r="E76">
        <v>25.74</v>
      </c>
      <c r="F76">
        <v>23.42</v>
      </c>
      <c r="P76">
        <v>14.53</v>
      </c>
      <c r="Q76">
        <v>20.27</v>
      </c>
      <c r="R76">
        <f t="shared" si="20"/>
        <v>17.161675326144589</v>
      </c>
      <c r="U76" s="2" t="s">
        <v>105</v>
      </c>
      <c r="V76">
        <f t="shared" si="19"/>
        <v>5.6983246738554101</v>
      </c>
      <c r="W76">
        <f t="shared" si="16"/>
        <v>4.6383246738554114</v>
      </c>
      <c r="X76">
        <f t="shared" si="17"/>
        <v>8.5783246738554091</v>
      </c>
      <c r="Y76">
        <f t="shared" si="18"/>
        <v>6.2583246738554124</v>
      </c>
      <c r="AL76" s="2" t="s">
        <v>105</v>
      </c>
      <c r="AM76">
        <f t="shared" si="12"/>
        <v>1.9258982925787326E-2</v>
      </c>
      <c r="AN76">
        <f t="shared" si="13"/>
        <v>4.0153660577514079E-2</v>
      </c>
      <c r="AO76">
        <f t="shared" si="14"/>
        <v>2.616176020280902E-3</v>
      </c>
      <c r="AP76">
        <f t="shared" si="15"/>
        <v>1.3063409789681934E-2</v>
      </c>
      <c r="BB76" t="s">
        <v>105</v>
      </c>
      <c r="BC76">
        <v>1.9258982925787326E-2</v>
      </c>
      <c r="BD76">
        <v>4.0153660577514079E-2</v>
      </c>
      <c r="BE76">
        <v>2.616176020280902E-3</v>
      </c>
      <c r="BF76">
        <v>1.3063409789681934E-2</v>
      </c>
    </row>
    <row r="77" spans="2:58" x14ac:dyDescent="0.35">
      <c r="B77" s="2" t="s">
        <v>106</v>
      </c>
      <c r="C77">
        <v>22.71</v>
      </c>
      <c r="D77">
        <v>21.84</v>
      </c>
      <c r="E77">
        <v>25.86</v>
      </c>
      <c r="F77">
        <v>23.65</v>
      </c>
      <c r="P77" s="6">
        <v>14.5</v>
      </c>
      <c r="Q77">
        <v>20.09</v>
      </c>
      <c r="R77">
        <f t="shared" si="20"/>
        <v>17.067659476331254</v>
      </c>
      <c r="U77" s="2" t="s">
        <v>106</v>
      </c>
      <c r="V77">
        <f t="shared" si="19"/>
        <v>5.6423405236687465</v>
      </c>
      <c r="W77">
        <f t="shared" si="16"/>
        <v>4.7723405236687455</v>
      </c>
      <c r="X77">
        <f t="shared" si="17"/>
        <v>8.7923405236687451</v>
      </c>
      <c r="Y77">
        <f t="shared" si="18"/>
        <v>6.5823405236687442</v>
      </c>
      <c r="AL77" s="2" t="s">
        <v>106</v>
      </c>
      <c r="AM77">
        <f t="shared" si="12"/>
        <v>2.0021022634803546E-2</v>
      </c>
      <c r="AN77">
        <f t="shared" si="13"/>
        <v>3.6591680298876397E-2</v>
      </c>
      <c r="AO77">
        <f t="shared" si="14"/>
        <v>2.2554944889448276E-3</v>
      </c>
      <c r="AP77">
        <f t="shared" si="15"/>
        <v>1.0435615296903913E-2</v>
      </c>
      <c r="BB77" t="s">
        <v>106</v>
      </c>
      <c r="BC77">
        <v>2.0021022634803546E-2</v>
      </c>
      <c r="BD77">
        <v>3.6591680298876397E-2</v>
      </c>
      <c r="BE77">
        <v>2.2554944889448276E-3</v>
      </c>
      <c r="BF77">
        <v>1.0435615296903913E-2</v>
      </c>
    </row>
    <row r="78" spans="2:58" x14ac:dyDescent="0.35">
      <c r="B78" s="2" t="s">
        <v>107</v>
      </c>
      <c r="C78">
        <v>22.73</v>
      </c>
      <c r="D78">
        <v>21.91</v>
      </c>
      <c r="E78">
        <v>25.83</v>
      </c>
      <c r="F78">
        <v>23.81</v>
      </c>
      <c r="P78">
        <v>14.52</v>
      </c>
      <c r="Q78">
        <v>20.11</v>
      </c>
      <c r="R78">
        <f t="shared" si="20"/>
        <v>17.087925561635618</v>
      </c>
      <c r="U78" s="2" t="s">
        <v>107</v>
      </c>
      <c r="V78">
        <f t="shared" si="19"/>
        <v>5.6420744383643822</v>
      </c>
      <c r="W78">
        <f t="shared" si="16"/>
        <v>4.8220744383643819</v>
      </c>
      <c r="X78">
        <f t="shared" si="17"/>
        <v>8.74207443836438</v>
      </c>
      <c r="Y78">
        <f t="shared" si="18"/>
        <v>6.7220744383643805</v>
      </c>
      <c r="AL78" s="2" t="s">
        <v>107</v>
      </c>
      <c r="AM78">
        <f t="shared" si="12"/>
        <v>2.002471557825616E-2</v>
      </c>
      <c r="AN78">
        <f t="shared" si="13"/>
        <v>3.5351752881589732E-2</v>
      </c>
      <c r="AO78">
        <f t="shared" si="14"/>
        <v>2.3354650350817592E-3</v>
      </c>
      <c r="AP78">
        <f t="shared" si="15"/>
        <v>9.4722676481572097E-3</v>
      </c>
      <c r="BB78" t="s">
        <v>107</v>
      </c>
      <c r="BC78">
        <v>2.002471557825616E-2</v>
      </c>
      <c r="BD78">
        <v>3.5351752881589732E-2</v>
      </c>
      <c r="BE78">
        <v>2.3354650350817592E-3</v>
      </c>
      <c r="BF78">
        <v>9.4722676481572097E-3</v>
      </c>
    </row>
    <row r="79" spans="2:58" x14ac:dyDescent="0.35">
      <c r="B79" s="2" t="s">
        <v>108</v>
      </c>
      <c r="C79" s="6">
        <v>22.92</v>
      </c>
      <c r="D79">
        <v>22.39</v>
      </c>
      <c r="E79">
        <v>25.21</v>
      </c>
      <c r="F79">
        <v>26.17</v>
      </c>
      <c r="P79">
        <v>14.73</v>
      </c>
      <c r="Q79" s="6">
        <v>21.69</v>
      </c>
      <c r="R79">
        <f t="shared" si="20"/>
        <v>17.874386702765499</v>
      </c>
      <c r="U79" s="2" t="s">
        <v>108</v>
      </c>
      <c r="V79">
        <f t="shared" si="19"/>
        <v>5.0456132972345031</v>
      </c>
      <c r="W79">
        <f t="shared" si="16"/>
        <v>4.515613297234502</v>
      </c>
      <c r="X79">
        <f t="shared" si="17"/>
        <v>7.3356132972345023</v>
      </c>
      <c r="Y79">
        <f t="shared" si="18"/>
        <v>8.2956132972345031</v>
      </c>
      <c r="AL79" s="2" t="s">
        <v>108</v>
      </c>
      <c r="AM79">
        <f t="shared" si="12"/>
        <v>3.0277432947377527E-2</v>
      </c>
      <c r="AN79">
        <f t="shared" si="13"/>
        <v>4.3718469398193183E-2</v>
      </c>
      <c r="AO79">
        <f t="shared" si="14"/>
        <v>6.190993683876319E-3</v>
      </c>
      <c r="AP79">
        <f t="shared" si="15"/>
        <v>3.1825231035668079E-3</v>
      </c>
      <c r="BB79" t="s">
        <v>108</v>
      </c>
      <c r="BC79">
        <v>3.0277432947377527E-2</v>
      </c>
      <c r="BD79">
        <v>4.3718469398193183E-2</v>
      </c>
      <c r="BE79" s="6">
        <v>6.190993683876319E-3</v>
      </c>
      <c r="BF79">
        <v>3.1825231035668079E-3</v>
      </c>
    </row>
    <row r="80" spans="2:58" x14ac:dyDescent="0.35">
      <c r="B80" s="2" t="s">
        <v>109</v>
      </c>
      <c r="C80" s="6">
        <v>22.7</v>
      </c>
      <c r="D80">
        <v>21.98</v>
      </c>
      <c r="E80">
        <v>25.36</v>
      </c>
      <c r="F80">
        <v>25.17</v>
      </c>
      <c r="P80">
        <v>14.52</v>
      </c>
      <c r="Q80" s="6">
        <v>21.6</v>
      </c>
      <c r="R80">
        <f t="shared" si="20"/>
        <v>17.709658381798334</v>
      </c>
      <c r="U80" s="2" t="s">
        <v>109</v>
      </c>
      <c r="V80">
        <f t="shared" si="19"/>
        <v>4.9903416182016649</v>
      </c>
      <c r="W80">
        <f t="shared" si="16"/>
        <v>4.270341618201666</v>
      </c>
      <c r="X80">
        <f t="shared" si="17"/>
        <v>7.650341618201665</v>
      </c>
      <c r="Y80">
        <f t="shared" si="18"/>
        <v>7.4603416182016673</v>
      </c>
      <c r="AL80" s="2" t="s">
        <v>109</v>
      </c>
      <c r="AM80">
        <f t="shared" si="12"/>
        <v>3.1459910611714256E-2</v>
      </c>
      <c r="AN80">
        <f t="shared" si="13"/>
        <v>5.1820199567697262E-2</v>
      </c>
      <c r="AO80">
        <f t="shared" si="14"/>
        <v>4.9775736628116102E-3</v>
      </c>
      <c r="AP80">
        <f t="shared" si="15"/>
        <v>5.6782354275977664E-3</v>
      </c>
      <c r="BB80" t="s">
        <v>109</v>
      </c>
      <c r="BC80">
        <v>3.1459910611714256E-2</v>
      </c>
      <c r="BD80">
        <v>5.1820199567697262E-2</v>
      </c>
      <c r="BE80">
        <v>4.9775736628116102E-3</v>
      </c>
      <c r="BF80">
        <v>5.6782354275977664E-3</v>
      </c>
    </row>
    <row r="81" spans="2:58" x14ac:dyDescent="0.35">
      <c r="B81" s="2" t="s">
        <v>110</v>
      </c>
      <c r="C81" s="6">
        <v>23.13</v>
      </c>
      <c r="D81">
        <v>22.82</v>
      </c>
      <c r="E81">
        <v>25.32</v>
      </c>
      <c r="F81">
        <v>25.42</v>
      </c>
      <c r="P81">
        <v>14.88</v>
      </c>
      <c r="Q81" s="6">
        <v>21.79</v>
      </c>
      <c r="R81">
        <f t="shared" si="20"/>
        <v>18.006532148084485</v>
      </c>
      <c r="U81" s="2" t="s">
        <v>110</v>
      </c>
      <c r="V81">
        <f t="shared" si="19"/>
        <v>5.1234678519155139</v>
      </c>
      <c r="W81">
        <f t="shared" si="16"/>
        <v>4.8134678519155152</v>
      </c>
      <c r="X81">
        <f t="shared" si="17"/>
        <v>7.3134678519155152</v>
      </c>
      <c r="Y81">
        <f t="shared" si="18"/>
        <v>7.4134678519155166</v>
      </c>
      <c r="AL81" s="2" t="s">
        <v>110</v>
      </c>
      <c r="AM81">
        <f t="shared" si="12"/>
        <v>2.8686825705845107E-2</v>
      </c>
      <c r="AN81">
        <f t="shared" si="13"/>
        <v>3.5563278714343796E-2</v>
      </c>
      <c r="AO81">
        <f t="shared" si="14"/>
        <v>6.2867588850349272E-3</v>
      </c>
      <c r="AP81">
        <f t="shared" si="15"/>
        <v>5.8657534495747364E-3</v>
      </c>
      <c r="BB81" t="s">
        <v>110</v>
      </c>
      <c r="BC81">
        <v>2.8686825705845107E-2</v>
      </c>
      <c r="BD81">
        <v>3.5563278714343796E-2</v>
      </c>
      <c r="BE81">
        <v>6.2867588850349272E-3</v>
      </c>
      <c r="BF81">
        <v>5.8657534495747364E-3</v>
      </c>
    </row>
    <row r="82" spans="2:58" x14ac:dyDescent="0.35">
      <c r="B82" s="2" t="s">
        <v>111</v>
      </c>
      <c r="C82" s="6">
        <v>25.03</v>
      </c>
      <c r="D82">
        <v>24</v>
      </c>
      <c r="E82">
        <v>25.35</v>
      </c>
      <c r="F82">
        <v>25.66</v>
      </c>
      <c r="P82">
        <v>15.38</v>
      </c>
      <c r="Q82" s="6">
        <v>22.51</v>
      </c>
      <c r="R82">
        <f t="shared" si="20"/>
        <v>18.606552609228828</v>
      </c>
      <c r="U82" s="2" t="s">
        <v>111</v>
      </c>
      <c r="V82">
        <f t="shared" si="19"/>
        <v>6.4234473907711731</v>
      </c>
      <c r="W82">
        <f t="shared" si="16"/>
        <v>5.393447390771172</v>
      </c>
      <c r="X82">
        <f t="shared" si="17"/>
        <v>6.7434473907711734</v>
      </c>
      <c r="Y82">
        <f t="shared" si="18"/>
        <v>7.0534473907711721</v>
      </c>
      <c r="AL82" s="2" t="s">
        <v>111</v>
      </c>
      <c r="AM82">
        <f t="shared" si="12"/>
        <v>1.1650636696681E-2</v>
      </c>
      <c r="AN82">
        <f t="shared" si="13"/>
        <v>2.379088267904101E-2</v>
      </c>
      <c r="AO82">
        <f t="shared" si="14"/>
        <v>9.3329741124514032E-3</v>
      </c>
      <c r="AP82">
        <f t="shared" si="15"/>
        <v>7.5283666568423668E-3</v>
      </c>
      <c r="BB82" t="s">
        <v>111</v>
      </c>
      <c r="BC82">
        <v>1.1650636696681E-2</v>
      </c>
      <c r="BD82">
        <v>2.379088267904101E-2</v>
      </c>
      <c r="BE82" s="3">
        <v>9.3329741124514032E-3</v>
      </c>
      <c r="BF82">
        <v>7.5283666568423668E-3</v>
      </c>
    </row>
    <row r="83" spans="2:58" x14ac:dyDescent="0.35">
      <c r="B83" s="2" t="s">
        <v>112</v>
      </c>
      <c r="C83" s="6">
        <v>23.51</v>
      </c>
      <c r="D83">
        <v>22.94</v>
      </c>
      <c r="E83">
        <v>25.5</v>
      </c>
      <c r="F83">
        <v>25.3</v>
      </c>
      <c r="P83">
        <v>14.95</v>
      </c>
      <c r="Q83" s="6">
        <v>22.11</v>
      </c>
      <c r="R83">
        <f t="shared" si="20"/>
        <v>18.180882816849131</v>
      </c>
      <c r="U83" s="2" t="s">
        <v>112</v>
      </c>
      <c r="V83">
        <f t="shared" si="19"/>
        <v>5.3291171831508706</v>
      </c>
      <c r="W83">
        <f t="shared" si="16"/>
        <v>4.7591171831508703</v>
      </c>
      <c r="X83">
        <f t="shared" si="17"/>
        <v>7.319117183150869</v>
      </c>
      <c r="Y83">
        <f t="shared" si="18"/>
        <v>7.1191171831508697</v>
      </c>
      <c r="AL83" s="2" t="s">
        <v>112</v>
      </c>
      <c r="AM83">
        <f t="shared" si="12"/>
        <v>2.4875732469160996E-2</v>
      </c>
      <c r="AN83">
        <f t="shared" si="13"/>
        <v>3.6928611187131859E-2</v>
      </c>
      <c r="AO83">
        <f t="shared" si="14"/>
        <v>6.2621892178869546E-3</v>
      </c>
      <c r="AP83">
        <f t="shared" si="15"/>
        <v>7.1933664532669141E-3</v>
      </c>
      <c r="BB83" t="s">
        <v>112</v>
      </c>
      <c r="BC83">
        <v>2.4875732469160996E-2</v>
      </c>
      <c r="BD83">
        <v>3.6928611187131859E-2</v>
      </c>
      <c r="BE83" s="4">
        <v>6.2621892178869546E-3</v>
      </c>
      <c r="BF83">
        <v>7.1933664532669141E-3</v>
      </c>
    </row>
    <row r="85" spans="2:58" x14ac:dyDescent="0.35">
      <c r="P85">
        <f>AVERAGE(P2:P38)</f>
        <v>14.496216216216213</v>
      </c>
    </row>
    <row r="88" spans="2:58" x14ac:dyDescent="0.35">
      <c r="B88" s="5"/>
      <c r="C88" t="s">
        <v>128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MOPOJ1J4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Fusade-Boyer Maxime</dc:creator>
  <cp:lastModifiedBy>Lepoder Sophie</cp:lastModifiedBy>
  <dcterms:created xsi:type="dcterms:W3CDTF">2022-04-27T15:31:52Z</dcterms:created>
  <dcterms:modified xsi:type="dcterms:W3CDTF">2023-08-13T19:47:37Z</dcterms:modified>
</cp:coreProperties>
</file>