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epoder\Documents\AncienD\slepoder\Mes documents\Sophie A\SARS2\Manip Variant\Article\Données brutes\"/>
    </mc:Choice>
  </mc:AlternateContent>
  <xr:revisionPtr revIDLastSave="0" documentId="8_{3F4C9123-3E5E-450E-AC08-88E6544118D7}" xr6:coauthVersionLast="47" xr6:coauthVersionMax="47" xr10:uidLastSave="{00000000-0000-0000-0000-000000000000}"/>
  <bookViews>
    <workbookView xWindow="-110" yWindow="-110" windowWidth="19420" windowHeight="10300" xr2:uid="{6342FCE5-802C-A241-AAA8-E3FA8618972B}"/>
  </bookViews>
  <sheets>
    <sheet name="scores lames Brutes" sheetId="4" r:id="rId1"/>
    <sheet name="scores lames" sheetId="1" r:id="rId2"/>
    <sheet name="GraphPad VNO" sheetId="9" r:id="rId3"/>
    <sheet name="GraphPad ZC" sheetId="10" r:id="rId4"/>
    <sheet name="tableau croisé dynamique" sheetId="3" r:id="rId5"/>
  </sheets>
  <definedNames>
    <definedName name="_xlnm._FilterDatabase" localSheetId="1">'scores lames'!$A$1:$R$1</definedName>
    <definedName name="_xlnm._FilterDatabase" localSheetId="0">'scores lames Brutes'!$A$1:$R$1</definedName>
  </definedNames>
  <calcPr calcId="191029" concurrentCalc="0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3" l="1"/>
  <c r="G11" i="3"/>
  <c r="H11" i="3"/>
  <c r="I11" i="3"/>
  <c r="G6" i="3"/>
  <c r="G13" i="3"/>
  <c r="H6" i="3"/>
  <c r="I6" i="3"/>
  <c r="G7" i="3"/>
  <c r="G14" i="3"/>
  <c r="H7" i="3"/>
  <c r="I7" i="3"/>
  <c r="G8" i="3"/>
  <c r="G15" i="3"/>
  <c r="H8" i="3"/>
  <c r="I8" i="3"/>
  <c r="G9" i="3"/>
  <c r="G16" i="3"/>
  <c r="H9" i="3"/>
  <c r="I9" i="3"/>
  <c r="G10" i="3"/>
  <c r="G17" i="3"/>
  <c r="H10" i="3"/>
  <c r="I10" i="3"/>
  <c r="H5" i="3"/>
  <c r="H12" i="3"/>
  <c r="I5" i="3"/>
  <c r="I12" i="3"/>
  <c r="G5" i="3"/>
  <c r="G12" i="3"/>
  <c r="F6" i="3"/>
  <c r="F13" i="3"/>
  <c r="F7" i="3"/>
  <c r="F14" i="3"/>
  <c r="F8" i="3"/>
  <c r="F15" i="3"/>
  <c r="F9" i="3"/>
  <c r="F16" i="3"/>
  <c r="F10" i="3"/>
  <c r="F17" i="3"/>
  <c r="I14" i="3"/>
  <c r="H14" i="3"/>
  <c r="H16" i="3"/>
  <c r="I17" i="3"/>
  <c r="H17" i="3"/>
  <c r="I15" i="3"/>
  <c r="H15" i="3"/>
  <c r="I16" i="3"/>
  <c r="I13" i="3"/>
  <c r="H13" i="3"/>
  <c r="I105" i="4"/>
  <c r="E105" i="4"/>
  <c r="I104" i="4"/>
  <c r="E104" i="4"/>
  <c r="I103" i="4"/>
  <c r="E103" i="4"/>
  <c r="I102" i="4"/>
  <c r="E102" i="4"/>
  <c r="I101" i="4"/>
  <c r="E101" i="4"/>
  <c r="I100" i="4"/>
  <c r="E100" i="4"/>
  <c r="I99" i="4"/>
  <c r="E99" i="4"/>
  <c r="I98" i="4"/>
  <c r="E98" i="4"/>
  <c r="I97" i="4"/>
  <c r="E97" i="4"/>
  <c r="I96" i="4"/>
  <c r="E96" i="4"/>
  <c r="I95" i="4"/>
  <c r="E95" i="4"/>
  <c r="I94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I69" i="4"/>
  <c r="E69" i="4"/>
  <c r="I68" i="4"/>
  <c r="E68" i="4"/>
  <c r="I67" i="4"/>
  <c r="E67" i="4"/>
  <c r="I66" i="4"/>
  <c r="E66" i="4"/>
  <c r="I65" i="4"/>
  <c r="E65" i="4"/>
  <c r="I64" i="4"/>
  <c r="E64" i="4"/>
  <c r="I63" i="4"/>
  <c r="E63" i="4"/>
  <c r="I62" i="4"/>
  <c r="E62" i="4"/>
  <c r="I61" i="4"/>
  <c r="E61" i="4"/>
  <c r="I60" i="4"/>
  <c r="E60" i="4"/>
  <c r="I59" i="4"/>
  <c r="E59" i="4"/>
  <c r="I58" i="4"/>
  <c r="E58" i="4"/>
  <c r="I57" i="4"/>
  <c r="E57" i="4"/>
  <c r="I56" i="4"/>
  <c r="E56" i="4"/>
  <c r="I55" i="4"/>
  <c r="E55" i="4"/>
  <c r="I54" i="4"/>
  <c r="E54" i="4"/>
  <c r="I53" i="4"/>
  <c r="E53" i="4"/>
  <c r="I52" i="4"/>
  <c r="E52" i="4"/>
  <c r="I51" i="4"/>
  <c r="E51" i="4"/>
  <c r="I50" i="4"/>
  <c r="E50" i="4"/>
  <c r="I49" i="4"/>
  <c r="E49" i="4"/>
  <c r="I48" i="4"/>
  <c r="E48" i="4"/>
  <c r="I47" i="4"/>
  <c r="E47" i="4"/>
  <c r="I46" i="4"/>
  <c r="E46" i="4"/>
  <c r="E45" i="4"/>
  <c r="E44" i="4"/>
  <c r="E43" i="4"/>
  <c r="E42" i="4"/>
  <c r="E41" i="4"/>
  <c r="E40" i="4"/>
  <c r="E39" i="4"/>
  <c r="E38" i="4"/>
  <c r="I37" i="4"/>
  <c r="E37" i="4"/>
  <c r="I36" i="4"/>
  <c r="E36" i="4"/>
  <c r="I35" i="4"/>
  <c r="E35" i="4"/>
  <c r="I34" i="4"/>
  <c r="E34" i="4"/>
  <c r="I33" i="4"/>
  <c r="E33" i="4"/>
  <c r="I32" i="4"/>
  <c r="E32" i="4"/>
  <c r="I31" i="4"/>
  <c r="E31" i="4"/>
  <c r="I30" i="4"/>
  <c r="E30" i="4"/>
  <c r="I29" i="4"/>
  <c r="E29" i="4"/>
  <c r="I28" i="4"/>
  <c r="E28" i="4"/>
  <c r="I27" i="4"/>
  <c r="E27" i="4"/>
  <c r="I26" i="4"/>
  <c r="E26" i="4"/>
  <c r="I25" i="4"/>
  <c r="E25" i="4"/>
  <c r="I24" i="4"/>
  <c r="E24" i="4"/>
  <c r="I23" i="4"/>
  <c r="E23" i="4"/>
  <c r="I22" i="4"/>
  <c r="E22" i="4"/>
  <c r="E21" i="4"/>
  <c r="E20" i="4"/>
  <c r="E19" i="4"/>
  <c r="E18" i="4"/>
  <c r="I17" i="4"/>
  <c r="E17" i="4"/>
  <c r="I16" i="4"/>
  <c r="E16" i="4"/>
  <c r="I15" i="4"/>
  <c r="E15" i="4"/>
  <c r="I14" i="4"/>
  <c r="E14" i="4"/>
  <c r="I13" i="4"/>
  <c r="E13" i="4"/>
  <c r="I12" i="4"/>
  <c r="E12" i="4"/>
  <c r="I11" i="4"/>
  <c r="E11" i="4"/>
  <c r="I10" i="4"/>
  <c r="E10" i="4"/>
  <c r="I9" i="4"/>
  <c r="E9" i="4"/>
  <c r="I8" i="4"/>
  <c r="E8" i="4"/>
  <c r="I7" i="4"/>
  <c r="E7" i="4"/>
  <c r="I6" i="4"/>
  <c r="E6" i="4"/>
  <c r="I5" i="4"/>
  <c r="E5" i="4"/>
  <c r="I4" i="4"/>
  <c r="E4" i="4"/>
  <c r="I3" i="4"/>
  <c r="E3" i="4"/>
  <c r="I2" i="4"/>
  <c r="E2" i="4"/>
  <c r="I105" i="1"/>
  <c r="I95" i="1"/>
  <c r="I96" i="1"/>
  <c r="I97" i="1"/>
  <c r="I98" i="1"/>
  <c r="I99" i="1"/>
  <c r="I100" i="1"/>
  <c r="I101" i="1"/>
  <c r="I102" i="1"/>
  <c r="I103" i="1"/>
  <c r="I104" i="1"/>
  <c r="I94" i="1"/>
  <c r="E105" i="1"/>
  <c r="E104" i="1"/>
  <c r="E103" i="1"/>
  <c r="E102" i="1"/>
  <c r="E101" i="1"/>
  <c r="E100" i="1"/>
  <c r="E99" i="1"/>
  <c r="E98" i="1"/>
  <c r="E97" i="1"/>
  <c r="E96" i="1"/>
  <c r="E95" i="1"/>
  <c r="E94" i="1"/>
  <c r="I62" i="1"/>
  <c r="I63" i="1"/>
  <c r="I64" i="1"/>
  <c r="I65" i="1"/>
  <c r="I66" i="1"/>
  <c r="I67" i="1"/>
  <c r="I68" i="1"/>
  <c r="I69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2" i="1"/>
  <c r="E35" i="1"/>
  <c r="E36" i="1"/>
  <c r="E37" i="1"/>
  <c r="E38" i="1"/>
  <c r="E39" i="1"/>
  <c r="E40" i="1"/>
  <c r="E41" i="1"/>
  <c r="E42" i="1"/>
  <c r="E43" i="1"/>
  <c r="E44" i="1"/>
  <c r="E45" i="1"/>
  <c r="E78" i="1"/>
  <c r="E79" i="1"/>
  <c r="E80" i="1"/>
  <c r="E81" i="1"/>
  <c r="E14" i="1"/>
  <c r="E15" i="1"/>
  <c r="E16" i="1"/>
  <c r="E17" i="1"/>
  <c r="E58" i="1"/>
  <c r="E59" i="1"/>
  <c r="E60" i="1"/>
  <c r="E61" i="1"/>
  <c r="E50" i="1"/>
  <c r="E51" i="1"/>
  <c r="E52" i="1"/>
  <c r="E53" i="1"/>
  <c r="E46" i="1"/>
  <c r="E47" i="1"/>
  <c r="E48" i="1"/>
  <c r="E49" i="1"/>
  <c r="E74" i="1"/>
  <c r="E75" i="1"/>
  <c r="E76" i="1"/>
  <c r="E77" i="1"/>
  <c r="E90" i="1"/>
  <c r="E91" i="1"/>
  <c r="E92" i="1"/>
  <c r="E93" i="1"/>
  <c r="E66" i="1"/>
  <c r="E67" i="1"/>
  <c r="E68" i="1"/>
  <c r="E69" i="1"/>
  <c r="E62" i="1"/>
  <c r="E63" i="1"/>
  <c r="E64" i="1"/>
  <c r="E65" i="1"/>
  <c r="E10" i="1"/>
  <c r="E11" i="1"/>
  <c r="E12" i="1"/>
  <c r="E13" i="1"/>
  <c r="E82" i="1"/>
  <c r="E83" i="1"/>
  <c r="E84" i="1"/>
  <c r="E85" i="1"/>
  <c r="E86" i="1"/>
  <c r="E87" i="1"/>
  <c r="E88" i="1"/>
  <c r="E89" i="1"/>
  <c r="E18" i="1"/>
  <c r="E19" i="1"/>
  <c r="E20" i="1"/>
  <c r="E21" i="1"/>
  <c r="E70" i="1"/>
  <c r="E71" i="1"/>
  <c r="E72" i="1"/>
  <c r="E73" i="1"/>
  <c r="E22" i="1"/>
  <c r="E23" i="1"/>
  <c r="E24" i="1"/>
  <c r="E25" i="1"/>
  <c r="E54" i="1"/>
  <c r="E55" i="1"/>
  <c r="E56" i="1"/>
  <c r="E57" i="1"/>
  <c r="E6" i="1"/>
  <c r="E7" i="1"/>
  <c r="E8" i="1"/>
  <c r="E9" i="1"/>
  <c r="E30" i="1"/>
  <c r="E31" i="1"/>
  <c r="E32" i="1"/>
  <c r="E33" i="1"/>
  <c r="E26" i="1"/>
  <c r="E27" i="1"/>
  <c r="E28" i="1"/>
  <c r="E29" i="1"/>
  <c r="E2" i="1"/>
  <c r="E3" i="1"/>
  <c r="E4" i="1"/>
  <c r="E5" i="1"/>
  <c r="E34" i="1"/>
</calcChain>
</file>

<file path=xl/sharedStrings.xml><?xml version="1.0" encoding="utf-8"?>
<sst xmlns="http://schemas.openxmlformats.org/spreadsheetml/2006/main" count="854" uniqueCount="129">
  <si>
    <t>N° lame</t>
  </si>
  <si>
    <t xml:space="preserve">Commentaires </t>
  </si>
  <si>
    <t>slide-2022-07-11T18-00-21-R1-S1</t>
  </si>
  <si>
    <t>slide-2022-07-11T18-03-24-R1-S1</t>
  </si>
  <si>
    <t>slide-2022-07-11T18-06-45-R1-S2</t>
  </si>
  <si>
    <t>slide-2022-07-11T18-09-38-R1-S2</t>
  </si>
  <si>
    <t>slide-2022-07-11T18-12-58-R1-S3</t>
  </si>
  <si>
    <t>slide-2022-07-11T18-15-48-R1-S3</t>
  </si>
  <si>
    <t>slide-2022-07-11T18-19-17-R1-S4</t>
  </si>
  <si>
    <t>slide-2022-07-11T18-20-11-R1-S4</t>
  </si>
  <si>
    <t>slide-2022-07-11T18-22-05-R1-S4</t>
  </si>
  <si>
    <t>slide-2022-07-11T18-24-05-R1-S4</t>
  </si>
  <si>
    <t>slide-2022-07-11T18-25-55-R1-S5</t>
  </si>
  <si>
    <t>slide-2022-07-11T18-27-22-R1-S5</t>
  </si>
  <si>
    <t>slide-2022-07-11T18-29-02-R1-S5</t>
  </si>
  <si>
    <t>slide-2022-07-11T18-30-18-R1-S5</t>
  </si>
  <si>
    <t>slide-2022-07-11T18-32-10-R1-S6</t>
  </si>
  <si>
    <t>slide-2022-07-11T18-35-14-R1-S6</t>
  </si>
  <si>
    <t>slide-2022-07-11T18-38-58-R1-S7</t>
  </si>
  <si>
    <t>slide-2022-07-11T18-42-03-R1-S7</t>
  </si>
  <si>
    <t>slide-2022-07-11T18-45-49-R1-S8</t>
  </si>
  <si>
    <t>slide-2022-07-11T18-48-38-R1-S8</t>
  </si>
  <si>
    <t>slide-2022-07-11T18-52-07-R1-S9</t>
  </si>
  <si>
    <t>slide-2022-07-11T18-53-20-R1-S9</t>
  </si>
  <si>
    <t>slide-2022-07-11T18-55-21-R1-S9</t>
  </si>
  <si>
    <t>slide-2022-07-11T18-56-59-R1-S10</t>
  </si>
  <si>
    <t>slide-2022-07-11T18-58-25-R1-S10</t>
  </si>
  <si>
    <t>slide-2022-07-11T19-00-34-R1-S10</t>
  </si>
  <si>
    <t>slide-2022-07-11T19-02-07-R1-S10</t>
  </si>
  <si>
    <t>slide-2022-07-11T19-04-11-R1-S11</t>
  </si>
  <si>
    <t>slide-2022-07-11T19-06-56-R1-S11</t>
  </si>
  <si>
    <t>slide-2022-07-11T19-10-10-R1-S12</t>
  </si>
  <si>
    <t>slide-2022-07-11T19-13-22-R1-S12</t>
  </si>
  <si>
    <t>slide-2022-07-11T19-16-51-R1-S13</t>
  </si>
  <si>
    <t>slide-2022-07-11T19-19-50-R1-S13</t>
  </si>
  <si>
    <t>slide-2022-07-11T19-23-36-R1-S14</t>
  </si>
  <si>
    <t>slide-2022-07-11T19-26-51-R1-S14</t>
  </si>
  <si>
    <t>slide-2022-07-11T19-30-10-R1-S15</t>
  </si>
  <si>
    <t>slide-2022-07-11T19-32-51-R1-S15</t>
  </si>
  <si>
    <t>slide-2022-07-11T19-35-02-R1-S16</t>
  </si>
  <si>
    <t>slide-2022-07-11T19-36-35-R1-S16</t>
  </si>
  <si>
    <t>slide-2022-07-11T19-38-51-R1-S16</t>
  </si>
  <si>
    <t>slide-2022-07-11T19-40-38-R1-S16</t>
  </si>
  <si>
    <t>slide-2022-07-11T19-42-14-R1-S17</t>
  </si>
  <si>
    <t>slide-2022-07-11T19-43-34-R1-S17</t>
  </si>
  <si>
    <t>slide-2022-07-11T19-45-41-R1-S17</t>
  </si>
  <si>
    <t>slide-2022-07-11T19-47-45-R1-S17</t>
  </si>
  <si>
    <t>slide-2022-07-11T19-49-47-R1-S18</t>
  </si>
  <si>
    <t>slide-2022-07-11T19-52-41-R1-S18</t>
  </si>
  <si>
    <t>slide-2022-07-11T19-55-38-R1-S19</t>
  </si>
  <si>
    <t>slide-2022-07-11T19-58-33-R1-S19</t>
  </si>
  <si>
    <t>slide-2022-07-11T20-02-15-R1-S20</t>
  </si>
  <si>
    <t>slide-2022-07-11T20-05-35-R1-S20</t>
  </si>
  <si>
    <t>slide-2022-07-11T20-09-37-R1-S21</t>
  </si>
  <si>
    <t>slide-2022-07-11T20-12-31-R1-S21</t>
  </si>
  <si>
    <t>slide-2022-07-11T20-16-38-R1-S22</t>
  </si>
  <si>
    <t>slide-2022-07-11T20-19-45-R1-S22</t>
  </si>
  <si>
    <t>slide-2022-07-11T20-23-35-R1-S23</t>
  </si>
  <si>
    <t>slide-2022-07-11T20-26-42-R1-S23</t>
  </si>
  <si>
    <t xml:space="preserve">Animal </t>
  </si>
  <si>
    <t xml:space="preserve">Zone </t>
  </si>
  <si>
    <t>Organe Voméro-nasal (VNO)</t>
  </si>
  <si>
    <t>Zone Pré-Champignon (ZPC)</t>
  </si>
  <si>
    <t>Zone Champignon (ZC)</t>
  </si>
  <si>
    <t>PAS DE LAME</t>
  </si>
  <si>
    <t xml:space="preserve">polype </t>
  </si>
  <si>
    <t>Nombreuses malformations</t>
  </si>
  <si>
    <t>D1_4</t>
  </si>
  <si>
    <t>D1_5</t>
  </si>
  <si>
    <t>D1_6</t>
  </si>
  <si>
    <t>O2.3</t>
  </si>
  <si>
    <t>∆1.4</t>
  </si>
  <si>
    <t>O1.4</t>
  </si>
  <si>
    <t>O1.2</t>
  </si>
  <si>
    <t>O2.2</t>
  </si>
  <si>
    <t>O2.6</t>
  </si>
  <si>
    <t>O1.6</t>
  </si>
  <si>
    <t>O1.5</t>
  </si>
  <si>
    <t>∆1.5</t>
  </si>
  <si>
    <t>O2.1</t>
  </si>
  <si>
    <t>∆1.6</t>
  </si>
  <si>
    <t>O1.1</t>
  </si>
  <si>
    <t>O1.3</t>
  </si>
  <si>
    <t>∆1.2</t>
  </si>
  <si>
    <t>∆1.1</t>
  </si>
  <si>
    <t>D1.2</t>
  </si>
  <si>
    <t>D1.3</t>
  </si>
  <si>
    <t>O2.5</t>
  </si>
  <si>
    <t>O2.4</t>
  </si>
  <si>
    <t>∆1.3</t>
  </si>
  <si>
    <t>D</t>
  </si>
  <si>
    <t>O</t>
  </si>
  <si>
    <t>∆</t>
  </si>
  <si>
    <t>lame pliée</t>
  </si>
  <si>
    <t>Coupe très dégradée</t>
  </si>
  <si>
    <t>Infection en sous-muqueuse</t>
  </si>
  <si>
    <t>Valeurs</t>
  </si>
  <si>
    <t>dpi</t>
  </si>
  <si>
    <t>(Tous)</t>
  </si>
  <si>
    <t>Inf EO</t>
  </si>
  <si>
    <t>Inf ER</t>
  </si>
  <si>
    <t>Inf Debris</t>
  </si>
  <si>
    <t>Débris</t>
  </si>
  <si>
    <t>Malformation</t>
  </si>
  <si>
    <t>Dégats EO</t>
  </si>
  <si>
    <t>Dégats ER</t>
  </si>
  <si>
    <t>Inf VNO</t>
  </si>
  <si>
    <t>Score Inf Sténo</t>
  </si>
  <si>
    <t xml:space="preserve">Inf BO </t>
  </si>
  <si>
    <t>Ok</t>
  </si>
  <si>
    <t>Variant</t>
  </si>
  <si>
    <t>Pb Immuno</t>
  </si>
  <si>
    <t>Score Débris</t>
  </si>
  <si>
    <t>Moyenne de Inf ER</t>
  </si>
  <si>
    <t>Moyenne de Inf EO</t>
  </si>
  <si>
    <t>Moyenne de Dégats ER</t>
  </si>
  <si>
    <t>Moyenne de Dégats EO</t>
  </si>
  <si>
    <t>Moyenne de Score Débris</t>
  </si>
  <si>
    <t>Moyenne de Score Inf Sténo</t>
  </si>
  <si>
    <t>PBS J11 Manip Cortico I</t>
  </si>
  <si>
    <t>PBS J12 Manip Cortico I</t>
  </si>
  <si>
    <t>D J11</t>
  </si>
  <si>
    <t>D J12</t>
  </si>
  <si>
    <t>PBS J14 Manip Cortico I</t>
  </si>
  <si>
    <t>D J14</t>
  </si>
  <si>
    <t>Moyenne de Débris</t>
  </si>
  <si>
    <t>Bulbe olfactif (BO)</t>
  </si>
  <si>
    <t>(Plusieurs éléments)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</si>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</sst>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0" fontId="0" fillId="0" borderId="3" xfId="0" applyBorder="1"/>
    <xf numFmtId="0" fontId="0" fillId="0" borderId="3" xfId="0" applyNumberFormat="1" applyBorder="1"/>
    <xf numFmtId="0" fontId="0" fillId="0" borderId="5" xfId="0" applyBorder="1"/>
    <xf numFmtId="0" fontId="0" fillId="0" borderId="0" xfId="0" applyBorder="1"/>
    <xf numFmtId="0" fontId="0" fillId="0" borderId="0" xfId="0" applyNumberFormat="1" applyBorder="1"/>
    <xf numFmtId="0" fontId="0" fillId="0" borderId="7" xfId="0" applyBorder="1"/>
    <xf numFmtId="0" fontId="0" fillId="0" borderId="8" xfId="0" applyBorder="1"/>
    <xf numFmtId="0" fontId="0" fillId="0" borderId="8" xfId="0" applyNumberFormat="1" applyBorder="1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10" xfId="0" applyFill="1" applyBorder="1" applyAlignment="1">
      <alignment vertical="top"/>
    </xf>
    <xf numFmtId="0" fontId="0" fillId="2" borderId="12" xfId="0" applyFill="1" applyBorder="1" applyAlignment="1">
      <alignment vertical="top"/>
    </xf>
    <xf numFmtId="0" fontId="0" fillId="2" borderId="11" xfId="0" applyFill="1" applyBorder="1" applyAlignment="1">
      <alignment vertical="top" wrapText="1"/>
    </xf>
    <xf numFmtId="0" fontId="0" fillId="2" borderId="10" xfId="0" applyFill="1" applyBorder="1" applyAlignment="1">
      <alignment vertical="top" wrapText="1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0" fontId="0" fillId="4" borderId="2" xfId="0" applyFill="1" applyBorder="1"/>
    <xf numFmtId="0" fontId="0" fillId="4" borderId="5" xfId="0" applyFill="1" applyBorder="1"/>
    <xf numFmtId="0" fontId="0" fillId="5" borderId="5" xfId="0" applyFill="1" applyBorder="1"/>
    <xf numFmtId="0" fontId="0" fillId="0" borderId="2" xfId="0" applyNumberFormat="1" applyBorder="1"/>
    <xf numFmtId="0" fontId="0" fillId="0" borderId="0" xfId="0" applyNumberFormat="1" applyFill="1" applyBorder="1"/>
    <xf numFmtId="0" fontId="0" fillId="0" borderId="2" xfId="0" applyNumberFormat="1" applyFill="1" applyBorder="1"/>
    <xf numFmtId="0" fontId="0" fillId="0" borderId="3" xfId="0" applyNumberFormat="1" applyFill="1" applyBorder="1"/>
    <xf numFmtId="0" fontId="0" fillId="0" borderId="5" xfId="0" applyNumberFormat="1" applyFill="1" applyBorder="1"/>
    <xf numFmtId="0" fontId="0" fillId="0" borderId="7" xfId="0" applyNumberFormat="1" applyFill="1" applyBorder="1"/>
    <xf numFmtId="0" fontId="0" fillId="0" borderId="8" xfId="0" applyNumberFormat="1" applyFill="1" applyBorder="1"/>
    <xf numFmtId="0" fontId="0" fillId="0" borderId="5" xfId="0" applyNumberFormat="1" applyBorder="1"/>
    <xf numFmtId="0" fontId="0" fillId="0" borderId="7" xfId="0" applyNumberFormat="1" applyBorder="1"/>
    <xf numFmtId="0" fontId="0" fillId="4" borderId="7" xfId="0" applyFill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2" borderId="13" xfId="0" applyFill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2" fontId="0" fillId="0" borderId="4" xfId="0" applyNumberFormat="1" applyBorder="1" applyAlignment="1">
      <alignment vertical="top"/>
    </xf>
    <xf numFmtId="2" fontId="0" fillId="0" borderId="6" xfId="0" applyNumberFormat="1" applyBorder="1" applyAlignment="1">
      <alignment vertical="top"/>
    </xf>
    <xf numFmtId="2" fontId="0" fillId="0" borderId="9" xfId="0" applyNumberForma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9" xfId="0" applyBorder="1" applyAlignment="1"/>
    <xf numFmtId="0" fontId="0" fillId="0" borderId="4" xfId="0" applyBorder="1" applyAlignment="1"/>
    <xf numFmtId="0" fontId="0" fillId="0" borderId="6" xfId="0" applyBorder="1" applyAlignment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0" xfId="0" quotePrefix="1" applyNumberFormat="1" applyFill="1" applyBorder="1"/>
    <xf numFmtId="0" fontId="0" fillId="6" borderId="0" xfId="0" applyFill="1" applyAlignment="1">
      <alignment vertical="top" wrapText="1"/>
    </xf>
    <xf numFmtId="0" fontId="0" fillId="2" borderId="3" xfId="0" applyFill="1" applyBorder="1" applyAlignment="1">
      <alignment vertical="top"/>
    </xf>
    <xf numFmtId="0" fontId="0" fillId="3" borderId="5" xfId="0" applyFill="1" applyBorder="1"/>
    <xf numFmtId="0" fontId="0" fillId="3" borderId="2" xfId="0" applyFill="1" applyBorder="1"/>
    <xf numFmtId="0" fontId="0" fillId="4" borderId="0" xfId="0" applyFill="1" applyBorder="1"/>
    <xf numFmtId="0" fontId="0" fillId="0" borderId="2" xfId="0" applyBorder="1"/>
    <xf numFmtId="0" fontId="0" fillId="0" borderId="13" xfId="0" applyBorder="1" applyAlignment="1"/>
    <xf numFmtId="0" fontId="0" fillId="0" borderId="4" xfId="0" applyNumberFormat="1" applyBorder="1"/>
    <xf numFmtId="0" fontId="0" fillId="0" borderId="14" xfId="0" applyBorder="1" applyAlignment="1"/>
    <xf numFmtId="0" fontId="0" fillId="0" borderId="6" xfId="0" applyNumberFormat="1" applyBorder="1"/>
    <xf numFmtId="0" fontId="0" fillId="0" borderId="15" xfId="0" applyBorder="1" applyAlignment="1"/>
    <xf numFmtId="0" fontId="0" fillId="0" borderId="9" xfId="0" applyNumberFormat="1" applyBorder="1"/>
    <xf numFmtId="0" fontId="0" fillId="0" borderId="0" xfId="0" applyNumberFormat="1" applyFill="1" applyBorder="1" applyAlignment="1">
      <alignment vertical="top"/>
    </xf>
    <xf numFmtId="0" fontId="0" fillId="7" borderId="16" xfId="0" applyFont="1" applyFill="1" applyBorder="1"/>
    <xf numFmtId="0" fontId="0" fillId="0" borderId="16" xfId="0" applyFont="1" applyBorder="1"/>
    <xf numFmtId="0" fontId="0" fillId="7" borderId="17" xfId="0" applyFont="1" applyFill="1" applyBorder="1"/>
    <xf numFmtId="0" fontId="0" fillId="0" borderId="1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692038495188102E-2"/>
          <c:y val="4.064834843170699E-2"/>
          <c:w val="0.91953018372703432"/>
          <c:h val="0.851510448400456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'tableau croisé dynamique'!$G$5</c:f>
              <c:strCache>
                <c:ptCount val="1"/>
                <c:pt idx="0">
                  <c:v>1,705882353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'tableau croisé dynamique'!$F$6:$F$11</c:f>
              <c:strCache>
                <c:ptCount val="6"/>
                <c:pt idx="0">
                  <c:v>Moyenne de Dégats EO</c:v>
                </c:pt>
                <c:pt idx="1">
                  <c:v>Moyenne de Débris</c:v>
                </c:pt>
                <c:pt idx="2">
                  <c:v>Moyenne de Score Débris</c:v>
                </c:pt>
                <c:pt idx="3">
                  <c:v>Moyenne de Inf ER</c:v>
                </c:pt>
                <c:pt idx="4">
                  <c:v>Moyenne de Score Inf Sténo</c:v>
                </c:pt>
                <c:pt idx="5">
                  <c:v>0</c:v>
                </c:pt>
              </c:strCache>
            </c:strRef>
          </c:cat>
          <c:val>
            <c:numRef>
              <c:f>'tableau croisé dynamique'!$G$6:$G$11</c:f>
              <c:numCache>
                <c:formatCode>General</c:formatCode>
                <c:ptCount val="6"/>
                <c:pt idx="0">
                  <c:v>1.8823529411764706</c:v>
                </c:pt>
                <c:pt idx="1">
                  <c:v>2.4117647058823528</c:v>
                </c:pt>
                <c:pt idx="2">
                  <c:v>1.8411764705882352</c:v>
                </c:pt>
                <c:pt idx="3">
                  <c:v>5.333333333333333</c:v>
                </c:pt>
                <c:pt idx="4">
                  <c:v>6.7647058823529411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2F-4E93-9AEC-1E22A5124526}"/>
            </c:ext>
          </c:extLst>
        </c:ser>
        <c:ser>
          <c:idx val="1"/>
          <c:order val="1"/>
          <c:tx>
            <c:strRef>
              <c:f>'tableau croisé dynamique'!$H$5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'tableau croisé dynamique'!$F$6:$F$11</c:f>
              <c:strCache>
                <c:ptCount val="6"/>
                <c:pt idx="0">
                  <c:v>Moyenne de Dégats EO</c:v>
                </c:pt>
                <c:pt idx="1">
                  <c:v>Moyenne de Débris</c:v>
                </c:pt>
                <c:pt idx="2">
                  <c:v>Moyenne de Score Débris</c:v>
                </c:pt>
                <c:pt idx="3">
                  <c:v>Moyenne de Inf ER</c:v>
                </c:pt>
                <c:pt idx="4">
                  <c:v>Moyenne de Score Inf Sténo</c:v>
                </c:pt>
                <c:pt idx="5">
                  <c:v>0</c:v>
                </c:pt>
              </c:strCache>
            </c:strRef>
          </c:cat>
          <c:val>
            <c:numRef>
              <c:f>'tableau croisé dynamique'!$H$6:$H$11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2F-4E93-9AEC-1E22A5124526}"/>
            </c:ext>
          </c:extLst>
        </c:ser>
        <c:ser>
          <c:idx val="2"/>
          <c:order val="2"/>
          <c:tx>
            <c:strRef>
              <c:f>'tableau croisé dynamique'!$I$5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'tableau croisé dynamique'!$F$6:$F$11</c:f>
              <c:strCache>
                <c:ptCount val="6"/>
                <c:pt idx="0">
                  <c:v>Moyenne de Dégats EO</c:v>
                </c:pt>
                <c:pt idx="1">
                  <c:v>Moyenne de Débris</c:v>
                </c:pt>
                <c:pt idx="2">
                  <c:v>Moyenne de Score Débris</c:v>
                </c:pt>
                <c:pt idx="3">
                  <c:v>Moyenne de Inf ER</c:v>
                </c:pt>
                <c:pt idx="4">
                  <c:v>Moyenne de Score Inf Sténo</c:v>
                </c:pt>
                <c:pt idx="5">
                  <c:v>0</c:v>
                </c:pt>
              </c:strCache>
            </c:strRef>
          </c:cat>
          <c:val>
            <c:numRef>
              <c:f>'tableau croisé dynamique'!$I$6:$I$11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2F-4E93-9AEC-1E22A5124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2309855"/>
        <c:axId val="2122663535"/>
      </c:barChart>
      <c:catAx>
        <c:axId val="2122309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22663535"/>
        <c:crosses val="autoZero"/>
        <c:auto val="1"/>
        <c:lblAlgn val="ctr"/>
        <c:lblOffset val="100"/>
        <c:noMultiLvlLbl val="0"/>
      </c:catAx>
      <c:valAx>
        <c:axId val="2122663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22309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905336832895894"/>
          <c:y val="7.9281860600758203E-2"/>
          <c:w val="0.28874868766404199"/>
          <c:h val="6.23586982519173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1091045</xdr:colOff>
      <xdr:row>18</xdr:row>
      <xdr:rowOff>70138</xdr:rowOff>
    </xdr:from>
    <xdr:to>
      <xdr:col>7</xdr:col>
      <xdr:colOff>1437409</xdr:colOff>
      <xdr:row>35</xdr:row>
      <xdr:rowOff>121228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01A8246-156B-437C-B7F5-3B45927190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icolas Meunier" refreshedDate="44797.748265393515" createdVersion="6" refreshedVersion="6" minRefreshableVersion="3" recordCount="105" xr:uid="{F964EDA9-5E1C-4B71-A6F3-1EA58BB9AF14}">
  <cacheSource type="worksheet">
    <worksheetSource ref="A1:R120" sheet="scores lames"/>
  </cacheSource>
  <cacheFields count="18">
    <cacheField name="N° lame" numFmtId="0">
      <sharedItems containsBlank="1"/>
    </cacheField>
    <cacheField name="Animal " numFmtId="0">
      <sharedItems containsBlank="1"/>
    </cacheField>
    <cacheField name="dpi" numFmtId="0">
      <sharedItems containsString="0" containsBlank="1" containsNumber="1" containsInteger="1" minValue="1" maxValue="2" count="3">
        <n v="1"/>
        <n v="2"/>
        <m/>
      </sharedItems>
    </cacheField>
    <cacheField name="Zone " numFmtId="0">
      <sharedItems containsBlank="1" count="5">
        <s v="Organe Voméro-nasal (VNO)"/>
        <s v="Zone Champignon (ZC)"/>
        <s v="Zone Pré-Champignon (ZPC)"/>
        <s v="Bulbe olfactif (BO)"/>
        <m/>
      </sharedItems>
    </cacheField>
    <cacheField name="Variant" numFmtId="0">
      <sharedItems containsBlank="1" count="4">
        <s v="∆"/>
        <s v="D"/>
        <s v="O"/>
        <m/>
      </sharedItems>
    </cacheField>
    <cacheField name="Malformation" numFmtId="0">
      <sharedItems containsBlank="1"/>
    </cacheField>
    <cacheField name="Débris" numFmtId="0">
      <sharedItems containsString="0" containsBlank="1" containsNumber="1" containsInteger="1" minValue="0" maxValue="10"/>
    </cacheField>
    <cacheField name="Inf Debris" numFmtId="0">
      <sharedItems containsString="0" containsBlank="1" containsNumber="1" containsInteger="1" minValue="0" maxValue="10"/>
    </cacheField>
    <cacheField name="Score Débris" numFmtId="0">
      <sharedItems containsString="0" containsBlank="1" containsNumber="1" minValue="0" maxValue="10"/>
    </cacheField>
    <cacheField name="Inf ER" numFmtId="0">
      <sharedItems containsString="0" containsBlank="1" containsNumber="1" containsInteger="1" minValue="0" maxValue="10"/>
    </cacheField>
    <cacheField name="Inf EO" numFmtId="0">
      <sharedItems containsString="0" containsBlank="1" containsNumber="1" containsInteger="1" minValue="0" maxValue="10"/>
    </cacheField>
    <cacheField name="Dégats ER" numFmtId="0">
      <sharedItems containsString="0" containsBlank="1" containsNumber="1" containsInteger="1" minValue="0" maxValue="10"/>
    </cacheField>
    <cacheField name="Dégats EO" numFmtId="0">
      <sharedItems containsString="0" containsBlank="1" containsNumber="1" containsInteger="1" minValue="0" maxValue="10"/>
    </cacheField>
    <cacheField name="Inf VNO" numFmtId="0">
      <sharedItems containsString="0" containsBlank="1" containsNumber="1" containsInteger="1" minValue="0" maxValue="3"/>
    </cacheField>
    <cacheField name="Score Inf Sténo" numFmtId="0">
      <sharedItems containsString="0" containsBlank="1" containsNumber="1" containsInteger="1" minValue="0" maxValue="10"/>
    </cacheField>
    <cacheField name="Inf BO " numFmtId="0">
      <sharedItems containsString="0" containsBlank="1" containsNumber="1" containsInteger="1" minValue="0" maxValue="0"/>
    </cacheField>
    <cacheField name="Ok" numFmtId="0">
      <sharedItems containsString="0" containsBlank="1" containsNumber="1" containsInteger="1" minValue="0" maxValue="2" count="4">
        <n v="1"/>
        <n v="2"/>
        <n v="0"/>
        <m/>
      </sharedItems>
    </cacheField>
    <cacheField name="Commentaires 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">
  <r>
    <s v="slide-2022-07-11T20-23-35-R1-S23"/>
    <s v="∆1.1"/>
    <x v="0"/>
    <x v="0"/>
    <x v="0"/>
    <m/>
    <n v="6"/>
    <n v="7"/>
    <n v="4.2"/>
    <n v="7"/>
    <n v="10"/>
    <n v="6"/>
    <n v="8"/>
    <n v="0"/>
    <m/>
    <m/>
    <x v="0"/>
    <m/>
  </r>
  <r>
    <m/>
    <s v="∆1.1"/>
    <x v="0"/>
    <x v="1"/>
    <x v="0"/>
    <m/>
    <n v="5"/>
    <n v="5"/>
    <n v="2.5"/>
    <m/>
    <n v="5"/>
    <m/>
    <n v="5"/>
    <m/>
    <n v="4"/>
    <m/>
    <x v="0"/>
    <m/>
  </r>
  <r>
    <s v="slide-2022-07-11T20-26-42-R1-S23"/>
    <s v="∆1.1"/>
    <x v="0"/>
    <x v="2"/>
    <x v="0"/>
    <m/>
    <n v="5"/>
    <n v="8"/>
    <n v="4"/>
    <n v="8"/>
    <n v="5"/>
    <n v="6"/>
    <n v="6"/>
    <m/>
    <n v="4"/>
    <m/>
    <x v="0"/>
    <m/>
  </r>
  <r>
    <m/>
    <s v="∆1.1"/>
    <x v="0"/>
    <x v="3"/>
    <x v="0"/>
    <m/>
    <n v="4"/>
    <n v="3"/>
    <n v="1.2"/>
    <m/>
    <n v="0"/>
    <m/>
    <n v="4"/>
    <m/>
    <m/>
    <n v="0"/>
    <x v="1"/>
    <s v="Coupe très dégradée"/>
  </r>
  <r>
    <s v="slide-2022-07-11T20-02-15-R1-S20"/>
    <s v="∆1.2"/>
    <x v="0"/>
    <x v="0"/>
    <x v="0"/>
    <m/>
    <n v="5"/>
    <n v="8"/>
    <n v="4"/>
    <n v="9"/>
    <n v="9"/>
    <n v="6"/>
    <n v="6"/>
    <n v="0"/>
    <m/>
    <m/>
    <x v="0"/>
    <m/>
  </r>
  <r>
    <m/>
    <s v="∆1.2"/>
    <x v="0"/>
    <x v="1"/>
    <x v="0"/>
    <m/>
    <n v="1"/>
    <n v="0"/>
    <n v="0"/>
    <m/>
    <n v="0"/>
    <m/>
    <n v="4"/>
    <m/>
    <n v="9"/>
    <m/>
    <x v="0"/>
    <m/>
  </r>
  <r>
    <s v="slide-2022-07-11T20-05-35-R1-S20"/>
    <s v="∆1.2"/>
    <x v="0"/>
    <x v="2"/>
    <x v="0"/>
    <m/>
    <n v="4"/>
    <n v="9"/>
    <n v="3.6"/>
    <n v="6"/>
    <n v="4"/>
    <n v="1"/>
    <n v="1"/>
    <m/>
    <n v="9"/>
    <m/>
    <x v="0"/>
    <m/>
  </r>
  <r>
    <m/>
    <s v="∆1.2"/>
    <x v="0"/>
    <x v="3"/>
    <x v="0"/>
    <m/>
    <n v="0"/>
    <n v="0"/>
    <n v="0"/>
    <m/>
    <n v="1"/>
    <m/>
    <n v="2"/>
    <m/>
    <m/>
    <n v="0"/>
    <x v="0"/>
    <m/>
  </r>
  <r>
    <s v="slide-2022-07-11T19-16-51-R1-S13"/>
    <s v="∆1.3"/>
    <x v="0"/>
    <x v="0"/>
    <x v="0"/>
    <m/>
    <n v="10"/>
    <n v="8"/>
    <n v="8"/>
    <n v="8"/>
    <n v="4"/>
    <n v="10"/>
    <n v="10"/>
    <n v="0"/>
    <m/>
    <m/>
    <x v="0"/>
    <m/>
  </r>
  <r>
    <m/>
    <s v="∆1.3"/>
    <x v="0"/>
    <x v="1"/>
    <x v="0"/>
    <m/>
    <n v="10"/>
    <n v="10"/>
    <n v="10"/>
    <m/>
    <n v="7"/>
    <m/>
    <n v="6"/>
    <m/>
    <n v="10"/>
    <m/>
    <x v="0"/>
    <m/>
  </r>
  <r>
    <s v="slide-2022-07-11T19-19-50-R1-S13"/>
    <s v="∆1.3"/>
    <x v="0"/>
    <x v="2"/>
    <x v="0"/>
    <m/>
    <n v="7"/>
    <n v="10"/>
    <n v="7"/>
    <n v="8"/>
    <n v="3"/>
    <n v="6"/>
    <n v="6"/>
    <m/>
    <n v="10"/>
    <m/>
    <x v="0"/>
    <m/>
  </r>
  <r>
    <m/>
    <s v="∆1.3"/>
    <x v="0"/>
    <x v="3"/>
    <x v="0"/>
    <m/>
    <n v="7"/>
    <n v="10"/>
    <n v="7"/>
    <m/>
    <n v="4"/>
    <m/>
    <n v="4"/>
    <m/>
    <m/>
    <n v="0"/>
    <x v="0"/>
    <m/>
  </r>
  <r>
    <s v="slide-2022-07-11T18-25-55-R1-S5"/>
    <s v="∆1.4"/>
    <x v="0"/>
    <x v="0"/>
    <x v="0"/>
    <m/>
    <n v="6"/>
    <n v="10"/>
    <n v="6"/>
    <n v="9"/>
    <n v="7"/>
    <n v="7"/>
    <n v="7"/>
    <n v="0"/>
    <m/>
    <m/>
    <x v="0"/>
    <m/>
  </r>
  <r>
    <s v="slide-2022-07-11T18-27-22-R1-S5"/>
    <s v="∆1.4"/>
    <x v="0"/>
    <x v="1"/>
    <x v="0"/>
    <m/>
    <n v="7"/>
    <n v="8"/>
    <n v="5.6"/>
    <m/>
    <n v="4"/>
    <m/>
    <n v="5"/>
    <m/>
    <n v="5"/>
    <m/>
    <x v="0"/>
    <m/>
  </r>
  <r>
    <s v="slide-2022-07-11T18-29-02-R1-S5"/>
    <s v="∆1.4"/>
    <x v="0"/>
    <x v="2"/>
    <x v="0"/>
    <m/>
    <n v="6"/>
    <n v="10"/>
    <n v="6"/>
    <n v="10"/>
    <n v="4"/>
    <n v="8"/>
    <n v="6"/>
    <m/>
    <n v="5"/>
    <m/>
    <x v="0"/>
    <m/>
  </r>
  <r>
    <s v="slide-2022-07-11T18-30-18-R1-S5"/>
    <s v="∆1.4"/>
    <x v="0"/>
    <x v="3"/>
    <x v="0"/>
    <m/>
    <n v="4"/>
    <n v="10"/>
    <n v="4"/>
    <m/>
    <n v="0"/>
    <m/>
    <n v="3"/>
    <m/>
    <m/>
    <n v="0"/>
    <x v="1"/>
    <m/>
  </r>
  <r>
    <s v="slide-2022-07-11T19-35-02-R1-S16"/>
    <s v="∆1.5"/>
    <x v="0"/>
    <x v="0"/>
    <x v="0"/>
    <m/>
    <m/>
    <m/>
    <m/>
    <m/>
    <m/>
    <m/>
    <m/>
    <m/>
    <m/>
    <m/>
    <x v="2"/>
    <s v="Coupe très dégradée"/>
  </r>
  <r>
    <s v="slide-2022-07-11T19-36-35-R1-S16"/>
    <s v="∆1.5"/>
    <x v="0"/>
    <x v="1"/>
    <x v="0"/>
    <m/>
    <m/>
    <m/>
    <m/>
    <m/>
    <m/>
    <m/>
    <m/>
    <m/>
    <m/>
    <m/>
    <x v="2"/>
    <m/>
  </r>
  <r>
    <s v="slide-2022-07-11T19-38-51-R1-S16"/>
    <s v="∆1.5"/>
    <x v="0"/>
    <x v="2"/>
    <x v="0"/>
    <m/>
    <m/>
    <m/>
    <m/>
    <m/>
    <m/>
    <m/>
    <m/>
    <m/>
    <m/>
    <m/>
    <x v="2"/>
    <m/>
  </r>
  <r>
    <s v="slide-2022-07-11T19-40-38-R1-S16"/>
    <s v="∆1.5"/>
    <x v="0"/>
    <x v="3"/>
    <x v="0"/>
    <m/>
    <m/>
    <m/>
    <m/>
    <m/>
    <m/>
    <m/>
    <m/>
    <m/>
    <m/>
    <m/>
    <x v="2"/>
    <s v="Coupe très dégradée"/>
  </r>
  <r>
    <s v="slide-2022-07-11T19-49-47-R1-S18"/>
    <s v="∆1.6"/>
    <x v="0"/>
    <x v="0"/>
    <x v="0"/>
    <m/>
    <n v="4"/>
    <n v="3"/>
    <n v="1.2"/>
    <n v="10"/>
    <n v="8"/>
    <n v="6"/>
    <n v="7"/>
    <n v="0"/>
    <m/>
    <m/>
    <x v="0"/>
    <m/>
  </r>
  <r>
    <m/>
    <s v="∆1.6"/>
    <x v="0"/>
    <x v="1"/>
    <x v="0"/>
    <m/>
    <n v="10"/>
    <n v="10"/>
    <n v="10"/>
    <m/>
    <n v="4"/>
    <m/>
    <n v="7"/>
    <m/>
    <n v="7"/>
    <m/>
    <x v="0"/>
    <m/>
  </r>
  <r>
    <s v="slide-2022-07-11T19-52-41-R1-S18"/>
    <s v="∆1.6"/>
    <x v="0"/>
    <x v="2"/>
    <x v="0"/>
    <m/>
    <n v="10"/>
    <n v="10"/>
    <n v="10"/>
    <n v="9"/>
    <n v="5"/>
    <n v="4"/>
    <n v="6"/>
    <m/>
    <n v="7"/>
    <m/>
    <x v="0"/>
    <m/>
  </r>
  <r>
    <m/>
    <s v="∆1.6"/>
    <x v="0"/>
    <x v="3"/>
    <x v="0"/>
    <m/>
    <n v="6"/>
    <n v="10"/>
    <n v="6"/>
    <m/>
    <n v="4"/>
    <m/>
    <n v="4"/>
    <m/>
    <m/>
    <n v="0"/>
    <x v="0"/>
    <m/>
  </r>
  <r>
    <s v="slide-2022-07-11T20-16-38-R1-S22"/>
    <s v="D1.2"/>
    <x v="0"/>
    <x v="0"/>
    <x v="1"/>
    <m/>
    <n v="3"/>
    <n v="7"/>
    <n v="2.1"/>
    <n v="10"/>
    <n v="10"/>
    <n v="5"/>
    <n v="5"/>
    <n v="0"/>
    <m/>
    <m/>
    <x v="0"/>
    <s v="Coupe très dégradée"/>
  </r>
  <r>
    <m/>
    <s v="D1.2"/>
    <x v="0"/>
    <x v="1"/>
    <x v="1"/>
    <m/>
    <n v="1"/>
    <n v="4"/>
    <n v="0.4"/>
    <m/>
    <n v="0"/>
    <m/>
    <n v="0"/>
    <m/>
    <n v="9"/>
    <m/>
    <x v="0"/>
    <m/>
  </r>
  <r>
    <s v="slide-2022-07-11T20-19-45-R1-S22"/>
    <s v="D1.2"/>
    <x v="0"/>
    <x v="2"/>
    <x v="1"/>
    <m/>
    <n v="7"/>
    <n v="7"/>
    <n v="4.9000000000000004"/>
    <n v="8"/>
    <n v="2"/>
    <n v="8"/>
    <n v="2"/>
    <m/>
    <n v="9"/>
    <m/>
    <x v="0"/>
    <m/>
  </r>
  <r>
    <m/>
    <s v="D1.2"/>
    <x v="0"/>
    <x v="3"/>
    <x v="1"/>
    <m/>
    <n v="2"/>
    <n v="1"/>
    <n v="0.2"/>
    <m/>
    <m/>
    <m/>
    <n v="2"/>
    <m/>
    <m/>
    <n v="0"/>
    <x v="0"/>
    <m/>
  </r>
  <r>
    <s v="slide-2022-07-11T20-09-37-R1-S21"/>
    <s v="D1.3"/>
    <x v="0"/>
    <x v="0"/>
    <x v="1"/>
    <m/>
    <n v="2"/>
    <n v="6"/>
    <n v="1.2"/>
    <n v="9"/>
    <n v="9"/>
    <n v="7"/>
    <n v="7"/>
    <n v="0"/>
    <m/>
    <m/>
    <x v="0"/>
    <m/>
  </r>
  <r>
    <m/>
    <s v="D1.3"/>
    <x v="0"/>
    <x v="1"/>
    <x v="1"/>
    <m/>
    <n v="0"/>
    <n v="0"/>
    <n v="0"/>
    <m/>
    <n v="0"/>
    <n v="0"/>
    <n v="0"/>
    <m/>
    <n v="10"/>
    <m/>
    <x v="0"/>
    <s v="Infection en sous-muqueuse"/>
  </r>
  <r>
    <s v="slide-2022-07-11T20-12-31-R1-S21"/>
    <s v="D1.3"/>
    <x v="0"/>
    <x v="2"/>
    <x v="1"/>
    <m/>
    <n v="1"/>
    <n v="1"/>
    <n v="0.1"/>
    <n v="3"/>
    <n v="1"/>
    <n v="0"/>
    <n v="4"/>
    <m/>
    <n v="10"/>
    <m/>
    <x v="0"/>
    <m/>
  </r>
  <r>
    <m/>
    <s v="D1.3"/>
    <x v="0"/>
    <x v="3"/>
    <x v="1"/>
    <m/>
    <n v="0"/>
    <n v="0"/>
    <n v="0"/>
    <m/>
    <n v="1"/>
    <n v="0"/>
    <n v="0"/>
    <m/>
    <m/>
    <m/>
    <x v="0"/>
    <m/>
  </r>
  <r>
    <s v="slide-2022-07-11T18-00-21-R1-S1"/>
    <s v="D1_4"/>
    <x v="0"/>
    <x v="0"/>
    <x v="1"/>
    <m/>
    <n v="3"/>
    <n v="8"/>
    <n v="2.4"/>
    <n v="8"/>
    <n v="2"/>
    <n v="2"/>
    <n v="2"/>
    <n v="0"/>
    <m/>
    <m/>
    <x v="0"/>
    <m/>
  </r>
  <r>
    <m/>
    <s v="D1_4"/>
    <x v="0"/>
    <x v="1"/>
    <x v="1"/>
    <m/>
    <n v="4"/>
    <n v="7"/>
    <n v="2.8"/>
    <m/>
    <n v="2"/>
    <m/>
    <n v="3"/>
    <m/>
    <n v="10"/>
    <m/>
    <x v="0"/>
    <m/>
  </r>
  <r>
    <s v="slide-2022-07-11T18-03-24-R1-S1"/>
    <s v="D1_4"/>
    <x v="0"/>
    <x v="2"/>
    <x v="1"/>
    <m/>
    <n v="2"/>
    <n v="6"/>
    <n v="1.2"/>
    <n v="7"/>
    <n v="0"/>
    <n v="6"/>
    <n v="3"/>
    <m/>
    <n v="10"/>
    <m/>
    <x v="0"/>
    <m/>
  </r>
  <r>
    <m/>
    <s v="D1_4"/>
    <x v="0"/>
    <x v="3"/>
    <x v="1"/>
    <m/>
    <n v="3"/>
    <n v="10"/>
    <n v="3"/>
    <m/>
    <n v="3"/>
    <m/>
    <n v="2"/>
    <m/>
    <m/>
    <m/>
    <x v="0"/>
    <m/>
  </r>
  <r>
    <s v="slide-2022-07-11T18-06-45-R1-S2"/>
    <s v="D1_5"/>
    <x v="0"/>
    <x v="0"/>
    <x v="1"/>
    <m/>
    <m/>
    <m/>
    <m/>
    <m/>
    <m/>
    <m/>
    <m/>
    <m/>
    <m/>
    <m/>
    <x v="2"/>
    <m/>
  </r>
  <r>
    <m/>
    <s v="D1_5"/>
    <x v="0"/>
    <x v="1"/>
    <x v="1"/>
    <s v="polype "/>
    <m/>
    <m/>
    <m/>
    <m/>
    <m/>
    <m/>
    <m/>
    <m/>
    <m/>
    <m/>
    <x v="2"/>
    <m/>
  </r>
  <r>
    <s v="slide-2022-07-11T18-09-38-R1-S2"/>
    <s v="D1_5"/>
    <x v="0"/>
    <x v="2"/>
    <x v="1"/>
    <m/>
    <m/>
    <m/>
    <m/>
    <m/>
    <m/>
    <m/>
    <m/>
    <m/>
    <m/>
    <m/>
    <x v="2"/>
    <m/>
  </r>
  <r>
    <m/>
    <s v="D1_5"/>
    <x v="0"/>
    <x v="3"/>
    <x v="1"/>
    <m/>
    <m/>
    <m/>
    <m/>
    <m/>
    <m/>
    <m/>
    <m/>
    <m/>
    <m/>
    <m/>
    <x v="2"/>
    <m/>
  </r>
  <r>
    <s v="slide-2022-07-11T18-12-58-R1-S3"/>
    <s v="D1_6"/>
    <x v="0"/>
    <x v="0"/>
    <x v="1"/>
    <m/>
    <m/>
    <m/>
    <m/>
    <m/>
    <m/>
    <m/>
    <m/>
    <m/>
    <m/>
    <m/>
    <x v="2"/>
    <m/>
  </r>
  <r>
    <m/>
    <s v="D1_6"/>
    <x v="0"/>
    <x v="1"/>
    <x v="1"/>
    <m/>
    <m/>
    <m/>
    <m/>
    <m/>
    <m/>
    <m/>
    <m/>
    <m/>
    <m/>
    <m/>
    <x v="2"/>
    <m/>
  </r>
  <r>
    <s v="slide-2022-07-11T18-15-48-R1-S3"/>
    <s v="D1_6"/>
    <x v="0"/>
    <x v="2"/>
    <x v="1"/>
    <s v="polype "/>
    <m/>
    <m/>
    <m/>
    <m/>
    <m/>
    <m/>
    <m/>
    <m/>
    <m/>
    <m/>
    <x v="2"/>
    <m/>
  </r>
  <r>
    <m/>
    <s v="D1_6"/>
    <x v="0"/>
    <x v="3"/>
    <x v="1"/>
    <m/>
    <m/>
    <m/>
    <m/>
    <m/>
    <m/>
    <m/>
    <m/>
    <m/>
    <m/>
    <m/>
    <x v="2"/>
    <s v="Nombreuses malformations"/>
  </r>
  <r>
    <s v="slide-2022-07-11T18-45-49-R1-S8"/>
    <s v="O1.1"/>
    <x v="0"/>
    <x v="0"/>
    <x v="2"/>
    <m/>
    <n v="4"/>
    <n v="5"/>
    <n v="2"/>
    <n v="8"/>
    <n v="4"/>
    <n v="2"/>
    <n v="0"/>
    <n v="2"/>
    <m/>
    <m/>
    <x v="0"/>
    <m/>
  </r>
  <r>
    <m/>
    <s v="O1.1"/>
    <x v="0"/>
    <x v="1"/>
    <x v="2"/>
    <m/>
    <n v="1"/>
    <n v="0"/>
    <n v="0"/>
    <m/>
    <n v="0"/>
    <m/>
    <n v="0"/>
    <m/>
    <n v="3"/>
    <m/>
    <x v="0"/>
    <m/>
  </r>
  <r>
    <s v="slide-2022-07-11T18-48-38-R1-S8"/>
    <s v="O1.1"/>
    <x v="0"/>
    <x v="2"/>
    <x v="2"/>
    <m/>
    <n v="0"/>
    <n v="0"/>
    <n v="0"/>
    <n v="2"/>
    <n v="0"/>
    <n v="0"/>
    <n v="0"/>
    <m/>
    <n v="3"/>
    <m/>
    <x v="0"/>
    <m/>
  </r>
  <r>
    <m/>
    <s v="O1.1"/>
    <x v="0"/>
    <x v="3"/>
    <x v="2"/>
    <m/>
    <n v="2"/>
    <n v="0"/>
    <n v="0"/>
    <m/>
    <n v="0"/>
    <m/>
    <n v="0"/>
    <m/>
    <m/>
    <n v="0"/>
    <x v="0"/>
    <m/>
  </r>
  <r>
    <s v="slide-2022-07-11T18-38-58-R1-S7"/>
    <s v="O1.2"/>
    <x v="0"/>
    <x v="0"/>
    <x v="2"/>
    <m/>
    <n v="2"/>
    <n v="3"/>
    <n v="0.6"/>
    <n v="9"/>
    <n v="3"/>
    <n v="5"/>
    <n v="0"/>
    <n v="0"/>
    <m/>
    <m/>
    <x v="0"/>
    <s v="Pb Immuno"/>
  </r>
  <r>
    <m/>
    <s v="O1.2"/>
    <x v="0"/>
    <x v="1"/>
    <x v="2"/>
    <m/>
    <n v="1"/>
    <n v="0"/>
    <n v="0"/>
    <m/>
    <n v="0"/>
    <m/>
    <n v="0"/>
    <m/>
    <n v="2"/>
    <m/>
    <x v="0"/>
    <s v="Pb Immuno"/>
  </r>
  <r>
    <s v="slide-2022-07-11T18-42-03-R1-S7"/>
    <s v="O1.2"/>
    <x v="0"/>
    <x v="2"/>
    <x v="2"/>
    <m/>
    <n v="1"/>
    <n v="0"/>
    <n v="0"/>
    <n v="0"/>
    <n v="0"/>
    <n v="1"/>
    <n v="0"/>
    <m/>
    <n v="2"/>
    <m/>
    <x v="0"/>
    <s v="Pb Immuno"/>
  </r>
  <r>
    <m/>
    <s v="O1.2"/>
    <x v="0"/>
    <x v="3"/>
    <x v="2"/>
    <m/>
    <n v="0"/>
    <n v="0"/>
    <n v="0"/>
    <m/>
    <n v="0"/>
    <m/>
    <n v="0"/>
    <m/>
    <m/>
    <n v="0"/>
    <x v="0"/>
    <s v="Pb Immuno"/>
  </r>
  <r>
    <s v="slide-2022-07-11T19-55-38-R1-S19"/>
    <s v="O1.3"/>
    <x v="0"/>
    <x v="0"/>
    <x v="2"/>
    <m/>
    <n v="6"/>
    <n v="2"/>
    <n v="1.2"/>
    <n v="2"/>
    <n v="1"/>
    <n v="5"/>
    <n v="5"/>
    <n v="3"/>
    <m/>
    <m/>
    <x v="1"/>
    <m/>
  </r>
  <r>
    <m/>
    <s v="O1.3"/>
    <x v="0"/>
    <x v="1"/>
    <x v="2"/>
    <m/>
    <n v="1"/>
    <n v="0"/>
    <n v="0"/>
    <m/>
    <n v="0"/>
    <m/>
    <n v="0"/>
    <m/>
    <n v="0"/>
    <m/>
    <x v="0"/>
    <m/>
  </r>
  <r>
    <s v="slide-2022-07-11T19-58-33-R1-S19"/>
    <s v="O1.3"/>
    <x v="0"/>
    <x v="2"/>
    <x v="2"/>
    <m/>
    <n v="0"/>
    <n v="0"/>
    <n v="0"/>
    <n v="0"/>
    <n v="0"/>
    <n v="1"/>
    <n v="1"/>
    <m/>
    <n v="0"/>
    <m/>
    <x v="0"/>
    <m/>
  </r>
  <r>
    <m/>
    <s v="O1.3"/>
    <x v="0"/>
    <x v="3"/>
    <x v="2"/>
    <m/>
    <n v="0"/>
    <n v="0"/>
    <n v="0"/>
    <m/>
    <n v="0"/>
    <m/>
    <n v="0"/>
    <m/>
    <m/>
    <n v="0"/>
    <x v="0"/>
    <s v="Infection en sous-muqueuse"/>
  </r>
  <r>
    <s v="slide-2022-07-11T18-32-10-R1-S6"/>
    <s v="O1.4"/>
    <x v="0"/>
    <x v="0"/>
    <x v="2"/>
    <m/>
    <n v="7"/>
    <n v="6"/>
    <n v="4.2"/>
    <n v="6"/>
    <n v="6"/>
    <n v="3"/>
    <n v="4"/>
    <n v="0"/>
    <m/>
    <m/>
    <x v="0"/>
    <m/>
  </r>
  <r>
    <m/>
    <s v="O1.4"/>
    <x v="0"/>
    <x v="1"/>
    <x v="2"/>
    <m/>
    <n v="0"/>
    <n v="0"/>
    <n v="0"/>
    <m/>
    <n v="0"/>
    <m/>
    <n v="0"/>
    <m/>
    <n v="8"/>
    <m/>
    <x v="0"/>
    <m/>
  </r>
  <r>
    <s v="slide-2022-07-11T18-35-14-R1-S6"/>
    <s v="O1.4"/>
    <x v="0"/>
    <x v="2"/>
    <x v="2"/>
    <m/>
    <n v="0"/>
    <n v="0"/>
    <n v="0"/>
    <n v="4"/>
    <n v="0"/>
    <n v="0"/>
    <n v="0"/>
    <m/>
    <n v="8"/>
    <m/>
    <x v="0"/>
    <m/>
  </r>
  <r>
    <m/>
    <s v="O1.4"/>
    <x v="0"/>
    <x v="3"/>
    <x v="2"/>
    <m/>
    <n v="0"/>
    <n v="0"/>
    <n v="0"/>
    <m/>
    <n v="0"/>
    <m/>
    <n v="0"/>
    <m/>
    <m/>
    <n v="0"/>
    <x v="0"/>
    <m/>
  </r>
  <r>
    <s v="slide-2022-07-11T19-10-10-R1-S12"/>
    <s v="O1.5"/>
    <x v="0"/>
    <x v="0"/>
    <x v="2"/>
    <m/>
    <n v="3"/>
    <n v="3"/>
    <n v="0.9"/>
    <n v="8"/>
    <n v="2"/>
    <n v="3"/>
    <n v="1"/>
    <n v="0"/>
    <m/>
    <m/>
    <x v="0"/>
    <m/>
  </r>
  <r>
    <m/>
    <s v="O1.5"/>
    <x v="0"/>
    <x v="1"/>
    <x v="2"/>
    <m/>
    <n v="0"/>
    <n v="0"/>
    <n v="0"/>
    <m/>
    <n v="0"/>
    <m/>
    <n v="1"/>
    <m/>
    <n v="7"/>
    <m/>
    <x v="0"/>
    <m/>
  </r>
  <r>
    <s v="slide-2022-07-11T19-13-22-R1-S12"/>
    <s v="O1.5"/>
    <x v="0"/>
    <x v="2"/>
    <x v="2"/>
    <m/>
    <n v="0"/>
    <n v="0"/>
    <n v="0"/>
    <n v="8"/>
    <n v="2"/>
    <n v="2"/>
    <n v="1"/>
    <m/>
    <n v="7"/>
    <m/>
    <x v="0"/>
    <m/>
  </r>
  <r>
    <m/>
    <s v="O1.5"/>
    <x v="0"/>
    <x v="3"/>
    <x v="2"/>
    <s v="polype "/>
    <n v="1"/>
    <n v="0"/>
    <n v="0"/>
    <m/>
    <n v="0"/>
    <m/>
    <n v="2"/>
    <m/>
    <m/>
    <n v="0"/>
    <x v="0"/>
    <m/>
  </r>
  <r>
    <s v="slide-2022-07-11T19-04-11-R1-S11"/>
    <s v="O1.6"/>
    <x v="0"/>
    <x v="0"/>
    <x v="2"/>
    <m/>
    <n v="0"/>
    <n v="0"/>
    <n v="0"/>
    <n v="7"/>
    <n v="0"/>
    <n v="4"/>
    <n v="4"/>
    <n v="0"/>
    <m/>
    <m/>
    <x v="0"/>
    <m/>
  </r>
  <r>
    <m/>
    <s v="O1.6"/>
    <x v="0"/>
    <x v="1"/>
    <x v="2"/>
    <m/>
    <n v="0"/>
    <n v="0"/>
    <n v="0"/>
    <m/>
    <n v="0"/>
    <m/>
    <n v="1"/>
    <m/>
    <n v="3"/>
    <m/>
    <x v="0"/>
    <m/>
  </r>
  <r>
    <s v="slide-2022-07-11T19-06-56-R1-S11"/>
    <s v="O1.6"/>
    <x v="0"/>
    <x v="2"/>
    <x v="2"/>
    <m/>
    <n v="0"/>
    <n v="0"/>
    <n v="0"/>
    <n v="3"/>
    <n v="0"/>
    <n v="2"/>
    <n v="2"/>
    <m/>
    <n v="3"/>
    <m/>
    <x v="0"/>
    <m/>
  </r>
  <r>
    <m/>
    <s v="O1.6"/>
    <x v="0"/>
    <x v="3"/>
    <x v="2"/>
    <m/>
    <n v="0"/>
    <n v="0"/>
    <n v="0"/>
    <m/>
    <n v="0"/>
    <m/>
    <n v="0"/>
    <m/>
    <m/>
    <n v="0"/>
    <x v="0"/>
    <s v="lame pliée"/>
  </r>
  <r>
    <s v="slide-2022-07-11T19-42-14-R1-S17"/>
    <s v="O2.1"/>
    <x v="1"/>
    <x v="0"/>
    <x v="2"/>
    <m/>
    <m/>
    <m/>
    <m/>
    <m/>
    <m/>
    <m/>
    <m/>
    <m/>
    <m/>
    <m/>
    <x v="1"/>
    <m/>
  </r>
  <r>
    <s v="slide-2022-07-11T19-43-34-R1-S17"/>
    <s v="O2.1"/>
    <x v="1"/>
    <x v="1"/>
    <x v="2"/>
    <m/>
    <m/>
    <m/>
    <m/>
    <m/>
    <m/>
    <m/>
    <m/>
    <m/>
    <m/>
    <m/>
    <x v="2"/>
    <s v="Coupe très dégradée"/>
  </r>
  <r>
    <s v="slide-2022-07-11T19-45-41-R1-S17"/>
    <s v="O2.1"/>
    <x v="1"/>
    <x v="2"/>
    <x v="2"/>
    <m/>
    <m/>
    <m/>
    <m/>
    <m/>
    <m/>
    <m/>
    <m/>
    <m/>
    <m/>
    <m/>
    <x v="0"/>
    <m/>
  </r>
  <r>
    <s v="slide-2022-07-11T19-47-45-R1-S17"/>
    <s v="O2.1"/>
    <x v="1"/>
    <x v="3"/>
    <x v="2"/>
    <m/>
    <m/>
    <m/>
    <m/>
    <m/>
    <m/>
    <m/>
    <m/>
    <m/>
    <m/>
    <m/>
    <x v="0"/>
    <m/>
  </r>
  <r>
    <s v="slide-2022-07-11T18-52-07-R1-S9"/>
    <s v="O2.2"/>
    <x v="1"/>
    <x v="0"/>
    <x v="2"/>
    <m/>
    <m/>
    <m/>
    <m/>
    <m/>
    <m/>
    <m/>
    <m/>
    <m/>
    <m/>
    <m/>
    <x v="1"/>
    <m/>
  </r>
  <r>
    <s v="slide-2022-07-11T18-53-20-R1-S9"/>
    <s v="O2.2"/>
    <x v="1"/>
    <x v="1"/>
    <x v="2"/>
    <m/>
    <m/>
    <m/>
    <m/>
    <m/>
    <m/>
    <m/>
    <m/>
    <m/>
    <m/>
    <m/>
    <x v="1"/>
    <m/>
  </r>
  <r>
    <s v="slide-2022-07-11T18-55-21-R1-S9"/>
    <s v="O2.2"/>
    <x v="1"/>
    <x v="2"/>
    <x v="2"/>
    <m/>
    <m/>
    <m/>
    <m/>
    <m/>
    <m/>
    <m/>
    <m/>
    <m/>
    <m/>
    <m/>
    <x v="0"/>
    <m/>
  </r>
  <r>
    <s v="PAS DE LAME"/>
    <s v="O2.2"/>
    <x v="1"/>
    <x v="3"/>
    <x v="2"/>
    <m/>
    <m/>
    <m/>
    <m/>
    <m/>
    <m/>
    <m/>
    <m/>
    <m/>
    <m/>
    <m/>
    <x v="0"/>
    <m/>
  </r>
  <r>
    <s v="slide-2022-07-11T18-19-17-R1-S4"/>
    <s v="O2.3"/>
    <x v="1"/>
    <x v="0"/>
    <x v="2"/>
    <m/>
    <m/>
    <m/>
    <m/>
    <m/>
    <m/>
    <m/>
    <m/>
    <m/>
    <m/>
    <m/>
    <x v="1"/>
    <m/>
  </r>
  <r>
    <s v="slide-2022-07-11T18-20-11-R1-S4"/>
    <s v="O2.3"/>
    <x v="1"/>
    <x v="1"/>
    <x v="2"/>
    <m/>
    <m/>
    <m/>
    <m/>
    <m/>
    <m/>
    <m/>
    <m/>
    <m/>
    <m/>
    <m/>
    <x v="1"/>
    <m/>
  </r>
  <r>
    <s v="slide-2022-07-11T18-22-05-R1-S4"/>
    <s v="O2.3"/>
    <x v="1"/>
    <x v="2"/>
    <x v="2"/>
    <m/>
    <m/>
    <m/>
    <m/>
    <m/>
    <m/>
    <m/>
    <m/>
    <m/>
    <m/>
    <m/>
    <x v="1"/>
    <m/>
  </r>
  <r>
    <s v="slide-2022-07-11T18-24-05-R1-S4"/>
    <s v="O2.3"/>
    <x v="1"/>
    <x v="3"/>
    <x v="2"/>
    <m/>
    <m/>
    <m/>
    <m/>
    <m/>
    <m/>
    <m/>
    <m/>
    <m/>
    <m/>
    <m/>
    <x v="1"/>
    <m/>
  </r>
  <r>
    <s v="slide-2022-07-11T19-23-36-R1-S14"/>
    <s v="O2.4"/>
    <x v="1"/>
    <x v="0"/>
    <x v="2"/>
    <m/>
    <m/>
    <m/>
    <m/>
    <m/>
    <m/>
    <m/>
    <m/>
    <m/>
    <m/>
    <m/>
    <x v="1"/>
    <m/>
  </r>
  <r>
    <m/>
    <s v="O2.4"/>
    <x v="1"/>
    <x v="1"/>
    <x v="2"/>
    <m/>
    <m/>
    <m/>
    <m/>
    <m/>
    <m/>
    <m/>
    <m/>
    <m/>
    <m/>
    <m/>
    <x v="1"/>
    <m/>
  </r>
  <r>
    <s v="slide-2022-07-11T19-26-51-R1-S14"/>
    <s v="O2.4"/>
    <x v="1"/>
    <x v="2"/>
    <x v="2"/>
    <m/>
    <m/>
    <m/>
    <m/>
    <m/>
    <m/>
    <m/>
    <m/>
    <m/>
    <m/>
    <m/>
    <x v="0"/>
    <m/>
  </r>
  <r>
    <m/>
    <s v="O2.4"/>
    <x v="1"/>
    <x v="3"/>
    <x v="2"/>
    <m/>
    <m/>
    <m/>
    <m/>
    <m/>
    <m/>
    <m/>
    <m/>
    <m/>
    <m/>
    <m/>
    <x v="0"/>
    <m/>
  </r>
  <r>
    <s v="PAS DE LAME"/>
    <s v="O2.5"/>
    <x v="1"/>
    <x v="0"/>
    <x v="2"/>
    <m/>
    <m/>
    <m/>
    <m/>
    <m/>
    <m/>
    <m/>
    <m/>
    <m/>
    <m/>
    <m/>
    <x v="1"/>
    <m/>
  </r>
  <r>
    <s v="slide-2022-07-11T19-30-10-R1-S15"/>
    <s v="O2.5"/>
    <x v="1"/>
    <x v="1"/>
    <x v="2"/>
    <m/>
    <m/>
    <m/>
    <m/>
    <m/>
    <m/>
    <m/>
    <m/>
    <m/>
    <m/>
    <m/>
    <x v="2"/>
    <s v="Coupe très dégradée"/>
  </r>
  <r>
    <s v="PAS DE LAME"/>
    <s v="O2.5"/>
    <x v="1"/>
    <x v="2"/>
    <x v="2"/>
    <m/>
    <m/>
    <m/>
    <m/>
    <m/>
    <m/>
    <m/>
    <m/>
    <m/>
    <m/>
    <m/>
    <x v="1"/>
    <m/>
  </r>
  <r>
    <s v="slide-2022-07-11T19-32-51-R1-S15"/>
    <s v="O2.5"/>
    <x v="1"/>
    <x v="3"/>
    <x v="2"/>
    <m/>
    <m/>
    <m/>
    <m/>
    <m/>
    <m/>
    <m/>
    <m/>
    <m/>
    <m/>
    <m/>
    <x v="1"/>
    <s v="lame pliée"/>
  </r>
  <r>
    <s v="slide-2022-07-11T18-56-59-R1-S10"/>
    <s v="O2.6"/>
    <x v="1"/>
    <x v="0"/>
    <x v="2"/>
    <m/>
    <m/>
    <m/>
    <m/>
    <m/>
    <m/>
    <m/>
    <m/>
    <m/>
    <m/>
    <m/>
    <x v="1"/>
    <m/>
  </r>
  <r>
    <s v="slide-2022-07-11T18-58-25-R1-S10"/>
    <s v="O2.6"/>
    <x v="1"/>
    <x v="1"/>
    <x v="2"/>
    <m/>
    <m/>
    <m/>
    <m/>
    <m/>
    <m/>
    <m/>
    <m/>
    <m/>
    <m/>
    <m/>
    <x v="1"/>
    <m/>
  </r>
  <r>
    <s v="slide-2022-07-11T19-00-34-R1-S10"/>
    <s v="O2.6"/>
    <x v="1"/>
    <x v="2"/>
    <x v="2"/>
    <m/>
    <m/>
    <m/>
    <m/>
    <m/>
    <m/>
    <m/>
    <m/>
    <m/>
    <m/>
    <m/>
    <x v="0"/>
    <m/>
  </r>
  <r>
    <s v="slide-2022-07-11T19-02-07-R1-S10"/>
    <s v="O2.6"/>
    <x v="1"/>
    <x v="3"/>
    <x v="2"/>
    <m/>
    <m/>
    <m/>
    <m/>
    <m/>
    <m/>
    <m/>
    <m/>
    <m/>
    <m/>
    <m/>
    <x v="1"/>
    <s v="lame pliée"/>
  </r>
  <r>
    <s v="PBS J11 Manip Cortico I"/>
    <s v="D J11"/>
    <x v="0"/>
    <x v="0"/>
    <x v="1"/>
    <m/>
    <n v="3"/>
    <n v="6"/>
    <n v="1.8"/>
    <n v="3"/>
    <n v="9"/>
    <n v="3"/>
    <n v="9"/>
    <m/>
    <m/>
    <m/>
    <x v="0"/>
    <m/>
  </r>
  <r>
    <s v="PBS J11 Manip Cortico I"/>
    <s v="D J11"/>
    <x v="0"/>
    <x v="1"/>
    <x v="1"/>
    <m/>
    <n v="0"/>
    <n v="0"/>
    <n v="0"/>
    <n v="6"/>
    <n v="3"/>
    <n v="0"/>
    <n v="0"/>
    <m/>
    <n v="10"/>
    <m/>
    <x v="0"/>
    <m/>
  </r>
  <r>
    <s v="PBS J11 Manip Cortico I"/>
    <s v="D J11"/>
    <x v="0"/>
    <x v="2"/>
    <x v="1"/>
    <m/>
    <n v="0"/>
    <n v="0"/>
    <n v="0"/>
    <n v="8"/>
    <n v="1"/>
    <n v="0"/>
    <n v="0"/>
    <m/>
    <n v="10"/>
    <m/>
    <x v="0"/>
    <m/>
  </r>
  <r>
    <s v="PBS J11 Manip Cortico I"/>
    <s v="D J11"/>
    <x v="0"/>
    <x v="3"/>
    <x v="1"/>
    <m/>
    <n v="3"/>
    <n v="7"/>
    <n v="2.1"/>
    <n v="0"/>
    <n v="3"/>
    <n v="0"/>
    <n v="0"/>
    <m/>
    <m/>
    <m/>
    <x v="0"/>
    <m/>
  </r>
  <r>
    <s v="PBS J12 Manip Cortico I"/>
    <s v="D J12"/>
    <x v="0"/>
    <x v="0"/>
    <x v="1"/>
    <m/>
    <n v="3"/>
    <n v="4"/>
    <n v="1.2"/>
    <n v="9"/>
    <n v="3"/>
    <n v="3"/>
    <n v="3"/>
    <m/>
    <m/>
    <m/>
    <x v="0"/>
    <m/>
  </r>
  <r>
    <s v="PBS J12 Manip Cortico I"/>
    <s v="D J12"/>
    <x v="0"/>
    <x v="1"/>
    <x v="1"/>
    <m/>
    <n v="0"/>
    <n v="0"/>
    <n v="0"/>
    <n v="8"/>
    <n v="2"/>
    <n v="2"/>
    <n v="0"/>
    <m/>
    <n v="10"/>
    <m/>
    <x v="0"/>
    <m/>
  </r>
  <r>
    <s v="PBS J12 Manip Cortico I"/>
    <s v="D J12"/>
    <x v="0"/>
    <x v="2"/>
    <x v="1"/>
    <m/>
    <n v="1"/>
    <n v="1"/>
    <n v="0.1"/>
    <n v="10"/>
    <n v="2"/>
    <n v="1"/>
    <n v="0"/>
    <m/>
    <n v="10"/>
    <m/>
    <x v="0"/>
    <m/>
  </r>
  <r>
    <s v="PBS J12 Manip Cortico I"/>
    <s v="D J12"/>
    <x v="0"/>
    <x v="3"/>
    <x v="1"/>
    <m/>
    <n v="0"/>
    <n v="0"/>
    <n v="0"/>
    <n v="0"/>
    <n v="0"/>
    <n v="0"/>
    <n v="0"/>
    <m/>
    <m/>
    <m/>
    <x v="0"/>
    <m/>
  </r>
  <r>
    <s v="PBS J14 Manip Cortico I"/>
    <s v="D J14"/>
    <x v="0"/>
    <x v="0"/>
    <x v="1"/>
    <m/>
    <n v="7"/>
    <n v="5"/>
    <n v="3.5"/>
    <n v="8"/>
    <n v="8"/>
    <n v="7"/>
    <n v="2"/>
    <m/>
    <m/>
    <m/>
    <x v="0"/>
    <m/>
  </r>
  <r>
    <s v="PBS J14 Manip Cortico I"/>
    <s v="D J14"/>
    <x v="0"/>
    <x v="1"/>
    <x v="1"/>
    <m/>
    <n v="0"/>
    <n v="0"/>
    <n v="0"/>
    <n v="2"/>
    <n v="2"/>
    <n v="0"/>
    <n v="0"/>
    <m/>
    <n v="8"/>
    <m/>
    <x v="0"/>
    <m/>
  </r>
  <r>
    <s v="PBS J14 Manip Cortico I"/>
    <s v="D J14"/>
    <x v="0"/>
    <x v="2"/>
    <x v="1"/>
    <m/>
    <n v="1"/>
    <n v="0"/>
    <n v="0"/>
    <n v="2"/>
    <n v="2"/>
    <n v="6"/>
    <n v="0"/>
    <m/>
    <n v="8"/>
    <m/>
    <x v="0"/>
    <m/>
  </r>
  <r>
    <s v="PBS J14 Manip Cortico I"/>
    <s v="D J14"/>
    <x v="0"/>
    <x v="3"/>
    <x v="1"/>
    <m/>
    <n v="0"/>
    <n v="0"/>
    <n v="0"/>
    <n v="5"/>
    <n v="5"/>
    <m/>
    <n v="1"/>
    <m/>
    <m/>
    <m/>
    <x v="0"/>
    <m/>
  </r>
  <r>
    <m/>
    <m/>
    <x v="2"/>
    <x v="4"/>
    <x v="3"/>
    <m/>
    <m/>
    <m/>
    <m/>
    <m/>
    <m/>
    <m/>
    <m/>
    <m/>
    <m/>
    <m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19BE7E-1A61-4DA4-8834-C2ADDB84ED6D}" name="Tableau croisé dynamique1" cacheId="0" dataOnRows="1" applyNumberFormats="0" applyBorderFormats="0" applyFontFormats="0" applyPatternFormats="0" applyAlignmentFormats="0" applyWidthHeightFormats="1" dataCaption="Valeurs" updatedVersion="6" minRefreshableVersion="3" useAutoFormatting="1" colGrandTotals="0" itemPrintTitles="1" createdVersion="8" indent="0" compact="0" compactData="0" gridDropZones="1" multipleFieldFilters="0">
  <location ref="A10:B16" firstHeaderRow="1" firstDataRow="1" firstDataCol="1" rowPageCount="4" colPageCount="1"/>
  <pivotFields count="18">
    <pivotField compact="0" outline="0" showAll="0"/>
    <pivotField compact="0" outline="0" showAll="0"/>
    <pivotField axis="axisPage" compact="0" outline="0" showAll="0">
      <items count="4">
        <item x="0"/>
        <item x="1"/>
        <item x="2"/>
        <item t="default"/>
      </items>
    </pivotField>
    <pivotField axis="axisPage" compact="0" outline="0" multipleItemSelectionAllowed="1" showAll="0">
      <items count="6">
        <item h="1" x="0"/>
        <item x="1"/>
        <item h="1" x="2"/>
        <item h="1" x="3"/>
        <item h="1" x="4"/>
        <item t="default"/>
      </items>
    </pivotField>
    <pivotField axis="axisPage" compact="0" outline="0" showAll="0">
      <items count="5">
        <item x="1"/>
        <item x="0"/>
        <item x="2"/>
        <item x="3"/>
        <item t="default"/>
      </items>
    </pivotField>
    <pivotField compact="0" outline="0" showAll="0"/>
    <pivotField dataField="1" compact="0" outline="0" showAll="0"/>
    <pivotField compact="0" outline="0" showAll="0"/>
    <pivotField dataField="1" compact="0" outline="0" showAll="0"/>
    <pivotField dataField="1" compact="0" outline="0" showAll="0"/>
    <pivotField dataField="1" compact="0" outline="0" showAll="0"/>
    <pivotField compact="0" outline="0" showAll="0"/>
    <pivotField dataField="1" compact="0" outline="0" showAll="0"/>
    <pivotField compact="0" outline="0" showAll="0"/>
    <pivotField dataField="1" compact="0" outline="0" showAll="0"/>
    <pivotField compact="0" outline="0" showAll="0"/>
    <pivotField axis="axisPage" compact="0" outline="0" multipleItemSelectionAllowed="1" showAll="0">
      <items count="5">
        <item h="1" x="2"/>
        <item x="0"/>
        <item x="1"/>
        <item h="1" x="3"/>
        <item t="default"/>
      </items>
    </pivotField>
    <pivotField compact="0" outline="0" showAll="0"/>
  </pivotFields>
  <rowFields count="1">
    <field x="-2"/>
  </rowFields>
  <rowItems count="6">
    <i>
      <x/>
    </i>
    <i i="1">
      <x v="1"/>
    </i>
    <i i="2">
      <x v="2"/>
    </i>
    <i i="3">
      <x v="3"/>
    </i>
    <i i="4">
      <x v="4"/>
    </i>
    <i i="5">
      <x v="5"/>
    </i>
  </rowItems>
  <colItems count="1">
    <i/>
  </colItems>
  <pageFields count="4">
    <pageField fld="2" item="0" hier="-1"/>
    <pageField fld="3" hier="-1"/>
    <pageField fld="16" hier="-1"/>
    <pageField fld="4" hier="-1"/>
  </pageFields>
  <dataFields count="6">
    <dataField name="Moyenne de Inf EO" fld="10" subtotal="average" baseField="4" baseItem="0"/>
    <dataField name="Moyenne de Dégats EO" fld="12" subtotal="average" baseField="4" baseItem="0"/>
    <dataField name="Moyenne de Débris" fld="6" subtotal="average" baseField="4" baseItem="0"/>
    <dataField name="Moyenne de Score Débris" fld="8" subtotal="average" baseField="4" baseItem="0"/>
    <dataField name="Moyenne de Inf ER" fld="9" subtotal="average" baseField="4" baseItem="0"/>
    <dataField name="Moyenne de Score Inf Sténo" fld="14" subtotal="average" baseField="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D64FE3-8520-4AEE-8CBB-22C7BC95A390}" name="Tableau croisé dynamique3" cacheId="0" dataOnRows="1" applyNumberFormats="0" applyBorderFormats="0" applyFontFormats="0" applyPatternFormats="0" applyAlignmentFormats="0" applyWidthHeightFormats="1" dataCaption="Valeurs" updatedVersion="6" minRefreshableVersion="3" useAutoFormatting="1" rowGrandTotals="0" colGrandTotals="0" itemPrintTitles="1" createdVersion="8" indent="0" compact="0" compactData="0" gridDropZones="1" multipleFieldFilters="0">
  <location ref="A25:E42" firstHeaderRow="1" firstDataRow="2" firstDataCol="2" rowPageCount="2" colPageCount="1"/>
  <pivotFields count="18">
    <pivotField compact="0" outline="0" showAll="0"/>
    <pivotField compact="0" outline="0" showAll="0"/>
    <pivotField axis="axisPage" compact="0" outline="0" showAll="0">
      <items count="4">
        <item x="0"/>
        <item x="1"/>
        <item x="2"/>
        <item t="default"/>
      </items>
    </pivotField>
    <pivotField axis="axisRow" compact="0" outline="0" multipleItemSelectionAllowed="1" showAll="0">
      <items count="6">
        <item x="0"/>
        <item x="2"/>
        <item x="1"/>
        <item x="3"/>
        <item h="1" x="4"/>
        <item t="default"/>
      </items>
    </pivotField>
    <pivotField axis="axisCol" compact="0" outline="0" showAll="0">
      <items count="5">
        <item x="0"/>
        <item x="1"/>
        <item x="2"/>
        <item x="3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axis="axisPage" compact="0" outline="0" showAll="0">
      <items count="5">
        <item x="2"/>
        <item x="0"/>
        <item x="1"/>
        <item x="3"/>
        <item t="default"/>
      </items>
    </pivotField>
    <pivotField compact="0" outline="0" showAll="0"/>
  </pivotFields>
  <rowFields count="2">
    <field x="-2"/>
    <field x="3"/>
  </rowFields>
  <rowItems count="16">
    <i>
      <x/>
      <x/>
    </i>
    <i r="1">
      <x v="1"/>
    </i>
    <i r="1">
      <x v="2"/>
    </i>
    <i r="1">
      <x v="3"/>
    </i>
    <i i="1">
      <x v="1"/>
      <x/>
    </i>
    <i r="1" i="1">
      <x v="1"/>
    </i>
    <i r="1" i="1">
      <x v="2"/>
    </i>
    <i r="1" i="1">
      <x v="3"/>
    </i>
    <i i="2">
      <x v="2"/>
      <x/>
    </i>
    <i r="1" i="2">
      <x v="1"/>
    </i>
    <i r="1" i="2">
      <x v="2"/>
    </i>
    <i r="1" i="2">
      <x v="3"/>
    </i>
    <i i="3">
      <x v="3"/>
      <x/>
    </i>
    <i r="1" i="3">
      <x v="1"/>
    </i>
    <i r="1" i="3">
      <x v="2"/>
    </i>
    <i r="1" i="3">
      <x v="3"/>
    </i>
  </rowItems>
  <colFields count="1">
    <field x="4"/>
  </colFields>
  <colItems count="3">
    <i>
      <x/>
    </i>
    <i>
      <x v="1"/>
    </i>
    <i>
      <x v="2"/>
    </i>
  </colItems>
  <pageFields count="2">
    <pageField fld="2" item="0" hier="-1"/>
    <pageField fld="16" hier="-1"/>
  </pageFields>
  <dataFields count="4">
    <dataField name="Moyenne de Inf ER" fld="9" subtotal="average" baseField="4" baseItem="0"/>
    <dataField name="Moyenne de Inf EO" fld="10" subtotal="average" baseField="3" baseItem="3"/>
    <dataField name="Moyenne de Dégats ER" fld="11" subtotal="average" baseField="4" baseItem="0"/>
    <dataField name="Moyenne de Dégats EO" fld="12" subtotal="average" baseField="3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E4B4DFC-148D-43E4-BA36-BE93B9FC48C8}" name="Tableau5" displayName="Tableau5" ref="A1:R19" totalsRowShown="0">
  <autoFilter ref="A1:R19" xr:uid="{82EC6349-033F-44C5-8453-C1E986EB6C7A}"/>
  <sortState xmlns:xlrd2="http://schemas.microsoft.com/office/spreadsheetml/2017/richdata2" ref="A2:R19">
    <sortCondition ref="E1:E19"/>
  </sortState>
  <tableColumns count="18">
    <tableColumn id="1" xr3:uid="{9501374E-4F58-4AD5-B6EB-8D6F5D0F865E}" name="N° lame"/>
    <tableColumn id="2" xr3:uid="{FBEC11BC-8E25-4859-864E-8E65079DAC3D}" name="Animal "/>
    <tableColumn id="3" xr3:uid="{0184B555-6F16-428F-AF7D-EFB08D660759}" name="dpi"/>
    <tableColumn id="4" xr3:uid="{9C553454-3FA9-4BBC-BD40-8F5E6D9D831B}" name="Zone "/>
    <tableColumn id="5" xr3:uid="{2F6344A6-78FC-4DC4-A82E-5684EA0DC0D5}" name="Variant"/>
    <tableColumn id="6" xr3:uid="{4129349C-816E-44A7-A2D7-A9D392CB8410}" name="Malformation"/>
    <tableColumn id="7" xr3:uid="{34F46D3A-317E-4B3A-9D2E-A4239518311E}" name="Débris"/>
    <tableColumn id="8" xr3:uid="{1C69338B-A61A-4D43-84D6-0CAE2A2683E7}" name="Inf Debris"/>
    <tableColumn id="9" xr3:uid="{FED1CE6D-C25E-4A02-9BA0-059C10CC9C17}" name="Score Débris"/>
    <tableColumn id="10" xr3:uid="{45932FEB-E08B-473F-B58F-C30FD0D81C1F}" name="Inf ER"/>
    <tableColumn id="11" xr3:uid="{A5C77F28-25C1-49EF-AFBC-C13F97DF41F9}" name="Inf EO"/>
    <tableColumn id="12" xr3:uid="{F77EF8A3-72C5-4D5A-90B2-07D11008612B}" name="Dégats ER"/>
    <tableColumn id="13" xr3:uid="{EB0A657F-3CCF-4DA7-8972-AB81A22C5113}" name="Dégats EO"/>
    <tableColumn id="14" xr3:uid="{0E5F6523-E881-419A-8CA3-BA7ACADA18FF}" name="Inf VNO"/>
    <tableColumn id="15" xr3:uid="{A03B0F99-7B73-4CF2-865D-9A56A56E669A}" name="Score Inf Sténo"/>
    <tableColumn id="16" xr3:uid="{4C664E4C-B045-455D-AB12-697FB6FEB23D}" name="Inf BO "/>
    <tableColumn id="17" xr3:uid="{8EF8B66E-8286-4808-ABA5-B9F711DDF0DF}" name="Ok"/>
    <tableColumn id="18" xr3:uid="{AE6F1794-9DDE-4AD8-9801-E87E37E60BC4}" name="Commentaires 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4A4CFD5-D84A-4980-B23A-3A0B6B4355DC}" name="Tableau6" displayName="Tableau6" ref="A1:Q19" totalsRowShown="0">
  <autoFilter ref="A1:Q19" xr:uid="{0D0453B1-026B-46C4-AC7F-CEF73FF36B3A}"/>
  <sortState xmlns:xlrd2="http://schemas.microsoft.com/office/spreadsheetml/2017/richdata2" ref="A2:Q19">
    <sortCondition ref="E1:E19"/>
  </sortState>
  <tableColumns count="17">
    <tableColumn id="1" xr3:uid="{7225355D-15B7-40F8-8C0C-00FC8C56553A}" name="N° lame"/>
    <tableColumn id="2" xr3:uid="{F91CB593-332D-43B2-AB43-3B0C0BAAB5D3}" name="Animal "/>
    <tableColumn id="3" xr3:uid="{A6295212-7EAA-42BD-8B09-724ACA1FEF3E}" name="dpi"/>
    <tableColumn id="4" xr3:uid="{DC504C17-356B-4B8F-9249-21C60C840572}" name="Zone "/>
    <tableColumn id="5" xr3:uid="{D4A3BEA5-6AE6-46E7-A2A0-96786E4456B3}" name="Variant"/>
    <tableColumn id="7" xr3:uid="{BDD8E350-BB08-47BC-8A55-21AB27B5A1B4}" name="Débris"/>
    <tableColumn id="8" xr3:uid="{70C7B17F-7206-47AE-B3F6-ADD33744C604}" name="Inf Debris"/>
    <tableColumn id="9" xr3:uid="{B887E69F-3A42-427B-B5AA-5B767E29C3D3}" name="Score Débris"/>
    <tableColumn id="10" xr3:uid="{C06C2187-520B-4516-A1A6-08EA5E2BBE0A}" name="Inf ER"/>
    <tableColumn id="11" xr3:uid="{70DBE7DD-9181-4602-8C55-765C67C547AB}" name="Inf EO"/>
    <tableColumn id="12" xr3:uid="{58BE80D6-9124-42DE-9B7D-0C45BE214432}" name="Dégats ER"/>
    <tableColumn id="13" xr3:uid="{F79D8D23-87D3-4C51-96B7-BA10B30D9BC5}" name="Dégats EO"/>
    <tableColumn id="14" xr3:uid="{A5E8B54E-7DD4-4E22-83DC-3A9BF396C164}" name="Inf VNO"/>
    <tableColumn id="15" xr3:uid="{2DBCA533-602B-4EAE-9846-8BDAF0F0D1F9}" name="Score Inf Sténo"/>
    <tableColumn id="16" xr3:uid="{B192DAF8-E2B5-46BB-944A-35BC4EC4F399}" name="Inf BO "/>
    <tableColumn id="17" xr3:uid="{D7C3CDBD-BF97-4A22-BED7-86A035341A19}" name="Ok"/>
    <tableColumn id="18" xr3:uid="{F6BA0A68-B21D-4D3E-B710-29AD85D95CF7}" name="Commentaires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32CB4-E1FB-46B9-9C71-5ED2AFF08D8C}">
  <sheetPr>
    <pageSetUpPr fitToPage="1"/>
  </sheetPr>
  <dimension ref="A1:V105"/>
  <sheetViews>
    <sheetView tabSelected="1" zoomScale="85" zoomScaleNormal="85" workbookViewId="0">
      <pane ySplit="1150" activePane="bottomLeft"/>
      <selection activeCell="I1" sqref="I1"/>
      <selection pane="bottomLeft" activeCell="D18" sqref="D18:P20"/>
    </sheetView>
  </sheetViews>
  <sheetFormatPr baseColWidth="10" defaultRowHeight="15.5" x14ac:dyDescent="0.35"/>
  <cols>
    <col min="1" max="1" width="29.58203125" customWidth="1"/>
    <col min="2" max="2" width="6" customWidth="1"/>
    <col min="3" max="3" width="4" customWidth="1"/>
    <col min="4" max="4" width="24.83203125" bestFit="1" customWidth="1"/>
    <col min="5" max="5" width="7.75" customWidth="1"/>
    <col min="6" max="6" width="14.25" customWidth="1"/>
    <col min="7" max="7" width="11.33203125" customWidth="1"/>
    <col min="8" max="8" width="11.25" bestFit="1" customWidth="1"/>
    <col min="9" max="9" width="11.25" customWidth="1"/>
    <col min="10" max="10" width="8.25" bestFit="1" customWidth="1"/>
    <col min="11" max="11" width="8.33203125" bestFit="1" customWidth="1"/>
    <col min="12" max="13" width="11.83203125" bestFit="1" customWidth="1"/>
    <col min="14" max="14" width="9.83203125" bestFit="1" customWidth="1"/>
    <col min="15" max="15" width="10.58203125" bestFit="1" customWidth="1"/>
    <col min="16" max="16" width="13.75" customWidth="1"/>
    <col min="17" max="17" width="5.58203125" bestFit="1" customWidth="1"/>
    <col min="18" max="18" width="42.75" customWidth="1"/>
  </cols>
  <sheetData>
    <row r="1" spans="1:22" ht="51" customHeight="1" x14ac:dyDescent="0.35">
      <c r="A1" s="12" t="s">
        <v>0</v>
      </c>
      <c r="B1" s="34" t="s">
        <v>59</v>
      </c>
      <c r="C1" s="52" t="s">
        <v>97</v>
      </c>
      <c r="D1" s="13" t="s">
        <v>60</v>
      </c>
      <c r="E1" s="34" t="s">
        <v>110</v>
      </c>
      <c r="F1" s="11" t="s">
        <v>103</v>
      </c>
      <c r="G1" s="14" t="s">
        <v>102</v>
      </c>
      <c r="H1" s="11" t="s">
        <v>101</v>
      </c>
      <c r="I1" s="11" t="s">
        <v>112</v>
      </c>
      <c r="J1" s="11" t="s">
        <v>100</v>
      </c>
      <c r="K1" s="11" t="s">
        <v>99</v>
      </c>
      <c r="L1" s="15" t="s">
        <v>105</v>
      </c>
      <c r="M1" s="15" t="s">
        <v>104</v>
      </c>
      <c r="N1" s="15" t="s">
        <v>106</v>
      </c>
      <c r="O1" s="15" t="s">
        <v>107</v>
      </c>
      <c r="P1" s="15" t="s">
        <v>108</v>
      </c>
      <c r="Q1" s="51" t="s">
        <v>109</v>
      </c>
      <c r="R1" s="10" t="s">
        <v>1</v>
      </c>
      <c r="S1" s="1"/>
      <c r="T1" s="1"/>
      <c r="U1" s="1"/>
      <c r="V1" s="1"/>
    </row>
    <row r="2" spans="1:22" x14ac:dyDescent="0.35">
      <c r="A2" s="18" t="s">
        <v>57</v>
      </c>
      <c r="B2" s="16" t="s">
        <v>84</v>
      </c>
      <c r="C2" s="36">
        <v>1</v>
      </c>
      <c r="D2" s="2" t="s">
        <v>61</v>
      </c>
      <c r="E2" s="16" t="str">
        <f t="shared" ref="E2:E65" si="0">LEFT(B2,1)</f>
        <v>∆</v>
      </c>
      <c r="F2" s="47"/>
      <c r="G2" s="47">
        <v>6</v>
      </c>
      <c r="H2" s="3">
        <v>7</v>
      </c>
      <c r="I2" s="3">
        <f>H2*G2/10</f>
        <v>4.2</v>
      </c>
      <c r="J2" s="3">
        <v>7</v>
      </c>
      <c r="K2" s="3">
        <v>10</v>
      </c>
      <c r="L2" s="3">
        <v>6</v>
      </c>
      <c r="M2" s="3">
        <v>8</v>
      </c>
      <c r="N2" s="3">
        <v>0</v>
      </c>
      <c r="O2" s="3"/>
      <c r="P2" s="3"/>
      <c r="Q2">
        <v>1</v>
      </c>
      <c r="R2" s="37"/>
    </row>
    <row r="3" spans="1:22" x14ac:dyDescent="0.35">
      <c r="A3" s="4"/>
      <c r="B3" s="17" t="s">
        <v>84</v>
      </c>
      <c r="C3" s="36">
        <v>1</v>
      </c>
      <c r="D3" s="5" t="s">
        <v>63</v>
      </c>
      <c r="E3" s="17" t="str">
        <f t="shared" si="0"/>
        <v>∆</v>
      </c>
      <c r="F3" s="48"/>
      <c r="G3" s="48">
        <v>5</v>
      </c>
      <c r="H3" s="22">
        <v>5</v>
      </c>
      <c r="I3" s="3">
        <f t="shared" ref="I3:I17" si="1">H3*G3/10</f>
        <v>2.5</v>
      </c>
      <c r="J3" s="22">
        <v>5</v>
      </c>
      <c r="K3" s="22">
        <v>5</v>
      </c>
      <c r="L3" s="22">
        <v>3</v>
      </c>
      <c r="M3" s="22">
        <v>5</v>
      </c>
      <c r="N3" s="22"/>
      <c r="O3" s="22"/>
      <c r="P3" s="6"/>
      <c r="Q3">
        <v>1</v>
      </c>
      <c r="R3" s="37"/>
    </row>
    <row r="4" spans="1:22" x14ac:dyDescent="0.35">
      <c r="A4" s="19" t="s">
        <v>58</v>
      </c>
      <c r="B4" s="17" t="s">
        <v>84</v>
      </c>
      <c r="C4" s="36">
        <v>1</v>
      </c>
      <c r="D4" s="5" t="s">
        <v>62</v>
      </c>
      <c r="E4" s="17" t="str">
        <f t="shared" si="0"/>
        <v>∆</v>
      </c>
      <c r="F4" s="48"/>
      <c r="G4" s="48">
        <v>5</v>
      </c>
      <c r="H4" s="22">
        <v>8</v>
      </c>
      <c r="I4" s="3">
        <f t="shared" si="1"/>
        <v>4</v>
      </c>
      <c r="J4" s="22">
        <v>8</v>
      </c>
      <c r="K4" s="22">
        <v>5</v>
      </c>
      <c r="L4" s="22">
        <v>6</v>
      </c>
      <c r="M4" s="22">
        <v>6</v>
      </c>
      <c r="N4" s="22"/>
      <c r="O4" s="22">
        <v>4</v>
      </c>
      <c r="P4" s="6"/>
      <c r="Q4">
        <v>1</v>
      </c>
      <c r="R4" s="37"/>
    </row>
    <row r="5" spans="1:22" x14ac:dyDescent="0.35">
      <c r="A5" s="7"/>
      <c r="B5" s="35" t="s">
        <v>84</v>
      </c>
      <c r="C5" s="36">
        <v>1</v>
      </c>
      <c r="D5" s="8" t="s">
        <v>126</v>
      </c>
      <c r="E5" s="35" t="str">
        <f t="shared" si="0"/>
        <v>∆</v>
      </c>
      <c r="F5" s="49"/>
      <c r="G5" s="49">
        <v>4</v>
      </c>
      <c r="H5" s="9">
        <v>3</v>
      </c>
      <c r="I5" s="3">
        <f t="shared" si="1"/>
        <v>1.2</v>
      </c>
      <c r="J5" s="9">
        <v>0</v>
      </c>
      <c r="K5" s="9">
        <v>0</v>
      </c>
      <c r="L5" s="9">
        <v>4</v>
      </c>
      <c r="M5" s="9">
        <v>4</v>
      </c>
      <c r="N5" s="9"/>
      <c r="O5" s="9"/>
      <c r="P5" s="9">
        <v>0</v>
      </c>
      <c r="Q5">
        <v>2</v>
      </c>
      <c r="R5" s="37" t="s">
        <v>94</v>
      </c>
    </row>
    <row r="6" spans="1:22" x14ac:dyDescent="0.35">
      <c r="A6" s="18" t="s">
        <v>51</v>
      </c>
      <c r="B6" s="16" t="s">
        <v>83</v>
      </c>
      <c r="C6" s="36">
        <v>1</v>
      </c>
      <c r="D6" s="2" t="s">
        <v>61</v>
      </c>
      <c r="E6" s="16" t="str">
        <f t="shared" si="0"/>
        <v>∆</v>
      </c>
      <c r="F6" s="47"/>
      <c r="G6" s="47">
        <v>5</v>
      </c>
      <c r="H6" s="3">
        <v>8</v>
      </c>
      <c r="I6" s="3">
        <f t="shared" si="1"/>
        <v>4</v>
      </c>
      <c r="J6" s="3">
        <v>9</v>
      </c>
      <c r="K6" s="3">
        <v>9</v>
      </c>
      <c r="L6" s="3">
        <v>6</v>
      </c>
      <c r="M6" s="3">
        <v>6</v>
      </c>
      <c r="N6" s="3">
        <v>0</v>
      </c>
      <c r="O6" s="3"/>
      <c r="P6" s="3"/>
      <c r="Q6">
        <v>1</v>
      </c>
      <c r="R6" s="37"/>
    </row>
    <row r="7" spans="1:22" x14ac:dyDescent="0.35">
      <c r="A7" s="4"/>
      <c r="B7" s="17" t="s">
        <v>83</v>
      </c>
      <c r="C7" s="36">
        <v>1</v>
      </c>
      <c r="D7" s="5" t="s">
        <v>63</v>
      </c>
      <c r="E7" s="17" t="str">
        <f t="shared" si="0"/>
        <v>∆</v>
      </c>
      <c r="F7" s="48"/>
      <c r="G7" s="48">
        <v>1</v>
      </c>
      <c r="H7" s="22">
        <v>0</v>
      </c>
      <c r="I7" s="3">
        <f t="shared" si="1"/>
        <v>0</v>
      </c>
      <c r="J7" s="22">
        <v>0</v>
      </c>
      <c r="K7" s="22">
        <v>0</v>
      </c>
      <c r="L7" s="22">
        <v>4</v>
      </c>
      <c r="M7" s="22">
        <v>4</v>
      </c>
      <c r="N7" s="22"/>
      <c r="O7" s="22"/>
      <c r="P7" s="6"/>
      <c r="Q7">
        <v>1</v>
      </c>
      <c r="R7" s="37"/>
    </row>
    <row r="8" spans="1:22" x14ac:dyDescent="0.35">
      <c r="A8" s="19" t="s">
        <v>52</v>
      </c>
      <c r="B8" s="17" t="s">
        <v>83</v>
      </c>
      <c r="C8" s="36">
        <v>1</v>
      </c>
      <c r="D8" s="5" t="s">
        <v>62</v>
      </c>
      <c r="E8" s="17" t="str">
        <f t="shared" si="0"/>
        <v>∆</v>
      </c>
      <c r="F8" s="48"/>
      <c r="G8" s="48">
        <v>4</v>
      </c>
      <c r="H8" s="22">
        <v>9</v>
      </c>
      <c r="I8" s="3">
        <f t="shared" si="1"/>
        <v>3.6</v>
      </c>
      <c r="J8" s="22">
        <v>6</v>
      </c>
      <c r="K8" s="22">
        <v>4</v>
      </c>
      <c r="L8" s="22">
        <v>1</v>
      </c>
      <c r="M8" s="22">
        <v>1</v>
      </c>
      <c r="N8" s="22"/>
      <c r="O8" s="22">
        <v>9</v>
      </c>
      <c r="P8" s="6"/>
      <c r="Q8">
        <v>1</v>
      </c>
      <c r="R8" s="37"/>
    </row>
    <row r="9" spans="1:22" x14ac:dyDescent="0.35">
      <c r="A9" s="7"/>
      <c r="B9" s="35" t="s">
        <v>83</v>
      </c>
      <c r="C9" s="36">
        <v>1</v>
      </c>
      <c r="D9" s="8" t="s">
        <v>126</v>
      </c>
      <c r="E9" s="35" t="str">
        <f t="shared" si="0"/>
        <v>∆</v>
      </c>
      <c r="F9" s="49"/>
      <c r="G9" s="49">
        <v>0</v>
      </c>
      <c r="H9" s="9">
        <v>0</v>
      </c>
      <c r="I9" s="3">
        <f t="shared" si="1"/>
        <v>0</v>
      </c>
      <c r="J9" s="9">
        <v>0</v>
      </c>
      <c r="K9" s="9">
        <v>1</v>
      </c>
      <c r="L9" s="9">
        <v>2</v>
      </c>
      <c r="M9" s="9">
        <v>2</v>
      </c>
      <c r="N9" s="9"/>
      <c r="O9" s="9"/>
      <c r="P9" s="9">
        <v>0</v>
      </c>
      <c r="Q9">
        <v>1</v>
      </c>
      <c r="R9" s="37"/>
    </row>
    <row r="10" spans="1:22" x14ac:dyDescent="0.35">
      <c r="A10" s="18" t="s">
        <v>33</v>
      </c>
      <c r="B10" s="16" t="s">
        <v>89</v>
      </c>
      <c r="C10" s="36">
        <v>1</v>
      </c>
      <c r="D10" s="2" t="s">
        <v>61</v>
      </c>
      <c r="E10" s="16" t="str">
        <f t="shared" si="0"/>
        <v>∆</v>
      </c>
      <c r="F10" s="47"/>
      <c r="G10" s="47">
        <v>10</v>
      </c>
      <c r="H10" s="24">
        <v>8</v>
      </c>
      <c r="I10" s="3">
        <f t="shared" si="1"/>
        <v>8</v>
      </c>
      <c r="J10" s="24">
        <v>8</v>
      </c>
      <c r="K10" s="24">
        <v>4</v>
      </c>
      <c r="L10" s="24">
        <v>10</v>
      </c>
      <c r="M10" s="24">
        <v>10</v>
      </c>
      <c r="N10" s="24">
        <v>0</v>
      </c>
      <c r="O10" s="3"/>
      <c r="P10" s="3"/>
      <c r="Q10">
        <v>1</v>
      </c>
      <c r="R10" s="37"/>
    </row>
    <row r="11" spans="1:22" x14ac:dyDescent="0.35">
      <c r="A11" s="4"/>
      <c r="B11" s="17" t="s">
        <v>89</v>
      </c>
      <c r="C11" s="36">
        <v>1</v>
      </c>
      <c r="D11" s="5" t="s">
        <v>63</v>
      </c>
      <c r="E11" s="17" t="str">
        <f t="shared" si="0"/>
        <v>∆</v>
      </c>
      <c r="F11" s="48"/>
      <c r="G11" s="48">
        <v>10</v>
      </c>
      <c r="H11" s="22">
        <v>10</v>
      </c>
      <c r="I11" s="3">
        <f t="shared" si="1"/>
        <v>10</v>
      </c>
      <c r="J11" s="22">
        <v>7</v>
      </c>
      <c r="K11" s="22">
        <v>7</v>
      </c>
      <c r="L11" s="22">
        <v>6</v>
      </c>
      <c r="M11" s="22">
        <v>6</v>
      </c>
      <c r="N11" s="22"/>
      <c r="O11" s="22"/>
      <c r="P11" s="6"/>
      <c r="Q11">
        <v>1</v>
      </c>
      <c r="R11" s="37"/>
    </row>
    <row r="12" spans="1:22" x14ac:dyDescent="0.35">
      <c r="A12" s="19" t="s">
        <v>34</v>
      </c>
      <c r="B12" s="17" t="s">
        <v>89</v>
      </c>
      <c r="C12" s="36">
        <v>1</v>
      </c>
      <c r="D12" s="5" t="s">
        <v>62</v>
      </c>
      <c r="E12" s="17" t="str">
        <f t="shared" si="0"/>
        <v>∆</v>
      </c>
      <c r="F12" s="48"/>
      <c r="G12" s="48">
        <v>7</v>
      </c>
      <c r="H12" s="22">
        <v>10</v>
      </c>
      <c r="I12" s="3">
        <f t="shared" si="1"/>
        <v>7</v>
      </c>
      <c r="J12" s="22">
        <v>8</v>
      </c>
      <c r="K12" s="22">
        <v>3</v>
      </c>
      <c r="L12" s="22">
        <v>6</v>
      </c>
      <c r="M12" s="22">
        <v>6</v>
      </c>
      <c r="N12" s="22"/>
      <c r="O12" s="22">
        <v>10</v>
      </c>
      <c r="P12" s="6"/>
      <c r="Q12">
        <v>1</v>
      </c>
      <c r="R12" s="37"/>
    </row>
    <row r="13" spans="1:22" x14ac:dyDescent="0.35">
      <c r="A13" s="7"/>
      <c r="B13" s="35" t="s">
        <v>89</v>
      </c>
      <c r="C13" s="36">
        <v>1</v>
      </c>
      <c r="D13" s="8" t="s">
        <v>126</v>
      </c>
      <c r="E13" s="35" t="str">
        <f t="shared" si="0"/>
        <v>∆</v>
      </c>
      <c r="F13" s="49"/>
      <c r="G13" s="49">
        <v>7</v>
      </c>
      <c r="H13" s="27">
        <v>10</v>
      </c>
      <c r="I13" s="3">
        <f t="shared" si="1"/>
        <v>7</v>
      </c>
      <c r="J13" s="27">
        <v>7</v>
      </c>
      <c r="K13" s="27">
        <v>4</v>
      </c>
      <c r="L13" s="27">
        <v>7</v>
      </c>
      <c r="M13" s="27">
        <v>4</v>
      </c>
      <c r="N13" s="27"/>
      <c r="O13" s="9"/>
      <c r="P13" s="9">
        <v>0</v>
      </c>
      <c r="Q13">
        <v>1</v>
      </c>
      <c r="R13" s="37"/>
    </row>
    <row r="14" spans="1:22" x14ac:dyDescent="0.35">
      <c r="A14" s="18" t="s">
        <v>12</v>
      </c>
      <c r="B14" s="16" t="s">
        <v>71</v>
      </c>
      <c r="C14" s="36">
        <v>1</v>
      </c>
      <c r="D14" s="2" t="s">
        <v>61</v>
      </c>
      <c r="E14" s="16" t="str">
        <f t="shared" si="0"/>
        <v>∆</v>
      </c>
      <c r="F14" s="47"/>
      <c r="G14" s="3">
        <v>6</v>
      </c>
      <c r="H14" s="3">
        <v>10</v>
      </c>
      <c r="I14" s="3">
        <f t="shared" si="1"/>
        <v>6</v>
      </c>
      <c r="J14" s="3">
        <v>9</v>
      </c>
      <c r="K14" s="3">
        <v>7</v>
      </c>
      <c r="L14" s="3">
        <v>7</v>
      </c>
      <c r="M14" s="3">
        <v>7</v>
      </c>
      <c r="N14" s="3">
        <v>0</v>
      </c>
      <c r="O14" s="3"/>
      <c r="P14" s="3"/>
      <c r="Q14">
        <v>1</v>
      </c>
      <c r="R14" s="37"/>
    </row>
    <row r="15" spans="1:22" x14ac:dyDescent="0.35">
      <c r="A15" s="19" t="s">
        <v>13</v>
      </c>
      <c r="B15" s="17" t="s">
        <v>71</v>
      </c>
      <c r="C15" s="36">
        <v>1</v>
      </c>
      <c r="D15" s="5" t="s">
        <v>63</v>
      </c>
      <c r="E15" s="17" t="str">
        <f t="shared" si="0"/>
        <v>∆</v>
      </c>
      <c r="F15" s="48"/>
      <c r="G15" s="22">
        <v>7</v>
      </c>
      <c r="H15" s="22">
        <v>8</v>
      </c>
      <c r="I15" s="3">
        <f t="shared" si="1"/>
        <v>5.6</v>
      </c>
      <c r="J15" s="22">
        <v>7</v>
      </c>
      <c r="K15" s="22">
        <v>4</v>
      </c>
      <c r="L15" s="22">
        <v>9</v>
      </c>
      <c r="M15" s="22">
        <v>5</v>
      </c>
      <c r="N15" s="6"/>
      <c r="O15" s="22"/>
      <c r="P15" s="6"/>
      <c r="Q15">
        <v>1</v>
      </c>
      <c r="R15" s="37"/>
    </row>
    <row r="16" spans="1:22" x14ac:dyDescent="0.35">
      <c r="A16" s="19" t="s">
        <v>14</v>
      </c>
      <c r="B16" s="17" t="s">
        <v>71</v>
      </c>
      <c r="C16" s="36">
        <v>1</v>
      </c>
      <c r="D16" s="5" t="s">
        <v>62</v>
      </c>
      <c r="E16" s="17" t="str">
        <f t="shared" si="0"/>
        <v>∆</v>
      </c>
      <c r="F16" s="48"/>
      <c r="G16" s="22">
        <v>6</v>
      </c>
      <c r="H16" s="22">
        <v>10</v>
      </c>
      <c r="I16" s="3">
        <f t="shared" si="1"/>
        <v>6</v>
      </c>
      <c r="J16" s="22">
        <v>10</v>
      </c>
      <c r="K16" s="22">
        <v>4</v>
      </c>
      <c r="L16" s="22">
        <v>8</v>
      </c>
      <c r="M16" s="22">
        <v>6</v>
      </c>
      <c r="N16" s="6"/>
      <c r="O16" s="22">
        <v>5</v>
      </c>
      <c r="P16" s="6"/>
      <c r="Q16">
        <v>1</v>
      </c>
      <c r="R16" s="37"/>
    </row>
    <row r="17" spans="1:18" x14ac:dyDescent="0.35">
      <c r="A17" s="30" t="s">
        <v>15</v>
      </c>
      <c r="B17" s="35" t="s">
        <v>71</v>
      </c>
      <c r="C17" s="36">
        <v>1</v>
      </c>
      <c r="D17" s="8" t="s">
        <v>126</v>
      </c>
      <c r="E17" s="35" t="str">
        <f t="shared" si="0"/>
        <v>∆</v>
      </c>
      <c r="F17" s="49"/>
      <c r="G17" s="9">
        <v>4</v>
      </c>
      <c r="H17" s="9">
        <v>10</v>
      </c>
      <c r="I17" s="3">
        <f t="shared" si="1"/>
        <v>4</v>
      </c>
      <c r="J17" s="9"/>
      <c r="K17" s="9">
        <v>0</v>
      </c>
      <c r="L17" s="9">
        <v>3</v>
      </c>
      <c r="M17" s="9">
        <v>3</v>
      </c>
      <c r="N17" s="9"/>
      <c r="O17" s="9"/>
      <c r="P17" s="9">
        <v>0</v>
      </c>
      <c r="Q17">
        <v>2</v>
      </c>
      <c r="R17" s="37"/>
    </row>
    <row r="18" spans="1:18" x14ac:dyDescent="0.35">
      <c r="A18" s="18" t="s">
        <v>39</v>
      </c>
      <c r="B18" s="16" t="s">
        <v>78</v>
      </c>
      <c r="C18" s="36">
        <v>1</v>
      </c>
      <c r="D18" s="2" t="s">
        <v>61</v>
      </c>
      <c r="E18" s="16" t="str">
        <f t="shared" si="0"/>
        <v>∆</v>
      </c>
      <c r="F18" s="47"/>
      <c r="G18" s="3"/>
      <c r="H18" s="3"/>
      <c r="I18" s="3"/>
      <c r="J18" s="3"/>
      <c r="K18" s="3"/>
      <c r="L18" s="3"/>
      <c r="M18" s="3"/>
      <c r="N18" s="3"/>
      <c r="O18" s="3"/>
      <c r="P18" s="3"/>
      <c r="Q18">
        <v>0</v>
      </c>
      <c r="R18" s="37" t="s">
        <v>94</v>
      </c>
    </row>
    <row r="19" spans="1:18" x14ac:dyDescent="0.35">
      <c r="A19" s="19" t="s">
        <v>40</v>
      </c>
      <c r="B19" s="17" t="s">
        <v>78</v>
      </c>
      <c r="C19" s="36">
        <v>1</v>
      </c>
      <c r="D19" s="5" t="s">
        <v>63</v>
      </c>
      <c r="E19" s="17" t="str">
        <f t="shared" si="0"/>
        <v>∆</v>
      </c>
      <c r="F19" s="48"/>
      <c r="G19" s="22"/>
      <c r="H19" s="22"/>
      <c r="I19" s="22"/>
      <c r="J19" s="22"/>
      <c r="K19" s="22"/>
      <c r="L19" s="22"/>
      <c r="M19" s="22"/>
      <c r="N19" s="6"/>
      <c r="O19" s="22"/>
      <c r="P19" s="6"/>
      <c r="Q19">
        <v>0</v>
      </c>
      <c r="R19" s="37"/>
    </row>
    <row r="20" spans="1:18" x14ac:dyDescent="0.35">
      <c r="A20" s="19" t="s">
        <v>41</v>
      </c>
      <c r="B20" s="17" t="s">
        <v>78</v>
      </c>
      <c r="C20" s="36">
        <v>1</v>
      </c>
      <c r="D20" s="5" t="s">
        <v>62</v>
      </c>
      <c r="E20" s="17" t="str">
        <f t="shared" si="0"/>
        <v>∆</v>
      </c>
      <c r="F20" s="48"/>
      <c r="G20" s="22"/>
      <c r="H20" s="22"/>
      <c r="I20" s="22"/>
      <c r="J20" s="22"/>
      <c r="K20" s="22"/>
      <c r="L20" s="22"/>
      <c r="M20" s="22"/>
      <c r="N20" s="6"/>
      <c r="O20" s="6"/>
      <c r="P20" s="6"/>
      <c r="Q20">
        <v>0</v>
      </c>
      <c r="R20" s="37"/>
    </row>
    <row r="21" spans="1:18" x14ac:dyDescent="0.35">
      <c r="A21" s="30" t="s">
        <v>42</v>
      </c>
      <c r="B21" s="35" t="s">
        <v>78</v>
      </c>
      <c r="C21" s="36">
        <v>1</v>
      </c>
      <c r="D21" s="8" t="s">
        <v>126</v>
      </c>
      <c r="E21" s="35" t="str">
        <f t="shared" si="0"/>
        <v>∆</v>
      </c>
      <c r="F21" s="49"/>
      <c r="G21" s="9"/>
      <c r="H21" s="9"/>
      <c r="I21" s="9"/>
      <c r="J21" s="9"/>
      <c r="K21" s="9"/>
      <c r="L21" s="9"/>
      <c r="M21" s="9"/>
      <c r="N21" s="9"/>
      <c r="O21" s="9"/>
      <c r="P21" s="9"/>
      <c r="Q21">
        <v>0</v>
      </c>
      <c r="R21" s="37" t="s">
        <v>94</v>
      </c>
    </row>
    <row r="22" spans="1:18" x14ac:dyDescent="0.35">
      <c r="A22" s="18" t="s">
        <v>47</v>
      </c>
      <c r="B22" s="16" t="s">
        <v>80</v>
      </c>
      <c r="C22" s="36">
        <v>1</v>
      </c>
      <c r="D22" s="2" t="s">
        <v>61</v>
      </c>
      <c r="E22" s="16" t="str">
        <f t="shared" si="0"/>
        <v>∆</v>
      </c>
      <c r="F22" s="47"/>
      <c r="G22" s="3">
        <v>4</v>
      </c>
      <c r="H22" s="3">
        <v>3</v>
      </c>
      <c r="I22" s="3">
        <f>H22*G22/10</f>
        <v>1.2</v>
      </c>
      <c r="J22" s="3">
        <v>10</v>
      </c>
      <c r="K22" s="3">
        <v>8</v>
      </c>
      <c r="L22" s="3">
        <v>6</v>
      </c>
      <c r="M22" s="3">
        <v>7</v>
      </c>
      <c r="N22" s="3">
        <v>0</v>
      </c>
      <c r="O22" s="3"/>
      <c r="P22" s="3"/>
      <c r="Q22">
        <v>1</v>
      </c>
      <c r="R22" s="37"/>
    </row>
    <row r="23" spans="1:18" x14ac:dyDescent="0.35">
      <c r="A23" s="4"/>
      <c r="B23" s="17" t="s">
        <v>80</v>
      </c>
      <c r="C23" s="36">
        <v>1</v>
      </c>
      <c r="D23" s="5" t="s">
        <v>63</v>
      </c>
      <c r="E23" s="17" t="str">
        <f t="shared" si="0"/>
        <v>∆</v>
      </c>
      <c r="F23" s="48"/>
      <c r="G23" s="22">
        <v>10</v>
      </c>
      <c r="H23" s="22">
        <v>10</v>
      </c>
      <c r="I23" s="3">
        <f t="shared" ref="I23:I37" si="2">H23*G23/10</f>
        <v>10</v>
      </c>
      <c r="J23" s="22">
        <v>7</v>
      </c>
      <c r="K23" s="22">
        <v>4</v>
      </c>
      <c r="L23" s="22">
        <v>10</v>
      </c>
      <c r="M23" s="22">
        <v>7</v>
      </c>
      <c r="N23" s="6"/>
      <c r="O23" s="22">
        <v>7</v>
      </c>
      <c r="P23" s="6"/>
      <c r="Q23">
        <v>1</v>
      </c>
      <c r="R23" s="37"/>
    </row>
    <row r="24" spans="1:18" x14ac:dyDescent="0.35">
      <c r="A24" s="19" t="s">
        <v>48</v>
      </c>
      <c r="B24" s="17" t="s">
        <v>80</v>
      </c>
      <c r="C24" s="36">
        <v>1</v>
      </c>
      <c r="D24" s="5" t="s">
        <v>62</v>
      </c>
      <c r="E24" s="17" t="str">
        <f t="shared" si="0"/>
        <v>∆</v>
      </c>
      <c r="F24" s="48"/>
      <c r="G24" s="22">
        <v>10</v>
      </c>
      <c r="H24" s="22">
        <v>10</v>
      </c>
      <c r="I24" s="3">
        <f t="shared" si="2"/>
        <v>10</v>
      </c>
      <c r="J24" s="22">
        <v>9</v>
      </c>
      <c r="K24" s="22">
        <v>5</v>
      </c>
      <c r="L24" s="22">
        <v>4</v>
      </c>
      <c r="M24" s="22">
        <v>6</v>
      </c>
      <c r="N24" s="6"/>
      <c r="O24" s="6"/>
      <c r="P24" s="6"/>
      <c r="Q24">
        <v>1</v>
      </c>
      <c r="R24" s="37"/>
    </row>
    <row r="25" spans="1:18" x14ac:dyDescent="0.35">
      <c r="A25" s="7"/>
      <c r="B25" s="35" t="s">
        <v>80</v>
      </c>
      <c r="C25" s="36">
        <v>1</v>
      </c>
      <c r="D25" s="8" t="s">
        <v>126</v>
      </c>
      <c r="E25" s="35" t="str">
        <f t="shared" si="0"/>
        <v>∆</v>
      </c>
      <c r="F25" s="49"/>
      <c r="G25" s="22">
        <v>6</v>
      </c>
      <c r="H25" s="22">
        <v>10</v>
      </c>
      <c r="I25" s="3">
        <f t="shared" si="2"/>
        <v>6</v>
      </c>
      <c r="J25" s="6"/>
      <c r="K25" s="22">
        <v>4</v>
      </c>
      <c r="L25" s="6"/>
      <c r="M25" s="22">
        <v>4</v>
      </c>
      <c r="N25" s="6"/>
      <c r="O25" s="6"/>
      <c r="P25" s="6">
        <v>0</v>
      </c>
      <c r="Q25">
        <v>1</v>
      </c>
      <c r="R25" s="37"/>
    </row>
    <row r="26" spans="1:18" x14ac:dyDescent="0.35">
      <c r="A26" s="18" t="s">
        <v>55</v>
      </c>
      <c r="B26" s="16" t="s">
        <v>85</v>
      </c>
      <c r="C26" s="36">
        <v>1</v>
      </c>
      <c r="D26" s="2" t="s">
        <v>61</v>
      </c>
      <c r="E26" s="16" t="str">
        <f t="shared" si="0"/>
        <v>D</v>
      </c>
      <c r="F26" s="2"/>
      <c r="G26" s="21">
        <v>3</v>
      </c>
      <c r="H26" s="3">
        <v>7</v>
      </c>
      <c r="I26" s="3">
        <f t="shared" si="2"/>
        <v>2.1</v>
      </c>
      <c r="J26" s="3">
        <v>10</v>
      </c>
      <c r="K26" s="3">
        <v>10</v>
      </c>
      <c r="L26" s="3">
        <v>5</v>
      </c>
      <c r="M26" s="3">
        <v>5</v>
      </c>
      <c r="N26" s="3">
        <v>0</v>
      </c>
      <c r="O26" s="3"/>
      <c r="P26" s="3"/>
      <c r="Q26">
        <v>1</v>
      </c>
      <c r="R26" s="37" t="s">
        <v>94</v>
      </c>
    </row>
    <row r="27" spans="1:18" x14ac:dyDescent="0.35">
      <c r="A27" s="4"/>
      <c r="B27" s="17" t="s">
        <v>85</v>
      </c>
      <c r="C27" s="36">
        <v>1</v>
      </c>
      <c r="D27" s="5" t="s">
        <v>63</v>
      </c>
      <c r="E27" s="17" t="str">
        <f t="shared" si="0"/>
        <v>D</v>
      </c>
      <c r="F27" s="5"/>
      <c r="G27" s="25">
        <v>1</v>
      </c>
      <c r="H27" s="22">
        <v>4</v>
      </c>
      <c r="I27" s="3">
        <f t="shared" si="2"/>
        <v>0.4</v>
      </c>
      <c r="J27" s="22">
        <v>0</v>
      </c>
      <c r="K27" s="22">
        <v>0</v>
      </c>
      <c r="L27" s="22">
        <v>0</v>
      </c>
      <c r="M27" s="22">
        <v>0</v>
      </c>
      <c r="N27" s="6"/>
      <c r="O27" s="22"/>
      <c r="P27" s="6"/>
      <c r="Q27">
        <v>1</v>
      </c>
      <c r="R27" s="37"/>
    </row>
    <row r="28" spans="1:18" x14ac:dyDescent="0.35">
      <c r="A28" s="19" t="s">
        <v>56</v>
      </c>
      <c r="B28" s="17" t="s">
        <v>85</v>
      </c>
      <c r="C28" s="36">
        <v>1</v>
      </c>
      <c r="D28" s="5" t="s">
        <v>62</v>
      </c>
      <c r="E28" s="17" t="str">
        <f t="shared" si="0"/>
        <v>D</v>
      </c>
      <c r="F28" s="5"/>
      <c r="G28" s="25">
        <v>7</v>
      </c>
      <c r="H28" s="22">
        <v>7</v>
      </c>
      <c r="I28" s="3">
        <f t="shared" si="2"/>
        <v>4.9000000000000004</v>
      </c>
      <c r="J28" s="22">
        <v>8</v>
      </c>
      <c r="K28" s="22">
        <v>0</v>
      </c>
      <c r="L28" s="22">
        <v>8</v>
      </c>
      <c r="M28" s="22">
        <v>2</v>
      </c>
      <c r="N28" s="6"/>
      <c r="O28" s="22">
        <v>9</v>
      </c>
      <c r="P28" s="6"/>
      <c r="Q28">
        <v>1</v>
      </c>
      <c r="R28" s="37"/>
    </row>
    <row r="29" spans="1:18" x14ac:dyDescent="0.35">
      <c r="A29" s="7"/>
      <c r="B29" s="35" t="s">
        <v>85</v>
      </c>
      <c r="C29" s="36">
        <v>1</v>
      </c>
      <c r="D29" s="8" t="s">
        <v>126</v>
      </c>
      <c r="E29" s="35" t="str">
        <f t="shared" si="0"/>
        <v>D</v>
      </c>
      <c r="F29" s="8"/>
      <c r="G29" s="29">
        <v>2</v>
      </c>
      <c r="H29" s="9">
        <v>1</v>
      </c>
      <c r="I29" s="3">
        <f t="shared" si="2"/>
        <v>0.2</v>
      </c>
      <c r="J29" s="9"/>
      <c r="K29" s="9"/>
      <c r="L29" s="9"/>
      <c r="M29" s="9">
        <v>2</v>
      </c>
      <c r="N29" s="9"/>
      <c r="O29" s="9"/>
      <c r="P29" s="9">
        <v>0</v>
      </c>
      <c r="Q29">
        <v>1</v>
      </c>
      <c r="R29" s="37"/>
    </row>
    <row r="30" spans="1:18" x14ac:dyDescent="0.35">
      <c r="A30" s="18" t="s">
        <v>53</v>
      </c>
      <c r="B30" s="16" t="s">
        <v>86</v>
      </c>
      <c r="C30" s="36">
        <v>1</v>
      </c>
      <c r="D30" s="2" t="s">
        <v>61</v>
      </c>
      <c r="E30" s="16" t="str">
        <f t="shared" si="0"/>
        <v>D</v>
      </c>
      <c r="F30" s="47"/>
      <c r="G30" s="28">
        <v>2</v>
      </c>
      <c r="H30" s="22">
        <v>6</v>
      </c>
      <c r="I30" s="3">
        <f t="shared" si="2"/>
        <v>1.2</v>
      </c>
      <c r="J30" s="22">
        <v>9</v>
      </c>
      <c r="K30" s="22"/>
      <c r="L30" s="22">
        <v>7</v>
      </c>
      <c r="M30" s="22">
        <v>7</v>
      </c>
      <c r="N30" s="6">
        <v>0</v>
      </c>
      <c r="O30" s="6"/>
      <c r="P30" s="6"/>
      <c r="Q30">
        <v>1</v>
      </c>
      <c r="R30" s="37"/>
    </row>
    <row r="31" spans="1:18" x14ac:dyDescent="0.35">
      <c r="A31" s="4"/>
      <c r="B31" s="17" t="s">
        <v>86</v>
      </c>
      <c r="C31" s="36">
        <v>1</v>
      </c>
      <c r="D31" s="5" t="s">
        <v>63</v>
      </c>
      <c r="E31" s="17" t="str">
        <f t="shared" si="0"/>
        <v>D</v>
      </c>
      <c r="F31" s="48"/>
      <c r="G31" s="25">
        <v>0</v>
      </c>
      <c r="H31" s="22">
        <v>0</v>
      </c>
      <c r="I31" s="3">
        <f t="shared" si="2"/>
        <v>0</v>
      </c>
      <c r="J31" s="22">
        <v>0</v>
      </c>
      <c r="K31" s="22"/>
      <c r="L31" s="22">
        <v>0</v>
      </c>
      <c r="M31" s="22">
        <v>0</v>
      </c>
      <c r="N31" s="6"/>
      <c r="O31" s="22"/>
      <c r="P31" s="6"/>
      <c r="Q31">
        <v>1</v>
      </c>
      <c r="R31" s="37" t="s">
        <v>95</v>
      </c>
    </row>
    <row r="32" spans="1:18" x14ac:dyDescent="0.35">
      <c r="A32" s="19" t="s">
        <v>54</v>
      </c>
      <c r="B32" s="17" t="s">
        <v>86</v>
      </c>
      <c r="C32" s="36">
        <v>1</v>
      </c>
      <c r="D32" s="5" t="s">
        <v>62</v>
      </c>
      <c r="E32" s="17" t="str">
        <f t="shared" si="0"/>
        <v>D</v>
      </c>
      <c r="F32" s="48"/>
      <c r="G32" s="25">
        <v>1</v>
      </c>
      <c r="H32" s="22">
        <v>1</v>
      </c>
      <c r="I32" s="3">
        <f t="shared" si="2"/>
        <v>0.1</v>
      </c>
      <c r="J32" s="22">
        <v>3</v>
      </c>
      <c r="K32" s="22"/>
      <c r="L32" s="22">
        <v>0</v>
      </c>
      <c r="M32" s="22">
        <v>4</v>
      </c>
      <c r="N32" s="6"/>
      <c r="O32" s="6">
        <v>10</v>
      </c>
      <c r="P32" s="6"/>
      <c r="Q32">
        <v>1</v>
      </c>
      <c r="R32" s="37"/>
    </row>
    <row r="33" spans="1:18" x14ac:dyDescent="0.35">
      <c r="A33" s="7"/>
      <c r="B33" s="35" t="s">
        <v>86</v>
      </c>
      <c r="C33" s="36">
        <v>1</v>
      </c>
      <c r="D33" s="8" t="s">
        <v>126</v>
      </c>
      <c r="E33" s="35" t="str">
        <f t="shared" si="0"/>
        <v>D</v>
      </c>
      <c r="F33" s="49"/>
      <c r="G33" s="28">
        <v>0</v>
      </c>
      <c r="H33" s="22">
        <v>0</v>
      </c>
      <c r="I33" s="3">
        <f t="shared" si="2"/>
        <v>0</v>
      </c>
      <c r="J33" s="22">
        <v>0</v>
      </c>
      <c r="K33" s="6"/>
      <c r="L33" s="22">
        <v>0</v>
      </c>
      <c r="M33" s="22">
        <v>0</v>
      </c>
      <c r="N33" s="6"/>
      <c r="O33" s="6"/>
      <c r="P33" s="6"/>
      <c r="Q33">
        <v>1</v>
      </c>
      <c r="R33" s="37"/>
    </row>
    <row r="34" spans="1:18" x14ac:dyDescent="0.35">
      <c r="A34" s="18" t="s">
        <v>2</v>
      </c>
      <c r="B34" s="16" t="s">
        <v>67</v>
      </c>
      <c r="C34" s="36">
        <v>1</v>
      </c>
      <c r="D34" s="2" t="s">
        <v>61</v>
      </c>
      <c r="E34" s="16" t="str">
        <f t="shared" si="0"/>
        <v>D</v>
      </c>
      <c r="F34" s="39"/>
      <c r="G34" s="28">
        <v>3</v>
      </c>
      <c r="H34" s="22">
        <v>8</v>
      </c>
      <c r="I34" s="3">
        <f t="shared" si="2"/>
        <v>2.4</v>
      </c>
      <c r="J34" s="22">
        <v>8</v>
      </c>
      <c r="K34" s="22">
        <v>2</v>
      </c>
      <c r="L34" s="22">
        <v>2</v>
      </c>
      <c r="M34" s="22">
        <v>2</v>
      </c>
      <c r="N34" s="3">
        <v>0</v>
      </c>
      <c r="O34" s="3"/>
      <c r="P34" s="3"/>
      <c r="Q34">
        <v>1</v>
      </c>
      <c r="R34" s="37"/>
    </row>
    <row r="35" spans="1:18" x14ac:dyDescent="0.35">
      <c r="A35" s="4"/>
      <c r="B35" s="17" t="s">
        <v>67</v>
      </c>
      <c r="C35" s="36">
        <v>1</v>
      </c>
      <c r="D35" s="5" t="s">
        <v>63</v>
      </c>
      <c r="E35" s="17" t="str">
        <f t="shared" si="0"/>
        <v>D</v>
      </c>
      <c r="F35" s="40"/>
      <c r="G35" s="25">
        <v>4</v>
      </c>
      <c r="H35" s="22">
        <v>7</v>
      </c>
      <c r="I35" s="3">
        <f t="shared" si="2"/>
        <v>2.8</v>
      </c>
      <c r="J35" s="22">
        <v>8</v>
      </c>
      <c r="K35" s="22">
        <v>2</v>
      </c>
      <c r="L35" s="22">
        <v>8</v>
      </c>
      <c r="M35" s="22">
        <v>3</v>
      </c>
      <c r="N35" s="6"/>
      <c r="O35" s="22"/>
      <c r="P35" s="6"/>
      <c r="Q35">
        <v>1</v>
      </c>
      <c r="R35" s="37"/>
    </row>
    <row r="36" spans="1:18" x14ac:dyDescent="0.35">
      <c r="A36" s="19" t="s">
        <v>3</v>
      </c>
      <c r="B36" s="17" t="s">
        <v>67</v>
      </c>
      <c r="C36" s="36">
        <v>1</v>
      </c>
      <c r="D36" s="5" t="s">
        <v>62</v>
      </c>
      <c r="E36" s="17" t="str">
        <f t="shared" si="0"/>
        <v>D</v>
      </c>
      <c r="F36" s="40"/>
      <c r="G36" s="25">
        <v>2</v>
      </c>
      <c r="H36" s="22">
        <v>6</v>
      </c>
      <c r="I36" s="3">
        <f t="shared" si="2"/>
        <v>1.2</v>
      </c>
      <c r="J36" s="22">
        <v>7</v>
      </c>
      <c r="K36" s="22">
        <v>0</v>
      </c>
      <c r="L36" s="22">
        <v>6</v>
      </c>
      <c r="M36" s="22">
        <v>3</v>
      </c>
      <c r="N36" s="6"/>
      <c r="O36" s="22">
        <v>10</v>
      </c>
      <c r="P36" s="6"/>
      <c r="Q36">
        <v>1</v>
      </c>
      <c r="R36" s="37"/>
    </row>
    <row r="37" spans="1:18" x14ac:dyDescent="0.35">
      <c r="A37" s="7"/>
      <c r="B37" s="35" t="s">
        <v>67</v>
      </c>
      <c r="C37" s="36">
        <v>1</v>
      </c>
      <c r="D37" s="8" t="s">
        <v>126</v>
      </c>
      <c r="E37" s="35" t="str">
        <f t="shared" si="0"/>
        <v>D</v>
      </c>
      <c r="F37" s="41"/>
      <c r="G37" s="28">
        <v>3</v>
      </c>
      <c r="H37" s="6">
        <v>10</v>
      </c>
      <c r="I37" s="3">
        <f t="shared" si="2"/>
        <v>3</v>
      </c>
      <c r="J37" s="6"/>
      <c r="K37" s="6">
        <v>3</v>
      </c>
      <c r="L37" s="6"/>
      <c r="M37" s="22">
        <v>2</v>
      </c>
      <c r="N37" s="9"/>
      <c r="O37" s="9"/>
      <c r="P37" s="9"/>
      <c r="Q37">
        <v>1</v>
      </c>
      <c r="R37" s="37"/>
    </row>
    <row r="38" spans="1:18" x14ac:dyDescent="0.35">
      <c r="A38" s="18" t="s">
        <v>4</v>
      </c>
      <c r="B38" s="16" t="s">
        <v>68</v>
      </c>
      <c r="C38" s="36">
        <v>1</v>
      </c>
      <c r="D38" s="2" t="s">
        <v>61</v>
      </c>
      <c r="E38" s="16" t="str">
        <f t="shared" si="0"/>
        <v>D</v>
      </c>
      <c r="F38" s="42"/>
      <c r="G38" s="3"/>
      <c r="H38" s="3"/>
      <c r="I38" s="3"/>
      <c r="J38" s="3"/>
      <c r="K38" s="3"/>
      <c r="L38" s="3"/>
      <c r="M38" s="3"/>
      <c r="N38" s="3"/>
      <c r="O38" s="3"/>
      <c r="P38" s="3"/>
      <c r="Q38">
        <v>0</v>
      </c>
      <c r="R38" s="37"/>
    </row>
    <row r="39" spans="1:18" x14ac:dyDescent="0.35">
      <c r="A39" s="20"/>
      <c r="B39" s="17" t="s">
        <v>68</v>
      </c>
      <c r="C39" s="36">
        <v>1</v>
      </c>
      <c r="D39" s="5" t="s">
        <v>63</v>
      </c>
      <c r="E39" s="17" t="str">
        <f t="shared" si="0"/>
        <v>D</v>
      </c>
      <c r="F39" s="43" t="s">
        <v>65</v>
      </c>
      <c r="G39" s="22"/>
      <c r="H39" s="22"/>
      <c r="I39" s="22"/>
      <c r="J39" s="22"/>
      <c r="K39" s="22"/>
      <c r="L39" s="22"/>
      <c r="M39" s="22"/>
      <c r="N39" s="6"/>
      <c r="O39" s="22"/>
      <c r="P39" s="6"/>
      <c r="Q39">
        <v>0</v>
      </c>
      <c r="R39" s="37"/>
    </row>
    <row r="40" spans="1:18" x14ac:dyDescent="0.35">
      <c r="A40" s="19" t="s">
        <v>5</v>
      </c>
      <c r="B40" s="17" t="s">
        <v>68</v>
      </c>
      <c r="C40" s="36">
        <v>1</v>
      </c>
      <c r="D40" s="5" t="s">
        <v>62</v>
      </c>
      <c r="E40" s="17" t="str">
        <f t="shared" si="0"/>
        <v>D</v>
      </c>
      <c r="F40" s="43"/>
      <c r="G40" s="22"/>
      <c r="H40" s="22"/>
      <c r="I40" s="22"/>
      <c r="J40" s="22"/>
      <c r="K40" s="22"/>
      <c r="L40" s="22"/>
      <c r="M40" s="22"/>
      <c r="N40" s="6"/>
      <c r="O40" s="6"/>
      <c r="P40" s="6"/>
      <c r="Q40">
        <v>0</v>
      </c>
      <c r="R40" s="37"/>
    </row>
    <row r="41" spans="1:18" x14ac:dyDescent="0.35">
      <c r="A41" s="7"/>
      <c r="B41" s="35" t="s">
        <v>68</v>
      </c>
      <c r="C41" s="36">
        <v>1</v>
      </c>
      <c r="D41" s="8" t="s">
        <v>126</v>
      </c>
      <c r="E41" s="35" t="str">
        <f t="shared" si="0"/>
        <v>D</v>
      </c>
      <c r="F41" s="44"/>
      <c r="G41" s="9"/>
      <c r="H41" s="9"/>
      <c r="I41" s="9"/>
      <c r="J41" s="9"/>
      <c r="K41" s="9"/>
      <c r="L41" s="9"/>
      <c r="M41" s="9"/>
      <c r="N41" s="9"/>
      <c r="O41" s="9"/>
      <c r="P41" s="9"/>
      <c r="Q41">
        <v>0</v>
      </c>
      <c r="R41" s="37"/>
    </row>
    <row r="42" spans="1:18" x14ac:dyDescent="0.35">
      <c r="A42" s="18" t="s">
        <v>6</v>
      </c>
      <c r="B42" s="16" t="s">
        <v>69</v>
      </c>
      <c r="C42" s="36">
        <v>1</v>
      </c>
      <c r="D42" s="2" t="s">
        <v>61</v>
      </c>
      <c r="E42" s="16" t="str">
        <f t="shared" si="0"/>
        <v>D</v>
      </c>
      <c r="F42" s="45"/>
      <c r="G42" s="3"/>
      <c r="H42" s="3"/>
      <c r="I42" s="3"/>
      <c r="J42" s="3"/>
      <c r="K42" s="3"/>
      <c r="L42" s="3"/>
      <c r="M42" s="3"/>
      <c r="N42" s="24"/>
      <c r="O42" s="3"/>
      <c r="P42" s="3"/>
      <c r="Q42">
        <v>0</v>
      </c>
      <c r="R42" s="37"/>
    </row>
    <row r="43" spans="1:18" x14ac:dyDescent="0.35">
      <c r="A43" s="4"/>
      <c r="B43" s="17" t="s">
        <v>69</v>
      </c>
      <c r="C43" s="36">
        <v>1</v>
      </c>
      <c r="D43" s="5" t="s">
        <v>63</v>
      </c>
      <c r="E43" s="17" t="str">
        <f t="shared" si="0"/>
        <v>D</v>
      </c>
      <c r="F43" s="46"/>
      <c r="G43" s="22"/>
      <c r="H43" s="22"/>
      <c r="I43" s="22"/>
      <c r="J43" s="22"/>
      <c r="K43" s="22"/>
      <c r="L43" s="22"/>
      <c r="M43" s="22"/>
      <c r="N43" s="6"/>
      <c r="O43" s="22"/>
      <c r="P43" s="6"/>
      <c r="Q43">
        <v>0</v>
      </c>
      <c r="R43" s="37"/>
    </row>
    <row r="44" spans="1:18" x14ac:dyDescent="0.35">
      <c r="A44" s="19" t="s">
        <v>7</v>
      </c>
      <c r="B44" s="17" t="s">
        <v>69</v>
      </c>
      <c r="C44" s="36">
        <v>1</v>
      </c>
      <c r="D44" s="5" t="s">
        <v>62</v>
      </c>
      <c r="E44" s="17" t="str">
        <f t="shared" si="0"/>
        <v>D</v>
      </c>
      <c r="F44" s="46" t="s">
        <v>65</v>
      </c>
      <c r="G44" s="22"/>
      <c r="H44" s="22"/>
      <c r="I44" s="22"/>
      <c r="J44" s="22"/>
      <c r="K44" s="22"/>
      <c r="L44" s="22"/>
      <c r="M44" s="22"/>
      <c r="N44" s="6"/>
      <c r="O44" s="22"/>
      <c r="P44" s="6"/>
      <c r="Q44">
        <v>0</v>
      </c>
      <c r="R44" s="37"/>
    </row>
    <row r="45" spans="1:18" x14ac:dyDescent="0.35">
      <c r="A45" s="7"/>
      <c r="B45" s="35" t="s">
        <v>69</v>
      </c>
      <c r="C45" s="36">
        <v>1</v>
      </c>
      <c r="D45" s="8" t="s">
        <v>126</v>
      </c>
      <c r="E45" s="35" t="str">
        <f t="shared" si="0"/>
        <v>D</v>
      </c>
      <c r="F45" s="44"/>
      <c r="G45" s="6"/>
      <c r="H45" s="6"/>
      <c r="I45" s="6"/>
      <c r="J45" s="6"/>
      <c r="K45" s="6"/>
      <c r="L45" s="6"/>
      <c r="M45" s="6"/>
      <c r="N45" s="9"/>
      <c r="O45" s="9"/>
      <c r="P45" s="9"/>
      <c r="Q45">
        <v>0</v>
      </c>
      <c r="R45" s="37" t="s">
        <v>66</v>
      </c>
    </row>
    <row r="46" spans="1:18" x14ac:dyDescent="0.35">
      <c r="A46" s="18" t="s">
        <v>20</v>
      </c>
      <c r="B46" s="16" t="s">
        <v>81</v>
      </c>
      <c r="C46" s="36">
        <v>1</v>
      </c>
      <c r="D46" s="2" t="s">
        <v>61</v>
      </c>
      <c r="E46" s="16" t="str">
        <f t="shared" si="0"/>
        <v>O</v>
      </c>
      <c r="F46" s="2"/>
      <c r="G46" s="23">
        <v>4</v>
      </c>
      <c r="H46" s="24">
        <v>5</v>
      </c>
      <c r="I46" s="3">
        <f>H46*G46/10</f>
        <v>2</v>
      </c>
      <c r="J46" s="24">
        <v>8</v>
      </c>
      <c r="K46" s="24">
        <v>4</v>
      </c>
      <c r="L46" s="24">
        <v>2</v>
      </c>
      <c r="M46" s="24">
        <v>0</v>
      </c>
      <c r="N46" s="24">
        <v>2</v>
      </c>
      <c r="O46" s="3"/>
      <c r="P46" s="3"/>
      <c r="Q46">
        <v>1</v>
      </c>
      <c r="R46" s="37"/>
    </row>
    <row r="47" spans="1:18" x14ac:dyDescent="0.35">
      <c r="A47" s="4"/>
      <c r="B47" s="17" t="s">
        <v>81</v>
      </c>
      <c r="C47" s="36">
        <v>1</v>
      </c>
      <c r="D47" s="5" t="s">
        <v>63</v>
      </c>
      <c r="E47" s="17" t="str">
        <f t="shared" si="0"/>
        <v>O</v>
      </c>
      <c r="F47" s="5"/>
      <c r="G47" s="25">
        <v>1</v>
      </c>
      <c r="H47" s="22">
        <v>0</v>
      </c>
      <c r="I47" s="3">
        <f t="shared" ref="I47:I69" si="3">H47*G47/10</f>
        <v>0</v>
      </c>
      <c r="J47" s="22">
        <v>0</v>
      </c>
      <c r="K47" s="22">
        <v>0</v>
      </c>
      <c r="L47" s="22">
        <v>0</v>
      </c>
      <c r="M47" s="22">
        <v>0</v>
      </c>
      <c r="N47" s="6"/>
      <c r="O47" s="22">
        <v>3</v>
      </c>
      <c r="P47" s="6"/>
      <c r="Q47">
        <v>1</v>
      </c>
      <c r="R47" s="37"/>
    </row>
    <row r="48" spans="1:18" x14ac:dyDescent="0.35">
      <c r="A48" s="19" t="s">
        <v>21</v>
      </c>
      <c r="B48" s="17" t="s">
        <v>81</v>
      </c>
      <c r="C48" s="36">
        <v>1</v>
      </c>
      <c r="D48" s="5" t="s">
        <v>62</v>
      </c>
      <c r="E48" s="17" t="str">
        <f t="shared" si="0"/>
        <v>O</v>
      </c>
      <c r="F48" s="5"/>
      <c r="G48" s="25">
        <v>0</v>
      </c>
      <c r="H48" s="22">
        <v>0</v>
      </c>
      <c r="I48" s="3">
        <f t="shared" si="3"/>
        <v>0</v>
      </c>
      <c r="J48" s="50">
        <v>2</v>
      </c>
      <c r="K48" s="22">
        <v>0</v>
      </c>
      <c r="L48" s="22">
        <v>0</v>
      </c>
      <c r="M48" s="22">
        <v>0</v>
      </c>
      <c r="N48" s="6"/>
      <c r="O48" s="22"/>
      <c r="P48" s="6"/>
      <c r="Q48">
        <v>1</v>
      </c>
      <c r="R48" s="37"/>
    </row>
    <row r="49" spans="1:18" x14ac:dyDescent="0.35">
      <c r="A49" s="7"/>
      <c r="B49" s="35" t="s">
        <v>81</v>
      </c>
      <c r="C49" s="36">
        <v>1</v>
      </c>
      <c r="D49" s="8" t="s">
        <v>126</v>
      </c>
      <c r="E49" s="35" t="str">
        <f t="shared" si="0"/>
        <v>O</v>
      </c>
      <c r="F49" s="8"/>
      <c r="G49" s="26">
        <v>2</v>
      </c>
      <c r="H49" s="27">
        <v>0</v>
      </c>
      <c r="I49" s="3">
        <f t="shared" si="3"/>
        <v>0</v>
      </c>
      <c r="J49" s="27">
        <v>0</v>
      </c>
      <c r="K49" s="27">
        <v>0</v>
      </c>
      <c r="L49" s="27">
        <v>0</v>
      </c>
      <c r="M49" s="27">
        <v>0</v>
      </c>
      <c r="N49" s="9"/>
      <c r="O49" s="9"/>
      <c r="P49" s="9">
        <v>0</v>
      </c>
      <c r="Q49">
        <v>1</v>
      </c>
      <c r="R49" s="37"/>
    </row>
    <row r="50" spans="1:18" x14ac:dyDescent="0.35">
      <c r="A50" s="18" t="s">
        <v>18</v>
      </c>
      <c r="B50" s="16" t="s">
        <v>73</v>
      </c>
      <c r="C50" s="36">
        <v>1</v>
      </c>
      <c r="D50" s="2" t="s">
        <v>61</v>
      </c>
      <c r="E50" s="16" t="str">
        <f t="shared" si="0"/>
        <v>O</v>
      </c>
      <c r="F50" s="47"/>
      <c r="G50" s="25">
        <v>2</v>
      </c>
      <c r="H50" s="22">
        <v>3</v>
      </c>
      <c r="I50" s="3">
        <f t="shared" si="3"/>
        <v>0.6</v>
      </c>
      <c r="J50" s="22">
        <v>9</v>
      </c>
      <c r="K50" s="22">
        <v>3</v>
      </c>
      <c r="L50" s="22">
        <v>5</v>
      </c>
      <c r="M50" s="22">
        <v>0</v>
      </c>
      <c r="N50" s="22">
        <v>0</v>
      </c>
      <c r="Q50">
        <v>1</v>
      </c>
      <c r="R50" s="37" t="s">
        <v>111</v>
      </c>
    </row>
    <row r="51" spans="1:18" ht="16.149999999999999" customHeight="1" x14ac:dyDescent="0.35">
      <c r="A51" s="4"/>
      <c r="B51" s="17" t="s">
        <v>73</v>
      </c>
      <c r="C51" s="36">
        <v>1</v>
      </c>
      <c r="D51" s="5" t="s">
        <v>63</v>
      </c>
      <c r="E51" s="17" t="str">
        <f t="shared" si="0"/>
        <v>O</v>
      </c>
      <c r="F51" s="48"/>
      <c r="G51" s="25">
        <v>1</v>
      </c>
      <c r="H51" s="22">
        <v>0</v>
      </c>
      <c r="I51" s="3">
        <f t="shared" si="3"/>
        <v>0</v>
      </c>
      <c r="J51" s="22">
        <v>0</v>
      </c>
      <c r="K51" s="22">
        <v>0</v>
      </c>
      <c r="L51" s="22">
        <v>1</v>
      </c>
      <c r="M51" s="22">
        <v>0</v>
      </c>
      <c r="Q51">
        <v>1</v>
      </c>
      <c r="R51" s="37" t="s">
        <v>111</v>
      </c>
    </row>
    <row r="52" spans="1:18" x14ac:dyDescent="0.35">
      <c r="A52" s="19" t="s">
        <v>19</v>
      </c>
      <c r="B52" s="17" t="s">
        <v>73</v>
      </c>
      <c r="C52" s="36">
        <v>1</v>
      </c>
      <c r="D52" s="5" t="s">
        <v>62</v>
      </c>
      <c r="E52" s="17" t="str">
        <f t="shared" si="0"/>
        <v>O</v>
      </c>
      <c r="F52" s="48"/>
      <c r="G52" s="25">
        <v>1</v>
      </c>
      <c r="H52" s="22">
        <v>0</v>
      </c>
      <c r="I52" s="3">
        <f t="shared" si="3"/>
        <v>0</v>
      </c>
      <c r="J52" s="22">
        <v>0</v>
      </c>
      <c r="K52" s="22">
        <v>0</v>
      </c>
      <c r="L52" s="22">
        <v>1</v>
      </c>
      <c r="M52" s="22">
        <v>0</v>
      </c>
      <c r="O52">
        <v>2</v>
      </c>
      <c r="Q52">
        <v>1</v>
      </c>
      <c r="R52" s="37" t="s">
        <v>111</v>
      </c>
    </row>
    <row r="53" spans="1:18" ht="14.5" customHeight="1" x14ac:dyDescent="0.35">
      <c r="A53" s="7"/>
      <c r="B53" s="35" t="s">
        <v>73</v>
      </c>
      <c r="C53" s="36">
        <v>1</v>
      </c>
      <c r="D53" s="8" t="s">
        <v>126</v>
      </c>
      <c r="E53" s="35" t="str">
        <f t="shared" si="0"/>
        <v>O</v>
      </c>
      <c r="F53" s="49"/>
      <c r="G53" s="25">
        <v>0</v>
      </c>
      <c r="H53" s="22">
        <v>0</v>
      </c>
      <c r="I53" s="3">
        <f t="shared" si="3"/>
        <v>0</v>
      </c>
      <c r="J53" s="22">
        <v>0</v>
      </c>
      <c r="K53" s="22">
        <v>0</v>
      </c>
      <c r="L53" s="22">
        <v>0</v>
      </c>
      <c r="M53" s="22">
        <v>0</v>
      </c>
      <c r="P53">
        <v>0</v>
      </c>
      <c r="Q53">
        <v>1</v>
      </c>
      <c r="R53" s="37" t="s">
        <v>111</v>
      </c>
    </row>
    <row r="54" spans="1:18" x14ac:dyDescent="0.35">
      <c r="A54" s="18" t="s">
        <v>49</v>
      </c>
      <c r="B54" s="16" t="s">
        <v>82</v>
      </c>
      <c r="C54" s="36">
        <v>1</v>
      </c>
      <c r="D54" s="2" t="s">
        <v>61</v>
      </c>
      <c r="E54" s="16" t="str">
        <f t="shared" si="0"/>
        <v>O</v>
      </c>
      <c r="F54" s="2"/>
      <c r="G54" s="23">
        <v>6</v>
      </c>
      <c r="H54" s="24">
        <v>2</v>
      </c>
      <c r="I54" s="3">
        <f t="shared" si="3"/>
        <v>1.2</v>
      </c>
      <c r="J54" s="24">
        <v>2</v>
      </c>
      <c r="K54" s="24">
        <v>1</v>
      </c>
      <c r="L54" s="24">
        <v>5</v>
      </c>
      <c r="M54" s="24">
        <v>5</v>
      </c>
      <c r="N54" s="24">
        <v>3</v>
      </c>
      <c r="O54" s="24"/>
      <c r="P54" s="24"/>
      <c r="Q54">
        <v>2</v>
      </c>
      <c r="R54" s="37"/>
    </row>
    <row r="55" spans="1:18" x14ac:dyDescent="0.35">
      <c r="A55" s="4"/>
      <c r="B55" s="17" t="s">
        <v>82</v>
      </c>
      <c r="C55" s="36">
        <v>1</v>
      </c>
      <c r="D55" s="5" t="s">
        <v>63</v>
      </c>
      <c r="E55" s="17" t="str">
        <f t="shared" si="0"/>
        <v>O</v>
      </c>
      <c r="F55" s="5"/>
      <c r="G55" s="25">
        <v>1</v>
      </c>
      <c r="H55" s="22">
        <v>0</v>
      </c>
      <c r="I55" s="3">
        <f t="shared" si="3"/>
        <v>0</v>
      </c>
      <c r="J55" s="22">
        <v>2</v>
      </c>
      <c r="K55" s="22">
        <v>0</v>
      </c>
      <c r="L55" s="22">
        <v>1</v>
      </c>
      <c r="M55" s="22">
        <v>0</v>
      </c>
      <c r="N55" s="22"/>
      <c r="O55" s="22">
        <v>0</v>
      </c>
      <c r="P55" s="22"/>
      <c r="Q55">
        <v>1</v>
      </c>
      <c r="R55" s="37"/>
    </row>
    <row r="56" spans="1:18" x14ac:dyDescent="0.35">
      <c r="A56" s="19" t="s">
        <v>50</v>
      </c>
      <c r="B56" s="17" t="s">
        <v>82</v>
      </c>
      <c r="C56" s="36">
        <v>1</v>
      </c>
      <c r="D56" s="5" t="s">
        <v>62</v>
      </c>
      <c r="E56" s="17" t="str">
        <f t="shared" si="0"/>
        <v>O</v>
      </c>
      <c r="F56" s="5"/>
      <c r="G56" s="25">
        <v>0</v>
      </c>
      <c r="H56" s="22">
        <v>0</v>
      </c>
      <c r="I56" s="3">
        <f t="shared" si="3"/>
        <v>0</v>
      </c>
      <c r="J56" s="22">
        <v>0</v>
      </c>
      <c r="K56" s="22">
        <v>0</v>
      </c>
      <c r="L56" s="22">
        <v>1</v>
      </c>
      <c r="M56" s="22">
        <v>1</v>
      </c>
      <c r="N56" s="22"/>
      <c r="O56" s="22">
        <v>0</v>
      </c>
      <c r="P56" s="22"/>
      <c r="Q56">
        <v>1</v>
      </c>
      <c r="R56" s="37"/>
    </row>
    <row r="57" spans="1:18" x14ac:dyDescent="0.35">
      <c r="A57" s="7"/>
      <c r="B57" s="35" t="s">
        <v>82</v>
      </c>
      <c r="C57" s="36">
        <v>1</v>
      </c>
      <c r="D57" s="8" t="s">
        <v>126</v>
      </c>
      <c r="E57" s="35" t="str">
        <f t="shared" si="0"/>
        <v>O</v>
      </c>
      <c r="F57" s="8"/>
      <c r="G57" s="26">
        <v>0</v>
      </c>
      <c r="H57" s="27">
        <v>0</v>
      </c>
      <c r="I57" s="3">
        <f t="shared" si="3"/>
        <v>0</v>
      </c>
      <c r="J57" s="27">
        <v>0</v>
      </c>
      <c r="K57" s="27">
        <v>0</v>
      </c>
      <c r="L57" s="27">
        <v>0</v>
      </c>
      <c r="M57" s="27">
        <v>0</v>
      </c>
      <c r="N57" s="27"/>
      <c r="O57" s="27"/>
      <c r="P57" s="27">
        <v>0</v>
      </c>
      <c r="Q57">
        <v>1</v>
      </c>
      <c r="R57" s="37" t="s">
        <v>95</v>
      </c>
    </row>
    <row r="58" spans="1:18" x14ac:dyDescent="0.35">
      <c r="A58" s="55" t="s">
        <v>16</v>
      </c>
      <c r="B58" s="16" t="s">
        <v>72</v>
      </c>
      <c r="C58" s="36">
        <v>1</v>
      </c>
      <c r="D58" s="2" t="s">
        <v>61</v>
      </c>
      <c r="E58" s="16" t="str">
        <f t="shared" si="0"/>
        <v>O</v>
      </c>
      <c r="F58" s="47"/>
      <c r="G58" s="3">
        <v>7</v>
      </c>
      <c r="H58" s="3">
        <v>6</v>
      </c>
      <c r="I58" s="3">
        <f t="shared" si="3"/>
        <v>4.2</v>
      </c>
      <c r="J58" s="3">
        <v>6</v>
      </c>
      <c r="K58" s="3">
        <v>6</v>
      </c>
      <c r="L58" s="22">
        <v>3</v>
      </c>
      <c r="M58" s="22">
        <v>4</v>
      </c>
      <c r="N58" s="24">
        <v>0</v>
      </c>
      <c r="O58" s="3"/>
      <c r="P58" s="3"/>
      <c r="Q58">
        <v>1</v>
      </c>
      <c r="R58" s="37"/>
    </row>
    <row r="59" spans="1:18" x14ac:dyDescent="0.35">
      <c r="A59" s="56"/>
      <c r="B59" s="17" t="s">
        <v>72</v>
      </c>
      <c r="C59" s="36">
        <v>1</v>
      </c>
      <c r="D59" s="5" t="s">
        <v>63</v>
      </c>
      <c r="E59" s="17" t="str">
        <f t="shared" si="0"/>
        <v>O</v>
      </c>
      <c r="F59" s="48"/>
      <c r="G59" s="22">
        <v>0</v>
      </c>
      <c r="H59" s="22">
        <v>0</v>
      </c>
      <c r="I59" s="3">
        <f t="shared" si="3"/>
        <v>0</v>
      </c>
      <c r="J59" s="22">
        <v>0</v>
      </c>
      <c r="K59" s="22">
        <v>0</v>
      </c>
      <c r="L59" s="22">
        <v>0</v>
      </c>
      <c r="M59" s="22">
        <v>0</v>
      </c>
      <c r="N59" s="6"/>
      <c r="O59" s="22">
        <v>8</v>
      </c>
      <c r="P59" s="6"/>
      <c r="Q59">
        <v>1</v>
      </c>
      <c r="R59" s="37"/>
    </row>
    <row r="60" spans="1:18" x14ac:dyDescent="0.35">
      <c r="A60" s="55" t="s">
        <v>17</v>
      </c>
      <c r="B60" s="17" t="s">
        <v>72</v>
      </c>
      <c r="C60" s="36">
        <v>1</v>
      </c>
      <c r="D60" s="5" t="s">
        <v>62</v>
      </c>
      <c r="E60" s="17" t="str">
        <f t="shared" si="0"/>
        <v>O</v>
      </c>
      <c r="F60" s="48"/>
      <c r="G60" s="22">
        <v>0</v>
      </c>
      <c r="H60" s="22">
        <v>0</v>
      </c>
      <c r="I60" s="3">
        <f t="shared" si="3"/>
        <v>0</v>
      </c>
      <c r="J60" s="22">
        <v>4</v>
      </c>
      <c r="K60" s="22">
        <v>0</v>
      </c>
      <c r="L60" s="22">
        <v>0</v>
      </c>
      <c r="M60" s="22">
        <v>0</v>
      </c>
      <c r="N60" s="6"/>
      <c r="O60" s="22"/>
      <c r="P60" s="6"/>
      <c r="Q60">
        <v>1</v>
      </c>
      <c r="R60" s="37"/>
    </row>
    <row r="61" spans="1:18" x14ac:dyDescent="0.35">
      <c r="A61" s="4"/>
      <c r="B61" s="35" t="s">
        <v>72</v>
      </c>
      <c r="C61" s="36">
        <v>1</v>
      </c>
      <c r="D61" s="8" t="s">
        <v>126</v>
      </c>
      <c r="E61" s="35" t="str">
        <f t="shared" si="0"/>
        <v>O</v>
      </c>
      <c r="F61" s="49"/>
      <c r="G61" s="27">
        <v>0</v>
      </c>
      <c r="H61" s="27">
        <v>0</v>
      </c>
      <c r="I61" s="3">
        <f t="shared" si="3"/>
        <v>0</v>
      </c>
      <c r="J61" s="27">
        <v>0</v>
      </c>
      <c r="K61" s="27">
        <v>0</v>
      </c>
      <c r="L61" s="27">
        <v>0</v>
      </c>
      <c r="M61" s="27">
        <v>0</v>
      </c>
      <c r="N61" s="9"/>
      <c r="O61" s="9"/>
      <c r="P61" s="9">
        <v>0</v>
      </c>
      <c r="Q61">
        <v>1</v>
      </c>
      <c r="R61" s="37"/>
    </row>
    <row r="62" spans="1:18" x14ac:dyDescent="0.35">
      <c r="A62" s="18" t="s">
        <v>31</v>
      </c>
      <c r="B62" s="16" t="s">
        <v>77</v>
      </c>
      <c r="C62" s="36">
        <v>1</v>
      </c>
      <c r="D62" s="2" t="s">
        <v>61</v>
      </c>
      <c r="E62" s="16" t="str">
        <f t="shared" si="0"/>
        <v>O</v>
      </c>
      <c r="F62" s="47"/>
      <c r="G62" s="3">
        <v>3</v>
      </c>
      <c r="H62" s="3">
        <v>3</v>
      </c>
      <c r="I62" s="3">
        <f>H62*G62/10</f>
        <v>0.9</v>
      </c>
      <c r="J62" s="3">
        <v>8</v>
      </c>
      <c r="K62" s="3">
        <v>2</v>
      </c>
      <c r="L62" s="3">
        <v>3</v>
      </c>
      <c r="M62" s="3">
        <v>1</v>
      </c>
      <c r="N62" s="22">
        <v>0</v>
      </c>
      <c r="O62" s="6"/>
      <c r="P62" s="6"/>
      <c r="Q62">
        <v>1</v>
      </c>
      <c r="R62" s="37"/>
    </row>
    <row r="63" spans="1:18" x14ac:dyDescent="0.35">
      <c r="A63" s="4"/>
      <c r="B63" s="17" t="s">
        <v>77</v>
      </c>
      <c r="C63" s="36">
        <v>1</v>
      </c>
      <c r="D63" s="5" t="s">
        <v>63</v>
      </c>
      <c r="E63" s="17" t="str">
        <f t="shared" si="0"/>
        <v>O</v>
      </c>
      <c r="F63" s="48"/>
      <c r="G63" s="22">
        <v>0</v>
      </c>
      <c r="H63" s="22">
        <v>0</v>
      </c>
      <c r="I63" s="3">
        <f t="shared" si="3"/>
        <v>0</v>
      </c>
      <c r="J63" s="22">
        <v>4</v>
      </c>
      <c r="K63" s="22">
        <v>0</v>
      </c>
      <c r="L63" s="22">
        <v>2</v>
      </c>
      <c r="M63" s="22">
        <v>1</v>
      </c>
      <c r="N63" s="6"/>
      <c r="O63" s="22"/>
      <c r="P63" s="6"/>
      <c r="Q63">
        <v>1</v>
      </c>
      <c r="R63" s="37"/>
    </row>
    <row r="64" spans="1:18" x14ac:dyDescent="0.35">
      <c r="A64" s="19" t="s">
        <v>32</v>
      </c>
      <c r="B64" s="17" t="s">
        <v>77</v>
      </c>
      <c r="C64" s="36">
        <v>1</v>
      </c>
      <c r="D64" s="5" t="s">
        <v>62</v>
      </c>
      <c r="E64" s="17" t="str">
        <f t="shared" si="0"/>
        <v>O</v>
      </c>
      <c r="F64" s="48"/>
      <c r="G64" s="22">
        <v>0</v>
      </c>
      <c r="H64" s="22">
        <v>0</v>
      </c>
      <c r="I64" s="3">
        <f t="shared" si="3"/>
        <v>0</v>
      </c>
      <c r="J64" s="22">
        <v>8</v>
      </c>
      <c r="K64" s="22">
        <v>2</v>
      </c>
      <c r="L64" s="22">
        <v>2</v>
      </c>
      <c r="M64" s="22">
        <v>1</v>
      </c>
      <c r="N64" s="6"/>
      <c r="O64" s="22">
        <v>7</v>
      </c>
      <c r="P64" s="6"/>
      <c r="Q64">
        <v>1</v>
      </c>
      <c r="R64" s="37"/>
    </row>
    <row r="65" spans="1:18" x14ac:dyDescent="0.35">
      <c r="A65" s="7"/>
      <c r="B65" s="35" t="s">
        <v>77</v>
      </c>
      <c r="C65" s="36">
        <v>1</v>
      </c>
      <c r="D65" s="8" t="s">
        <v>126</v>
      </c>
      <c r="E65" s="35" t="str">
        <f t="shared" si="0"/>
        <v>O</v>
      </c>
      <c r="F65" s="49" t="s">
        <v>65</v>
      </c>
      <c r="G65" s="9">
        <v>1</v>
      </c>
      <c r="H65" s="9">
        <v>0</v>
      </c>
      <c r="I65" s="3">
        <f t="shared" si="3"/>
        <v>0</v>
      </c>
      <c r="J65" s="9">
        <v>2</v>
      </c>
      <c r="K65" s="9">
        <v>0</v>
      </c>
      <c r="L65" s="9">
        <v>2</v>
      </c>
      <c r="M65" s="9">
        <v>2</v>
      </c>
      <c r="N65" s="9"/>
      <c r="O65" s="9"/>
      <c r="P65" s="9">
        <v>0</v>
      </c>
      <c r="Q65">
        <v>1</v>
      </c>
      <c r="R65" s="37"/>
    </row>
    <row r="66" spans="1:18" x14ac:dyDescent="0.35">
      <c r="A66" s="18" t="s">
        <v>29</v>
      </c>
      <c r="B66" s="16" t="s">
        <v>76</v>
      </c>
      <c r="C66" s="36">
        <v>1</v>
      </c>
      <c r="D66" s="2" t="s">
        <v>61</v>
      </c>
      <c r="E66" s="16" t="str">
        <f t="shared" ref="E66:E105" si="4">LEFT(B66,1)</f>
        <v>O</v>
      </c>
      <c r="F66" s="47"/>
      <c r="G66" s="3">
        <v>0</v>
      </c>
      <c r="H66" s="3">
        <v>0</v>
      </c>
      <c r="I66" s="3">
        <f t="shared" si="3"/>
        <v>0</v>
      </c>
      <c r="J66" s="3">
        <v>0</v>
      </c>
      <c r="K66" s="3">
        <v>7</v>
      </c>
      <c r="L66" s="3">
        <v>4</v>
      </c>
      <c r="M66" s="3">
        <v>4</v>
      </c>
      <c r="N66" s="3">
        <v>0</v>
      </c>
      <c r="O66" s="3"/>
      <c r="P66" s="3"/>
      <c r="Q66">
        <v>1</v>
      </c>
      <c r="R66" s="37"/>
    </row>
    <row r="67" spans="1:18" x14ac:dyDescent="0.35">
      <c r="A67" s="4"/>
      <c r="B67" s="17" t="s">
        <v>76</v>
      </c>
      <c r="C67" s="36">
        <v>1</v>
      </c>
      <c r="D67" s="5" t="s">
        <v>63</v>
      </c>
      <c r="E67" s="17" t="str">
        <f t="shared" si="4"/>
        <v>O</v>
      </c>
      <c r="F67" s="48"/>
      <c r="G67" s="22">
        <v>0</v>
      </c>
      <c r="H67" s="22">
        <v>0</v>
      </c>
      <c r="I67" s="3">
        <f t="shared" si="3"/>
        <v>0</v>
      </c>
      <c r="J67" s="22">
        <v>5</v>
      </c>
      <c r="K67" s="22">
        <v>0</v>
      </c>
      <c r="L67" s="22">
        <v>1</v>
      </c>
      <c r="M67" s="22">
        <v>1</v>
      </c>
      <c r="N67" s="6"/>
      <c r="O67" s="22">
        <v>3</v>
      </c>
      <c r="P67" s="6"/>
      <c r="Q67">
        <v>1</v>
      </c>
      <c r="R67" s="37"/>
    </row>
    <row r="68" spans="1:18" x14ac:dyDescent="0.35">
      <c r="A68" s="19" t="s">
        <v>30</v>
      </c>
      <c r="B68" s="17" t="s">
        <v>76</v>
      </c>
      <c r="C68" s="36">
        <v>1</v>
      </c>
      <c r="D68" s="5" t="s">
        <v>62</v>
      </c>
      <c r="E68" s="17" t="str">
        <f t="shared" si="4"/>
        <v>O</v>
      </c>
      <c r="F68" s="48"/>
      <c r="G68" s="22">
        <v>0</v>
      </c>
      <c r="H68" s="22">
        <v>0</v>
      </c>
      <c r="I68" s="3">
        <f t="shared" si="3"/>
        <v>0</v>
      </c>
      <c r="J68" s="22">
        <v>3</v>
      </c>
      <c r="K68" s="22">
        <v>0</v>
      </c>
      <c r="L68" s="22">
        <v>2</v>
      </c>
      <c r="M68" s="22">
        <v>2</v>
      </c>
      <c r="N68" s="6"/>
      <c r="O68" s="22"/>
      <c r="P68" s="6"/>
      <c r="Q68">
        <v>1</v>
      </c>
      <c r="R68" s="37"/>
    </row>
    <row r="69" spans="1:18" x14ac:dyDescent="0.35">
      <c r="A69" s="7"/>
      <c r="B69" s="35" t="s">
        <v>76</v>
      </c>
      <c r="C69" s="36">
        <v>1</v>
      </c>
      <c r="D69" s="8" t="s">
        <v>126</v>
      </c>
      <c r="E69" s="35" t="str">
        <f t="shared" si="4"/>
        <v>O</v>
      </c>
      <c r="F69" s="49"/>
      <c r="G69" s="27">
        <v>0</v>
      </c>
      <c r="H69" s="27">
        <v>0</v>
      </c>
      <c r="I69" s="3">
        <f t="shared" si="3"/>
        <v>0</v>
      </c>
      <c r="J69" s="27">
        <v>1</v>
      </c>
      <c r="K69" s="27">
        <v>0</v>
      </c>
      <c r="L69" s="27">
        <v>0</v>
      </c>
      <c r="M69" s="27">
        <v>0</v>
      </c>
      <c r="N69" s="9"/>
      <c r="O69" s="9"/>
      <c r="P69" s="9">
        <v>0</v>
      </c>
      <c r="Q69">
        <v>1</v>
      </c>
      <c r="R69" s="37" t="s">
        <v>93</v>
      </c>
    </row>
    <row r="70" spans="1:18" x14ac:dyDescent="0.35">
      <c r="A70" s="18" t="s">
        <v>43</v>
      </c>
      <c r="B70" s="16" t="s">
        <v>79</v>
      </c>
      <c r="C70" s="36">
        <v>2</v>
      </c>
      <c r="D70" s="2" t="s">
        <v>61</v>
      </c>
      <c r="E70" s="16" t="str">
        <f t="shared" si="4"/>
        <v>O</v>
      </c>
      <c r="F70" s="47"/>
      <c r="G70" s="3"/>
      <c r="H70" s="3"/>
      <c r="I70" s="3"/>
      <c r="J70" s="3"/>
      <c r="K70" s="3"/>
      <c r="L70" s="3"/>
      <c r="M70" s="3"/>
      <c r="N70" s="3"/>
      <c r="O70" s="3"/>
      <c r="P70" s="3"/>
      <c r="Q70">
        <v>2</v>
      </c>
      <c r="R70" s="37"/>
    </row>
    <row r="71" spans="1:18" x14ac:dyDescent="0.35">
      <c r="A71" s="19" t="s">
        <v>44</v>
      </c>
      <c r="B71" s="17" t="s">
        <v>79</v>
      </c>
      <c r="C71" s="36">
        <v>2</v>
      </c>
      <c r="D71" s="5" t="s">
        <v>63</v>
      </c>
      <c r="E71" s="17" t="str">
        <f t="shared" si="4"/>
        <v>O</v>
      </c>
      <c r="F71" s="48"/>
      <c r="G71" s="22"/>
      <c r="H71" s="22"/>
      <c r="I71" s="22"/>
      <c r="J71" s="22"/>
      <c r="K71" s="22"/>
      <c r="L71" s="22"/>
      <c r="M71" s="22"/>
      <c r="N71" s="6"/>
      <c r="O71" s="22"/>
      <c r="P71" s="6"/>
      <c r="Q71">
        <v>0</v>
      </c>
      <c r="R71" s="37" t="s">
        <v>94</v>
      </c>
    </row>
    <row r="72" spans="1:18" x14ac:dyDescent="0.35">
      <c r="A72" s="19" t="s">
        <v>45</v>
      </c>
      <c r="B72" s="17" t="s">
        <v>79</v>
      </c>
      <c r="C72" s="36">
        <v>2</v>
      </c>
      <c r="D72" s="5" t="s">
        <v>62</v>
      </c>
      <c r="E72" s="17" t="str">
        <f t="shared" si="4"/>
        <v>O</v>
      </c>
      <c r="F72" s="48"/>
      <c r="G72" s="22"/>
      <c r="H72" s="22"/>
      <c r="I72" s="22"/>
      <c r="J72" s="22"/>
      <c r="K72" s="22"/>
      <c r="L72" s="22"/>
      <c r="M72" s="22"/>
      <c r="N72" s="6"/>
      <c r="O72" s="6"/>
      <c r="P72" s="6"/>
      <c r="Q72">
        <v>1</v>
      </c>
      <c r="R72" s="37"/>
    </row>
    <row r="73" spans="1:18" x14ac:dyDescent="0.35">
      <c r="A73" s="30" t="s">
        <v>46</v>
      </c>
      <c r="B73" s="35" t="s">
        <v>79</v>
      </c>
      <c r="C73" s="36">
        <v>2</v>
      </c>
      <c r="D73" s="8" t="s">
        <v>126</v>
      </c>
      <c r="E73" s="35" t="str">
        <f t="shared" si="4"/>
        <v>O</v>
      </c>
      <c r="F73" s="49"/>
      <c r="G73" s="9"/>
      <c r="H73" s="9"/>
      <c r="I73" s="9"/>
      <c r="J73" s="9"/>
      <c r="K73" s="9"/>
      <c r="L73" s="9"/>
      <c r="M73" s="9"/>
      <c r="N73" s="9"/>
      <c r="O73" s="9"/>
      <c r="P73" s="9"/>
      <c r="Q73">
        <v>1</v>
      </c>
      <c r="R73" s="37"/>
    </row>
    <row r="74" spans="1:18" x14ac:dyDescent="0.35">
      <c r="A74" s="19" t="s">
        <v>22</v>
      </c>
      <c r="B74" s="16" t="s">
        <v>74</v>
      </c>
      <c r="C74" s="36">
        <v>2</v>
      </c>
      <c r="D74" s="5" t="s">
        <v>61</v>
      </c>
      <c r="E74" s="16" t="str">
        <f t="shared" si="4"/>
        <v>O</v>
      </c>
      <c r="F74" s="48"/>
      <c r="G74" s="6"/>
      <c r="H74" s="6"/>
      <c r="I74" s="6"/>
      <c r="J74" s="6"/>
      <c r="K74" s="6"/>
      <c r="L74" s="6"/>
      <c r="M74" s="6"/>
      <c r="N74" s="6"/>
      <c r="O74" s="6"/>
      <c r="P74" s="6"/>
      <c r="Q74">
        <v>2</v>
      </c>
      <c r="R74" s="37"/>
    </row>
    <row r="75" spans="1:18" x14ac:dyDescent="0.35">
      <c r="A75" s="19" t="s">
        <v>23</v>
      </c>
      <c r="B75" s="17" t="s">
        <v>74</v>
      </c>
      <c r="C75" s="36">
        <v>2</v>
      </c>
      <c r="D75" s="5" t="s">
        <v>63</v>
      </c>
      <c r="E75" s="17" t="str">
        <f t="shared" si="4"/>
        <v>O</v>
      </c>
      <c r="F75" s="48"/>
      <c r="G75" s="22"/>
      <c r="H75" s="22"/>
      <c r="I75" s="22"/>
      <c r="J75" s="6"/>
      <c r="K75" s="22"/>
      <c r="L75" s="22"/>
      <c r="M75" s="22"/>
      <c r="N75" s="6"/>
      <c r="O75" s="22"/>
      <c r="P75" s="6"/>
      <c r="Q75">
        <v>2</v>
      </c>
      <c r="R75" s="37"/>
    </row>
    <row r="76" spans="1:18" x14ac:dyDescent="0.35">
      <c r="A76" s="19" t="s">
        <v>24</v>
      </c>
      <c r="B76" s="17" t="s">
        <v>74</v>
      </c>
      <c r="C76" s="36">
        <v>2</v>
      </c>
      <c r="D76" s="5" t="s">
        <v>62</v>
      </c>
      <c r="E76" s="17" t="str">
        <f t="shared" si="4"/>
        <v>O</v>
      </c>
      <c r="F76" s="48"/>
      <c r="G76" s="22"/>
      <c r="H76" s="22"/>
      <c r="I76" s="22"/>
      <c r="J76" s="22"/>
      <c r="K76" s="22"/>
      <c r="L76" s="22"/>
      <c r="M76" s="22"/>
      <c r="N76" s="6"/>
      <c r="O76" s="6"/>
      <c r="P76" s="6"/>
      <c r="Q76">
        <v>1</v>
      </c>
      <c r="R76" s="37"/>
    </row>
    <row r="77" spans="1:18" x14ac:dyDescent="0.35">
      <c r="A77" s="53" t="s">
        <v>64</v>
      </c>
      <c r="B77" s="35" t="s">
        <v>74</v>
      </c>
      <c r="C77" s="36">
        <v>2</v>
      </c>
      <c r="D77" s="5" t="s">
        <v>126</v>
      </c>
      <c r="E77" s="35" t="str">
        <f t="shared" si="4"/>
        <v>O</v>
      </c>
      <c r="F77" s="48"/>
      <c r="G77" s="6"/>
      <c r="H77" s="6"/>
      <c r="I77" s="6"/>
      <c r="J77" s="6"/>
      <c r="K77" s="6"/>
      <c r="L77" s="6"/>
      <c r="M77" s="6"/>
      <c r="N77" s="6"/>
      <c r="O77" s="6"/>
      <c r="P77" s="6"/>
      <c r="Q77">
        <v>1</v>
      </c>
      <c r="R77" s="37"/>
    </row>
    <row r="78" spans="1:18" x14ac:dyDescent="0.35">
      <c r="A78" s="18" t="s">
        <v>8</v>
      </c>
      <c r="B78" s="16" t="s">
        <v>70</v>
      </c>
      <c r="C78" s="36">
        <v>2</v>
      </c>
      <c r="D78" s="2" t="s">
        <v>61</v>
      </c>
      <c r="E78" s="16" t="str">
        <f t="shared" si="4"/>
        <v>O</v>
      </c>
      <c r="F78" s="45"/>
      <c r="G78" s="3"/>
      <c r="H78" s="3"/>
      <c r="I78" s="3"/>
      <c r="J78" s="3"/>
      <c r="K78" s="3"/>
      <c r="L78" s="3"/>
      <c r="M78" s="3"/>
      <c r="N78" s="3"/>
      <c r="O78" s="3"/>
      <c r="P78" s="3"/>
      <c r="Q78">
        <v>2</v>
      </c>
      <c r="R78" s="37"/>
    </row>
    <row r="79" spans="1:18" x14ac:dyDescent="0.35">
      <c r="A79" s="19" t="s">
        <v>9</v>
      </c>
      <c r="B79" s="17" t="s">
        <v>70</v>
      </c>
      <c r="C79" s="36">
        <v>2</v>
      </c>
      <c r="D79" s="5" t="s">
        <v>63</v>
      </c>
      <c r="E79" s="17" t="str">
        <f t="shared" si="4"/>
        <v>O</v>
      </c>
      <c r="F79" s="46"/>
      <c r="G79" s="22"/>
      <c r="H79" s="22"/>
      <c r="I79" s="22"/>
      <c r="J79" s="22"/>
      <c r="K79" s="22"/>
      <c r="L79" s="22"/>
      <c r="M79" s="22"/>
      <c r="N79" s="6"/>
      <c r="O79" s="22"/>
      <c r="P79" s="6"/>
      <c r="Q79">
        <v>2</v>
      </c>
      <c r="R79" s="37"/>
    </row>
    <row r="80" spans="1:18" x14ac:dyDescent="0.35">
      <c r="A80" s="19" t="s">
        <v>10</v>
      </c>
      <c r="B80" s="17" t="s">
        <v>70</v>
      </c>
      <c r="C80" s="36">
        <v>2</v>
      </c>
      <c r="D80" s="5" t="s">
        <v>62</v>
      </c>
      <c r="E80" s="17" t="str">
        <f t="shared" si="4"/>
        <v>O</v>
      </c>
      <c r="F80" s="46"/>
      <c r="G80" s="22"/>
      <c r="H80" s="22"/>
      <c r="I80" s="22"/>
      <c r="J80" s="22"/>
      <c r="K80" s="22"/>
      <c r="L80" s="22"/>
      <c r="M80" s="22"/>
      <c r="N80" s="6"/>
      <c r="O80" s="6"/>
      <c r="P80" s="6"/>
      <c r="Q80">
        <v>2</v>
      </c>
      <c r="R80" s="37"/>
    </row>
    <row r="81" spans="1:18" x14ac:dyDescent="0.35">
      <c r="A81" s="30" t="s">
        <v>11</v>
      </c>
      <c r="B81" s="35" t="s">
        <v>70</v>
      </c>
      <c r="C81" s="36">
        <v>2</v>
      </c>
      <c r="D81" s="8" t="s">
        <v>126</v>
      </c>
      <c r="E81" s="35" t="str">
        <f t="shared" si="4"/>
        <v>O</v>
      </c>
      <c r="F81" s="44"/>
      <c r="G81" s="9"/>
      <c r="H81" s="9"/>
      <c r="I81" s="9"/>
      <c r="J81" s="9"/>
      <c r="K81" s="9"/>
      <c r="L81" s="9"/>
      <c r="M81" s="9"/>
      <c r="N81" s="9"/>
      <c r="O81" s="9"/>
      <c r="P81" s="9"/>
      <c r="Q81">
        <v>2</v>
      </c>
      <c r="R81" s="37"/>
    </row>
    <row r="82" spans="1:18" x14ac:dyDescent="0.35">
      <c r="A82" s="18" t="s">
        <v>35</v>
      </c>
      <c r="B82" s="16" t="s">
        <v>88</v>
      </c>
      <c r="C82" s="36">
        <v>2</v>
      </c>
      <c r="D82" s="2" t="s">
        <v>61</v>
      </c>
      <c r="E82" s="16" t="str">
        <f t="shared" si="4"/>
        <v>O</v>
      </c>
      <c r="F82" s="47"/>
      <c r="G82" s="3"/>
      <c r="H82" s="3"/>
      <c r="I82" s="3"/>
      <c r="J82" s="3"/>
      <c r="K82" s="3"/>
      <c r="L82" s="3"/>
      <c r="M82" s="3"/>
      <c r="N82" s="3"/>
      <c r="O82" s="3"/>
      <c r="P82" s="3"/>
      <c r="Q82">
        <v>2</v>
      </c>
      <c r="R82" s="37"/>
    </row>
    <row r="83" spans="1:18" x14ac:dyDescent="0.35">
      <c r="A83" s="4"/>
      <c r="B83" s="17" t="s">
        <v>88</v>
      </c>
      <c r="C83" s="36">
        <v>2</v>
      </c>
      <c r="D83" s="5" t="s">
        <v>63</v>
      </c>
      <c r="E83" s="17" t="str">
        <f t="shared" si="4"/>
        <v>O</v>
      </c>
      <c r="F83" s="48"/>
      <c r="G83" s="6"/>
      <c r="H83" s="22"/>
      <c r="I83" s="22"/>
      <c r="J83" s="22"/>
      <c r="K83" s="22"/>
      <c r="L83" s="22"/>
      <c r="M83" s="22"/>
      <c r="N83" s="6"/>
      <c r="O83" s="22"/>
      <c r="P83" s="6"/>
      <c r="Q83">
        <v>2</v>
      </c>
      <c r="R83" s="37"/>
    </row>
    <row r="84" spans="1:18" x14ac:dyDescent="0.35">
      <c r="A84" s="19" t="s">
        <v>36</v>
      </c>
      <c r="B84" s="17" t="s">
        <v>88</v>
      </c>
      <c r="C84" s="36">
        <v>2</v>
      </c>
      <c r="D84" s="5" t="s">
        <v>62</v>
      </c>
      <c r="E84" s="17" t="str">
        <f t="shared" si="4"/>
        <v>O</v>
      </c>
      <c r="F84" s="48"/>
      <c r="G84" s="6"/>
      <c r="H84" s="22"/>
      <c r="I84" s="22"/>
      <c r="J84" s="22"/>
      <c r="K84" s="22"/>
      <c r="L84" s="22"/>
      <c r="M84" s="22"/>
      <c r="N84" s="6"/>
      <c r="O84" s="6"/>
      <c r="P84" s="6"/>
      <c r="Q84">
        <v>1</v>
      </c>
      <c r="R84" s="37"/>
    </row>
    <row r="85" spans="1:18" x14ac:dyDescent="0.35">
      <c r="A85" s="7"/>
      <c r="B85" s="35" t="s">
        <v>88</v>
      </c>
      <c r="C85" s="36">
        <v>2</v>
      </c>
      <c r="D85" s="8" t="s">
        <v>126</v>
      </c>
      <c r="E85" s="35" t="str">
        <f t="shared" si="4"/>
        <v>O</v>
      </c>
      <c r="F85" s="49"/>
      <c r="G85" s="9"/>
      <c r="H85" s="9"/>
      <c r="I85" s="9"/>
      <c r="J85" s="9"/>
      <c r="K85" s="9"/>
      <c r="L85" s="9"/>
      <c r="M85" s="9"/>
      <c r="N85" s="9"/>
      <c r="O85" s="9"/>
      <c r="P85" s="9"/>
      <c r="Q85">
        <v>1</v>
      </c>
      <c r="R85" s="37"/>
    </row>
    <row r="86" spans="1:18" x14ac:dyDescent="0.35">
      <c r="A86" s="54" t="s">
        <v>64</v>
      </c>
      <c r="B86" s="16" t="s">
        <v>87</v>
      </c>
      <c r="C86" s="36">
        <v>2</v>
      </c>
      <c r="D86" s="2" t="s">
        <v>61</v>
      </c>
      <c r="E86" s="16" t="str">
        <f t="shared" si="4"/>
        <v>O</v>
      </c>
      <c r="F86" s="47"/>
      <c r="G86" s="3"/>
      <c r="H86" s="3"/>
      <c r="I86" s="3"/>
      <c r="J86" s="3"/>
      <c r="K86" s="3"/>
      <c r="L86" s="3"/>
      <c r="M86" s="3"/>
      <c r="N86" s="3"/>
      <c r="O86" s="3"/>
      <c r="P86" s="3"/>
      <c r="Q86">
        <v>2</v>
      </c>
      <c r="R86" s="37"/>
    </row>
    <row r="87" spans="1:18" x14ac:dyDescent="0.35">
      <c r="A87" s="19" t="s">
        <v>37</v>
      </c>
      <c r="B87" s="17" t="s">
        <v>87</v>
      </c>
      <c r="C87" s="36">
        <v>2</v>
      </c>
      <c r="D87" s="5" t="s">
        <v>63</v>
      </c>
      <c r="E87" s="17" t="str">
        <f t="shared" si="4"/>
        <v>O</v>
      </c>
      <c r="F87" s="48"/>
      <c r="G87" s="22"/>
      <c r="H87" s="22"/>
      <c r="I87" s="22"/>
      <c r="J87" s="22"/>
      <c r="K87" s="22"/>
      <c r="L87" s="22"/>
      <c r="M87" s="22"/>
      <c r="N87" s="6"/>
      <c r="O87" s="22"/>
      <c r="P87" s="6"/>
      <c r="Q87">
        <v>0</v>
      </c>
      <c r="R87" s="38" t="s">
        <v>94</v>
      </c>
    </row>
    <row r="88" spans="1:18" x14ac:dyDescent="0.35">
      <c r="A88" s="53" t="s">
        <v>64</v>
      </c>
      <c r="B88" s="17" t="s">
        <v>87</v>
      </c>
      <c r="C88" s="36">
        <v>2</v>
      </c>
      <c r="D88" s="5" t="s">
        <v>62</v>
      </c>
      <c r="E88" s="17" t="str">
        <f t="shared" si="4"/>
        <v>O</v>
      </c>
      <c r="F88" s="48"/>
      <c r="G88" s="6"/>
      <c r="H88" s="6"/>
      <c r="I88" s="6"/>
      <c r="J88" s="6"/>
      <c r="K88" s="6"/>
      <c r="L88" s="6"/>
      <c r="M88" s="6"/>
      <c r="N88" s="6"/>
      <c r="O88" s="6"/>
      <c r="P88" s="6"/>
      <c r="Q88">
        <v>2</v>
      </c>
      <c r="R88" s="37"/>
    </row>
    <row r="89" spans="1:18" x14ac:dyDescent="0.35">
      <c r="A89" s="30" t="s">
        <v>38</v>
      </c>
      <c r="B89" s="35" t="s">
        <v>87</v>
      </c>
      <c r="C89" s="36">
        <v>2</v>
      </c>
      <c r="D89" s="8" t="s">
        <v>126</v>
      </c>
      <c r="E89" s="35" t="str">
        <f t="shared" si="4"/>
        <v>O</v>
      </c>
      <c r="F89" s="49"/>
      <c r="G89" s="9"/>
      <c r="H89" s="9"/>
      <c r="I89" s="9"/>
      <c r="J89" s="9"/>
      <c r="K89" s="9"/>
      <c r="L89" s="9"/>
      <c r="M89" s="9"/>
      <c r="N89" s="9"/>
      <c r="O89" s="9"/>
      <c r="P89" s="9"/>
      <c r="Q89">
        <v>2</v>
      </c>
      <c r="R89" s="37" t="s">
        <v>93</v>
      </c>
    </row>
    <row r="90" spans="1:18" x14ac:dyDescent="0.35">
      <c r="A90" s="18" t="s">
        <v>25</v>
      </c>
      <c r="B90" s="17" t="s">
        <v>75</v>
      </c>
      <c r="C90" s="36">
        <v>2</v>
      </c>
      <c r="D90" s="2" t="s">
        <v>61</v>
      </c>
      <c r="E90" s="17" t="str">
        <f t="shared" si="4"/>
        <v>O</v>
      </c>
      <c r="F90" s="47"/>
      <c r="G90" s="3"/>
      <c r="H90" s="3"/>
      <c r="I90" s="3"/>
      <c r="J90" s="3"/>
      <c r="K90" s="3"/>
      <c r="L90" s="3"/>
      <c r="M90" s="3"/>
      <c r="N90" s="3"/>
      <c r="O90" s="3"/>
      <c r="P90" s="3"/>
      <c r="Q90">
        <v>2</v>
      </c>
      <c r="R90" s="37"/>
    </row>
    <row r="91" spans="1:18" x14ac:dyDescent="0.35">
      <c r="A91" s="19" t="s">
        <v>26</v>
      </c>
      <c r="B91" s="17" t="s">
        <v>75</v>
      </c>
      <c r="C91" s="36">
        <v>2</v>
      </c>
      <c r="D91" s="5" t="s">
        <v>63</v>
      </c>
      <c r="E91" s="17" t="str">
        <f t="shared" si="4"/>
        <v>O</v>
      </c>
      <c r="F91" s="48"/>
      <c r="G91" s="22"/>
      <c r="H91" s="22"/>
      <c r="I91" s="22"/>
      <c r="J91" s="22"/>
      <c r="K91" s="22"/>
      <c r="L91" s="22"/>
      <c r="M91" s="22"/>
      <c r="N91" s="6"/>
      <c r="O91" s="22"/>
      <c r="P91" s="6"/>
      <c r="Q91">
        <v>2</v>
      </c>
      <c r="R91" s="37"/>
    </row>
    <row r="92" spans="1:18" x14ac:dyDescent="0.35">
      <c r="A92" s="19" t="s">
        <v>27</v>
      </c>
      <c r="B92" s="17" t="s">
        <v>75</v>
      </c>
      <c r="C92" s="36">
        <v>2</v>
      </c>
      <c r="D92" s="5" t="s">
        <v>62</v>
      </c>
      <c r="E92" s="17" t="str">
        <f t="shared" si="4"/>
        <v>O</v>
      </c>
      <c r="F92" s="48"/>
      <c r="G92" s="22"/>
      <c r="H92" s="22"/>
      <c r="I92" s="22"/>
      <c r="J92" s="22"/>
      <c r="K92" s="22"/>
      <c r="L92" s="22"/>
      <c r="M92" s="22"/>
      <c r="N92" s="6"/>
      <c r="O92" s="6"/>
      <c r="P92" s="6"/>
      <c r="Q92">
        <v>1</v>
      </c>
      <c r="R92" s="37"/>
    </row>
    <row r="93" spans="1:18" x14ac:dyDescent="0.35">
      <c r="A93" s="30" t="s">
        <v>28</v>
      </c>
      <c r="B93" s="35" t="s">
        <v>75</v>
      </c>
      <c r="C93" s="36">
        <v>2</v>
      </c>
      <c r="D93" s="8" t="s">
        <v>126</v>
      </c>
      <c r="E93" s="35" t="str">
        <f t="shared" si="4"/>
        <v>O</v>
      </c>
      <c r="F93" s="49"/>
      <c r="G93" s="9"/>
      <c r="H93" s="9"/>
      <c r="I93" s="9"/>
      <c r="J93" s="9"/>
      <c r="K93" s="9"/>
      <c r="L93" s="9"/>
      <c r="M93" s="9"/>
      <c r="N93" s="9"/>
      <c r="O93" s="9"/>
      <c r="P93" s="9"/>
      <c r="Q93">
        <v>2</v>
      </c>
      <c r="R93" s="37" t="s">
        <v>93</v>
      </c>
    </row>
    <row r="94" spans="1:18" x14ac:dyDescent="0.35">
      <c r="A94" s="42" t="s">
        <v>119</v>
      </c>
      <c r="B94" s="42" t="s">
        <v>121</v>
      </c>
      <c r="C94" s="42">
        <v>1</v>
      </c>
      <c r="D94" s="2" t="s">
        <v>61</v>
      </c>
      <c r="E94" s="16" t="str">
        <f t="shared" si="4"/>
        <v>D</v>
      </c>
      <c r="F94" s="42"/>
      <c r="G94" s="42">
        <v>3</v>
      </c>
      <c r="H94" s="3">
        <v>6</v>
      </c>
      <c r="I94" s="3">
        <f t="shared" ref="I94:I105" si="5">H94*G94/10</f>
        <v>1.8</v>
      </c>
      <c r="J94" s="3">
        <v>3</v>
      </c>
      <c r="K94" s="3">
        <v>9</v>
      </c>
      <c r="L94" s="3">
        <v>3</v>
      </c>
      <c r="M94" s="3">
        <v>9</v>
      </c>
      <c r="N94" s="3"/>
      <c r="O94" s="3"/>
      <c r="P94" s="3"/>
      <c r="Q94">
        <v>1</v>
      </c>
    </row>
    <row r="95" spans="1:18" x14ac:dyDescent="0.35">
      <c r="A95" s="43" t="s">
        <v>119</v>
      </c>
      <c r="B95" s="43" t="s">
        <v>121</v>
      </c>
      <c r="C95" s="43">
        <v>1</v>
      </c>
      <c r="D95" s="5" t="s">
        <v>63</v>
      </c>
      <c r="E95" s="17" t="str">
        <f t="shared" si="4"/>
        <v>D</v>
      </c>
      <c r="F95" s="43"/>
      <c r="G95" s="43">
        <v>0</v>
      </c>
      <c r="H95" s="22">
        <v>0</v>
      </c>
      <c r="I95" s="3">
        <f t="shared" si="5"/>
        <v>0</v>
      </c>
      <c r="J95" s="63">
        <v>6</v>
      </c>
      <c r="K95" s="63">
        <v>3</v>
      </c>
      <c r="L95" s="63">
        <v>0</v>
      </c>
      <c r="M95" s="63">
        <v>0</v>
      </c>
      <c r="N95" s="6"/>
      <c r="O95" s="63"/>
      <c r="P95" s="6"/>
      <c r="Q95">
        <v>1</v>
      </c>
    </row>
    <row r="96" spans="1:18" x14ac:dyDescent="0.35">
      <c r="A96" s="43" t="s">
        <v>119</v>
      </c>
      <c r="B96" s="43" t="s">
        <v>121</v>
      </c>
      <c r="C96" s="43">
        <v>1</v>
      </c>
      <c r="D96" s="5" t="s">
        <v>62</v>
      </c>
      <c r="E96" s="17" t="str">
        <f t="shared" si="4"/>
        <v>D</v>
      </c>
      <c r="F96" s="43"/>
      <c r="G96" s="43">
        <v>0</v>
      </c>
      <c r="H96" s="22">
        <v>0</v>
      </c>
      <c r="I96" s="3">
        <f t="shared" si="5"/>
        <v>0</v>
      </c>
      <c r="J96" s="63">
        <v>8</v>
      </c>
      <c r="K96" s="63">
        <v>1</v>
      </c>
      <c r="L96" s="63">
        <v>0</v>
      </c>
      <c r="M96" s="63">
        <v>0</v>
      </c>
      <c r="N96" s="6"/>
      <c r="O96" s="63">
        <v>10</v>
      </c>
      <c r="P96" s="6"/>
      <c r="Q96">
        <v>1</v>
      </c>
    </row>
    <row r="97" spans="1:17" x14ac:dyDescent="0.35">
      <c r="A97" s="44" t="s">
        <v>119</v>
      </c>
      <c r="B97" s="44" t="s">
        <v>121</v>
      </c>
      <c r="C97" s="44">
        <v>1</v>
      </c>
      <c r="D97" s="8" t="s">
        <v>126</v>
      </c>
      <c r="E97" s="35" t="str">
        <f t="shared" si="4"/>
        <v>D</v>
      </c>
      <c r="F97" s="44"/>
      <c r="G97" s="44">
        <v>3</v>
      </c>
      <c r="H97" s="9">
        <v>7</v>
      </c>
      <c r="I97" s="3">
        <f t="shared" si="5"/>
        <v>2.1</v>
      </c>
      <c r="J97" s="9">
        <v>0</v>
      </c>
      <c r="K97" s="9">
        <v>3</v>
      </c>
      <c r="L97" s="9">
        <v>0</v>
      </c>
      <c r="M97" s="9">
        <v>0</v>
      </c>
      <c r="N97" s="9"/>
      <c r="O97" s="9"/>
      <c r="P97" s="9"/>
      <c r="Q97">
        <v>1</v>
      </c>
    </row>
    <row r="98" spans="1:17" x14ac:dyDescent="0.35">
      <c r="A98" s="45" t="s">
        <v>120</v>
      </c>
      <c r="B98" s="45" t="s">
        <v>122</v>
      </c>
      <c r="C98" s="45">
        <v>1</v>
      </c>
      <c r="D98" s="2" t="s">
        <v>61</v>
      </c>
      <c r="E98" s="16" t="str">
        <f t="shared" si="4"/>
        <v>D</v>
      </c>
      <c r="F98" s="45"/>
      <c r="G98" s="45">
        <v>3</v>
      </c>
      <c r="H98" s="3">
        <v>4</v>
      </c>
      <c r="I98" s="3">
        <f t="shared" si="5"/>
        <v>1.2</v>
      </c>
      <c r="J98" s="3">
        <v>9</v>
      </c>
      <c r="K98" s="3">
        <v>3</v>
      </c>
      <c r="L98" s="3">
        <v>3</v>
      </c>
      <c r="M98" s="3">
        <v>3</v>
      </c>
      <c r="N98" s="24"/>
      <c r="O98" s="3"/>
      <c r="P98" s="3"/>
      <c r="Q98">
        <v>1</v>
      </c>
    </row>
    <row r="99" spans="1:17" x14ac:dyDescent="0.35">
      <c r="A99" s="46" t="s">
        <v>120</v>
      </c>
      <c r="B99" s="46" t="s">
        <v>122</v>
      </c>
      <c r="C99" s="46">
        <v>1</v>
      </c>
      <c r="D99" s="5" t="s">
        <v>63</v>
      </c>
      <c r="E99" s="17" t="str">
        <f t="shared" si="4"/>
        <v>D</v>
      </c>
      <c r="F99" s="46"/>
      <c r="G99" s="46">
        <v>0</v>
      </c>
      <c r="H99" s="22">
        <v>0</v>
      </c>
      <c r="I99" s="3">
        <f t="shared" si="5"/>
        <v>0</v>
      </c>
      <c r="J99" s="22">
        <v>8</v>
      </c>
      <c r="K99" s="22">
        <v>2</v>
      </c>
      <c r="L99" s="22">
        <v>2</v>
      </c>
      <c r="M99" s="22">
        <v>0</v>
      </c>
      <c r="N99" s="6"/>
      <c r="O99" s="22"/>
      <c r="P99" s="6"/>
      <c r="Q99">
        <v>1</v>
      </c>
    </row>
    <row r="100" spans="1:17" x14ac:dyDescent="0.35">
      <c r="A100" s="46" t="s">
        <v>120</v>
      </c>
      <c r="B100" s="46" t="s">
        <v>122</v>
      </c>
      <c r="C100" s="46">
        <v>1</v>
      </c>
      <c r="D100" s="5" t="s">
        <v>62</v>
      </c>
      <c r="E100" s="17" t="str">
        <f t="shared" si="4"/>
        <v>D</v>
      </c>
      <c r="F100" s="46"/>
      <c r="G100" s="46">
        <v>1</v>
      </c>
      <c r="H100" s="22">
        <v>1</v>
      </c>
      <c r="I100" s="3">
        <f t="shared" si="5"/>
        <v>0.1</v>
      </c>
      <c r="J100" s="22">
        <v>10</v>
      </c>
      <c r="K100" s="22">
        <v>2</v>
      </c>
      <c r="L100" s="22">
        <v>1</v>
      </c>
      <c r="M100" s="22">
        <v>0</v>
      </c>
      <c r="N100" s="6"/>
      <c r="O100" s="22">
        <v>10</v>
      </c>
      <c r="P100" s="6"/>
      <c r="Q100">
        <v>1</v>
      </c>
    </row>
    <row r="101" spans="1:17" x14ac:dyDescent="0.35">
      <c r="A101" s="44" t="s">
        <v>120</v>
      </c>
      <c r="B101" s="44" t="s">
        <v>122</v>
      </c>
      <c r="C101" s="44">
        <v>1</v>
      </c>
      <c r="D101" s="8" t="s">
        <v>126</v>
      </c>
      <c r="E101" s="35" t="str">
        <f t="shared" si="4"/>
        <v>D</v>
      </c>
      <c r="F101" s="44"/>
      <c r="G101" s="44">
        <v>0</v>
      </c>
      <c r="H101" s="6">
        <v>0</v>
      </c>
      <c r="I101" s="3">
        <f t="shared" si="5"/>
        <v>0</v>
      </c>
      <c r="J101" s="22">
        <v>0</v>
      </c>
      <c r="K101" s="22">
        <v>0</v>
      </c>
      <c r="L101" s="22">
        <v>0</v>
      </c>
      <c r="M101" s="22">
        <v>0</v>
      </c>
      <c r="N101" s="9"/>
      <c r="O101" s="9"/>
      <c r="P101" s="9"/>
      <c r="Q101">
        <v>1</v>
      </c>
    </row>
    <row r="102" spans="1:17" x14ac:dyDescent="0.35">
      <c r="A102" s="45" t="s">
        <v>123</v>
      </c>
      <c r="B102" s="45" t="s">
        <v>124</v>
      </c>
      <c r="C102" s="45">
        <v>1</v>
      </c>
      <c r="D102" s="2" t="s">
        <v>61</v>
      </c>
      <c r="E102" s="16" t="str">
        <f t="shared" si="4"/>
        <v>D</v>
      </c>
      <c r="F102" s="57"/>
      <c r="G102" s="57">
        <v>7</v>
      </c>
      <c r="H102" s="3">
        <v>5</v>
      </c>
      <c r="I102" s="3">
        <f t="shared" si="5"/>
        <v>3.5</v>
      </c>
      <c r="J102" s="3">
        <v>8</v>
      </c>
      <c r="K102" s="3">
        <v>8</v>
      </c>
      <c r="L102" s="3">
        <v>7</v>
      </c>
      <c r="M102" s="3">
        <v>2</v>
      </c>
      <c r="N102" s="24"/>
      <c r="O102" s="3"/>
      <c r="P102" s="58"/>
      <c r="Q102">
        <v>1</v>
      </c>
    </row>
    <row r="103" spans="1:17" x14ac:dyDescent="0.35">
      <c r="A103" s="46" t="s">
        <v>123</v>
      </c>
      <c r="B103" s="46" t="s">
        <v>124</v>
      </c>
      <c r="C103" s="46">
        <v>1</v>
      </c>
      <c r="D103" s="5" t="s">
        <v>63</v>
      </c>
      <c r="E103" s="17" t="str">
        <f t="shared" si="4"/>
        <v>D</v>
      </c>
      <c r="F103" s="59"/>
      <c r="G103" s="59">
        <v>0</v>
      </c>
      <c r="H103" s="22">
        <v>0</v>
      </c>
      <c r="I103" s="3">
        <f t="shared" si="5"/>
        <v>0</v>
      </c>
      <c r="J103" s="22">
        <v>2</v>
      </c>
      <c r="K103" s="22">
        <v>2</v>
      </c>
      <c r="L103" s="22">
        <v>0</v>
      </c>
      <c r="M103" s="22">
        <v>0</v>
      </c>
      <c r="N103" s="6"/>
      <c r="O103" s="22"/>
      <c r="P103" s="60"/>
      <c r="Q103">
        <v>1</v>
      </c>
    </row>
    <row r="104" spans="1:17" x14ac:dyDescent="0.35">
      <c r="A104" s="46" t="s">
        <v>123</v>
      </c>
      <c r="B104" s="46" t="s">
        <v>124</v>
      </c>
      <c r="C104" s="46">
        <v>1</v>
      </c>
      <c r="D104" s="5" t="s">
        <v>62</v>
      </c>
      <c r="E104" s="17" t="str">
        <f t="shared" si="4"/>
        <v>D</v>
      </c>
      <c r="F104" s="59"/>
      <c r="G104" s="59">
        <v>1</v>
      </c>
      <c r="H104" s="22">
        <v>0</v>
      </c>
      <c r="I104" s="3">
        <f t="shared" si="5"/>
        <v>0</v>
      </c>
      <c r="J104" s="22">
        <v>2</v>
      </c>
      <c r="K104" s="22">
        <v>2</v>
      </c>
      <c r="L104" s="22">
        <v>6</v>
      </c>
      <c r="M104" s="22">
        <v>0</v>
      </c>
      <c r="N104" s="6"/>
      <c r="O104" s="22"/>
      <c r="P104" s="60"/>
      <c r="Q104">
        <v>1</v>
      </c>
    </row>
    <row r="105" spans="1:17" x14ac:dyDescent="0.35">
      <c r="A105" s="44" t="s">
        <v>123</v>
      </c>
      <c r="B105" s="44" t="s">
        <v>124</v>
      </c>
      <c r="C105" s="44">
        <v>1</v>
      </c>
      <c r="D105" s="8" t="s">
        <v>126</v>
      </c>
      <c r="E105" s="35" t="str">
        <f t="shared" si="4"/>
        <v>D</v>
      </c>
      <c r="F105" s="61"/>
      <c r="G105" s="61">
        <v>0</v>
      </c>
      <c r="H105" s="9">
        <v>0</v>
      </c>
      <c r="I105" s="3">
        <f t="shared" si="5"/>
        <v>0</v>
      </c>
      <c r="J105" s="9">
        <v>5</v>
      </c>
      <c r="K105" s="9">
        <v>5</v>
      </c>
      <c r="L105" s="9"/>
      <c r="M105" s="9">
        <v>1</v>
      </c>
      <c r="N105" s="9"/>
      <c r="O105" s="9"/>
      <c r="P105" s="62"/>
      <c r="Q105">
        <v>1</v>
      </c>
    </row>
  </sheetData>
  <autoFilter ref="A1:R1" xr:uid="{3A3935DD-06EE-4854-8546-55C312DE9E55}">
    <sortState xmlns:xlrd2="http://schemas.microsoft.com/office/spreadsheetml/2017/richdata2" ref="A2:R93">
      <sortCondition ref="B1"/>
    </sortState>
  </autoFilter>
  <pageMargins left="0.7" right="0.7" top="0.75" bottom="0.75" header="0.3" footer="0.3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04003-711A-E146-95B0-10FCC61F9D35}">
  <sheetPr>
    <pageSetUpPr fitToPage="1"/>
  </sheetPr>
  <dimension ref="A1:V105"/>
  <sheetViews>
    <sheetView topLeftCell="B1" zoomScale="70" zoomScaleNormal="70" workbookViewId="0">
      <pane ySplit="950" topLeftCell="A18" activePane="bottomLeft"/>
      <selection activeCell="I1" sqref="I1"/>
      <selection pane="bottomLeft" activeCell="L39" sqref="L39"/>
    </sheetView>
  </sheetViews>
  <sheetFormatPr baseColWidth="10" defaultRowHeight="15.5" x14ac:dyDescent="0.35"/>
  <cols>
    <col min="1" max="1" width="29.58203125" customWidth="1"/>
    <col min="2" max="2" width="6" customWidth="1"/>
    <col min="3" max="3" width="4" customWidth="1"/>
    <col min="4" max="4" width="24.83203125" bestFit="1" customWidth="1"/>
    <col min="5" max="5" width="7.75" customWidth="1"/>
    <col min="6" max="6" width="14.25" customWidth="1"/>
    <col min="7" max="7" width="11.33203125" customWidth="1"/>
    <col min="8" max="8" width="11.25" bestFit="1" customWidth="1"/>
    <col min="9" max="9" width="11.25" customWidth="1"/>
    <col min="10" max="10" width="8.25" bestFit="1" customWidth="1"/>
    <col min="11" max="11" width="8.33203125" bestFit="1" customWidth="1"/>
    <col min="12" max="13" width="11.83203125" bestFit="1" customWidth="1"/>
    <col min="14" max="14" width="9.83203125" bestFit="1" customWidth="1"/>
    <col min="15" max="15" width="10.58203125" bestFit="1" customWidth="1"/>
    <col min="16" max="16" width="13.75" customWidth="1"/>
    <col min="17" max="17" width="5.58203125" bestFit="1" customWidth="1"/>
    <col min="18" max="18" width="42.75" customWidth="1"/>
  </cols>
  <sheetData>
    <row r="1" spans="1:22" ht="51" customHeight="1" x14ac:dyDescent="0.35">
      <c r="A1" s="12" t="s">
        <v>0</v>
      </c>
      <c r="B1" s="34" t="s">
        <v>59</v>
      </c>
      <c r="C1" s="52" t="s">
        <v>97</v>
      </c>
      <c r="D1" s="13" t="s">
        <v>60</v>
      </c>
      <c r="E1" s="34" t="s">
        <v>110</v>
      </c>
      <c r="F1" s="11" t="s">
        <v>103</v>
      </c>
      <c r="G1" s="14" t="s">
        <v>102</v>
      </c>
      <c r="H1" s="11" t="s">
        <v>101</v>
      </c>
      <c r="I1" s="11" t="s">
        <v>112</v>
      </c>
      <c r="J1" s="11" t="s">
        <v>100</v>
      </c>
      <c r="K1" s="11" t="s">
        <v>99</v>
      </c>
      <c r="L1" s="15" t="s">
        <v>105</v>
      </c>
      <c r="M1" s="15" t="s">
        <v>104</v>
      </c>
      <c r="N1" s="15" t="s">
        <v>106</v>
      </c>
      <c r="O1" s="15" t="s">
        <v>107</v>
      </c>
      <c r="P1" s="15" t="s">
        <v>108</v>
      </c>
      <c r="Q1" s="51" t="s">
        <v>109</v>
      </c>
      <c r="R1" s="10" t="s">
        <v>1</v>
      </c>
      <c r="S1" s="1"/>
      <c r="T1" s="1"/>
      <c r="U1" s="1"/>
      <c r="V1" s="1"/>
    </row>
    <row r="2" spans="1:22" x14ac:dyDescent="0.35">
      <c r="A2" s="18" t="s">
        <v>57</v>
      </c>
      <c r="B2" s="16" t="s">
        <v>84</v>
      </c>
      <c r="C2" s="36">
        <v>1</v>
      </c>
      <c r="D2" s="2" t="s">
        <v>61</v>
      </c>
      <c r="E2" s="16" t="str">
        <f t="shared" ref="E2:E33" si="0">LEFT(B2,1)</f>
        <v>∆</v>
      </c>
      <c r="F2" s="47"/>
      <c r="G2" s="47">
        <v>6</v>
      </c>
      <c r="H2" s="3">
        <v>7</v>
      </c>
      <c r="I2" s="3">
        <f>H2*G2/10</f>
        <v>4.2</v>
      </c>
      <c r="J2" s="3">
        <v>7</v>
      </c>
      <c r="K2" s="3">
        <v>10</v>
      </c>
      <c r="L2" s="3">
        <v>6</v>
      </c>
      <c r="M2" s="3">
        <v>8</v>
      </c>
      <c r="N2" s="3">
        <v>0</v>
      </c>
      <c r="O2" s="3"/>
      <c r="P2" s="3"/>
      <c r="Q2">
        <v>1</v>
      </c>
      <c r="R2" s="37"/>
    </row>
    <row r="3" spans="1:22" x14ac:dyDescent="0.35">
      <c r="A3" s="4"/>
      <c r="B3" s="17" t="s">
        <v>84</v>
      </c>
      <c r="C3" s="36">
        <v>1</v>
      </c>
      <c r="D3" s="5" t="s">
        <v>63</v>
      </c>
      <c r="E3" s="17" t="str">
        <f t="shared" si="0"/>
        <v>∆</v>
      </c>
      <c r="F3" s="48"/>
      <c r="G3" s="48">
        <v>5</v>
      </c>
      <c r="H3" s="22">
        <v>5</v>
      </c>
      <c r="I3" s="3">
        <f t="shared" ref="I3:I17" si="1">H3*G3/10</f>
        <v>2.5</v>
      </c>
      <c r="J3" s="22"/>
      <c r="K3" s="22">
        <v>5</v>
      </c>
      <c r="L3" s="22"/>
      <c r="M3" s="22">
        <v>5</v>
      </c>
      <c r="N3" s="22"/>
      <c r="O3" s="22">
        <v>4</v>
      </c>
      <c r="P3" s="6"/>
      <c r="Q3">
        <v>1</v>
      </c>
      <c r="R3" s="37"/>
    </row>
    <row r="4" spans="1:22" x14ac:dyDescent="0.35">
      <c r="A4" s="19" t="s">
        <v>58</v>
      </c>
      <c r="B4" s="17" t="s">
        <v>84</v>
      </c>
      <c r="C4" s="36">
        <v>1</v>
      </c>
      <c r="D4" s="5" t="s">
        <v>62</v>
      </c>
      <c r="E4" s="17" t="str">
        <f t="shared" si="0"/>
        <v>∆</v>
      </c>
      <c r="F4" s="48"/>
      <c r="G4" s="48">
        <v>5</v>
      </c>
      <c r="H4" s="22">
        <v>8</v>
      </c>
      <c r="I4" s="3">
        <f t="shared" si="1"/>
        <v>4</v>
      </c>
      <c r="J4" s="22">
        <v>8</v>
      </c>
      <c r="K4" s="22">
        <v>5</v>
      </c>
      <c r="L4" s="22">
        <v>6</v>
      </c>
      <c r="M4" s="22">
        <v>6</v>
      </c>
      <c r="N4" s="22"/>
      <c r="O4" s="22">
        <v>4</v>
      </c>
      <c r="P4" s="6"/>
      <c r="Q4">
        <v>1</v>
      </c>
      <c r="R4" s="37"/>
    </row>
    <row r="5" spans="1:22" x14ac:dyDescent="0.35">
      <c r="A5" s="7"/>
      <c r="B5" s="35" t="s">
        <v>84</v>
      </c>
      <c r="C5" s="36">
        <v>1</v>
      </c>
      <c r="D5" s="8" t="s">
        <v>126</v>
      </c>
      <c r="E5" s="35" t="str">
        <f t="shared" si="0"/>
        <v>∆</v>
      </c>
      <c r="F5" s="49"/>
      <c r="G5" s="49">
        <v>4</v>
      </c>
      <c r="H5" s="9">
        <v>3</v>
      </c>
      <c r="I5" s="3">
        <f t="shared" si="1"/>
        <v>1.2</v>
      </c>
      <c r="J5" s="9"/>
      <c r="K5" s="9">
        <v>0</v>
      </c>
      <c r="L5" s="9"/>
      <c r="M5" s="9">
        <v>4</v>
      </c>
      <c r="N5" s="9"/>
      <c r="O5" s="9"/>
      <c r="P5" s="9">
        <v>0</v>
      </c>
      <c r="Q5">
        <v>2</v>
      </c>
      <c r="R5" s="37" t="s">
        <v>94</v>
      </c>
    </row>
    <row r="6" spans="1:22" x14ac:dyDescent="0.35">
      <c r="A6" s="18" t="s">
        <v>51</v>
      </c>
      <c r="B6" s="16" t="s">
        <v>83</v>
      </c>
      <c r="C6" s="36">
        <v>1</v>
      </c>
      <c r="D6" s="2" t="s">
        <v>61</v>
      </c>
      <c r="E6" s="16" t="str">
        <f t="shared" si="0"/>
        <v>∆</v>
      </c>
      <c r="F6" s="47"/>
      <c r="G6" s="47">
        <v>5</v>
      </c>
      <c r="H6" s="3">
        <v>8</v>
      </c>
      <c r="I6" s="3">
        <f t="shared" si="1"/>
        <v>4</v>
      </c>
      <c r="J6" s="3">
        <v>9</v>
      </c>
      <c r="K6" s="3">
        <v>9</v>
      </c>
      <c r="L6" s="3">
        <v>6</v>
      </c>
      <c r="M6" s="3">
        <v>6</v>
      </c>
      <c r="N6" s="3">
        <v>0</v>
      </c>
      <c r="O6" s="3"/>
      <c r="P6" s="3"/>
      <c r="Q6">
        <v>1</v>
      </c>
      <c r="R6" s="37"/>
    </row>
    <row r="7" spans="1:22" x14ac:dyDescent="0.35">
      <c r="A7" s="4"/>
      <c r="B7" s="17" t="s">
        <v>83</v>
      </c>
      <c r="C7" s="36">
        <v>1</v>
      </c>
      <c r="D7" s="5" t="s">
        <v>63</v>
      </c>
      <c r="E7" s="17" t="str">
        <f t="shared" si="0"/>
        <v>∆</v>
      </c>
      <c r="F7" s="48"/>
      <c r="G7" s="48">
        <v>1</v>
      </c>
      <c r="H7" s="22">
        <v>0</v>
      </c>
      <c r="I7" s="3">
        <f t="shared" si="1"/>
        <v>0</v>
      </c>
      <c r="J7" s="22"/>
      <c r="K7" s="22">
        <v>0</v>
      </c>
      <c r="L7" s="22"/>
      <c r="M7" s="22">
        <v>4</v>
      </c>
      <c r="N7" s="22"/>
      <c r="O7" s="22">
        <v>9</v>
      </c>
      <c r="P7" s="6"/>
      <c r="Q7">
        <v>1</v>
      </c>
      <c r="R7" s="37"/>
    </row>
    <row r="8" spans="1:22" x14ac:dyDescent="0.35">
      <c r="A8" s="19" t="s">
        <v>52</v>
      </c>
      <c r="B8" s="17" t="s">
        <v>83</v>
      </c>
      <c r="C8" s="36">
        <v>1</v>
      </c>
      <c r="D8" s="5" t="s">
        <v>62</v>
      </c>
      <c r="E8" s="17" t="str">
        <f t="shared" si="0"/>
        <v>∆</v>
      </c>
      <c r="F8" s="48"/>
      <c r="G8" s="48">
        <v>4</v>
      </c>
      <c r="H8" s="22">
        <v>9</v>
      </c>
      <c r="I8" s="3">
        <f t="shared" si="1"/>
        <v>3.6</v>
      </c>
      <c r="J8" s="22">
        <v>6</v>
      </c>
      <c r="K8" s="22">
        <v>4</v>
      </c>
      <c r="L8" s="22">
        <v>1</v>
      </c>
      <c r="M8" s="22">
        <v>1</v>
      </c>
      <c r="N8" s="22"/>
      <c r="O8" s="22">
        <v>9</v>
      </c>
      <c r="P8" s="6"/>
      <c r="Q8">
        <v>1</v>
      </c>
      <c r="R8" s="37"/>
    </row>
    <row r="9" spans="1:22" x14ac:dyDescent="0.35">
      <c r="A9" s="7"/>
      <c r="B9" s="35" t="s">
        <v>83</v>
      </c>
      <c r="C9" s="36">
        <v>1</v>
      </c>
      <c r="D9" s="8" t="s">
        <v>126</v>
      </c>
      <c r="E9" s="35" t="str">
        <f t="shared" si="0"/>
        <v>∆</v>
      </c>
      <c r="F9" s="49"/>
      <c r="G9" s="49">
        <v>0</v>
      </c>
      <c r="H9" s="9">
        <v>0</v>
      </c>
      <c r="I9" s="3">
        <f t="shared" si="1"/>
        <v>0</v>
      </c>
      <c r="J9" s="9"/>
      <c r="K9" s="9">
        <v>1</v>
      </c>
      <c r="L9" s="9"/>
      <c r="M9" s="9">
        <v>2</v>
      </c>
      <c r="N9" s="9"/>
      <c r="O9" s="9"/>
      <c r="P9" s="9">
        <v>0</v>
      </c>
      <c r="Q9">
        <v>1</v>
      </c>
      <c r="R9" s="37"/>
    </row>
    <row r="10" spans="1:22" x14ac:dyDescent="0.35">
      <c r="A10" s="18" t="s">
        <v>33</v>
      </c>
      <c r="B10" s="16" t="s">
        <v>89</v>
      </c>
      <c r="C10" s="36">
        <v>1</v>
      </c>
      <c r="D10" s="2" t="s">
        <v>61</v>
      </c>
      <c r="E10" s="16" t="str">
        <f t="shared" si="0"/>
        <v>∆</v>
      </c>
      <c r="F10" s="47"/>
      <c r="G10" s="47">
        <v>10</v>
      </c>
      <c r="H10" s="24">
        <v>8</v>
      </c>
      <c r="I10" s="3">
        <f t="shared" si="1"/>
        <v>8</v>
      </c>
      <c r="J10" s="24">
        <v>8</v>
      </c>
      <c r="K10" s="24">
        <v>4</v>
      </c>
      <c r="L10" s="24">
        <v>10</v>
      </c>
      <c r="M10" s="24">
        <v>10</v>
      </c>
      <c r="N10" s="24">
        <v>0</v>
      </c>
      <c r="O10" s="3"/>
      <c r="P10" s="3"/>
      <c r="Q10">
        <v>1</v>
      </c>
      <c r="R10" s="37"/>
    </row>
    <row r="11" spans="1:22" x14ac:dyDescent="0.35">
      <c r="A11" s="4"/>
      <c r="B11" s="17" t="s">
        <v>89</v>
      </c>
      <c r="C11" s="36">
        <v>1</v>
      </c>
      <c r="D11" s="5" t="s">
        <v>63</v>
      </c>
      <c r="E11" s="17" t="str">
        <f t="shared" si="0"/>
        <v>∆</v>
      </c>
      <c r="F11" s="48"/>
      <c r="G11" s="48">
        <v>10</v>
      </c>
      <c r="H11" s="22">
        <v>10</v>
      </c>
      <c r="I11" s="3">
        <f t="shared" si="1"/>
        <v>10</v>
      </c>
      <c r="J11" s="22"/>
      <c r="K11" s="22">
        <v>7</v>
      </c>
      <c r="L11" s="22"/>
      <c r="M11" s="22">
        <v>6</v>
      </c>
      <c r="N11" s="22"/>
      <c r="O11" s="22">
        <v>10</v>
      </c>
      <c r="P11" s="6"/>
      <c r="Q11">
        <v>1</v>
      </c>
      <c r="R11" s="37"/>
    </row>
    <row r="12" spans="1:22" x14ac:dyDescent="0.35">
      <c r="A12" s="19" t="s">
        <v>34</v>
      </c>
      <c r="B12" s="17" t="s">
        <v>89</v>
      </c>
      <c r="C12" s="36">
        <v>1</v>
      </c>
      <c r="D12" s="5" t="s">
        <v>62</v>
      </c>
      <c r="E12" s="17" t="str">
        <f t="shared" si="0"/>
        <v>∆</v>
      </c>
      <c r="F12" s="48"/>
      <c r="G12" s="48">
        <v>7</v>
      </c>
      <c r="H12" s="22">
        <v>10</v>
      </c>
      <c r="I12" s="3">
        <f t="shared" si="1"/>
        <v>7</v>
      </c>
      <c r="J12" s="22">
        <v>8</v>
      </c>
      <c r="K12" s="22">
        <v>3</v>
      </c>
      <c r="L12" s="22">
        <v>6</v>
      </c>
      <c r="M12" s="22">
        <v>6</v>
      </c>
      <c r="N12" s="22"/>
      <c r="O12" s="22">
        <v>10</v>
      </c>
      <c r="P12" s="6"/>
      <c r="Q12">
        <v>1</v>
      </c>
      <c r="R12" s="37"/>
    </row>
    <row r="13" spans="1:22" x14ac:dyDescent="0.35">
      <c r="A13" s="7"/>
      <c r="B13" s="35" t="s">
        <v>89</v>
      </c>
      <c r="C13" s="36">
        <v>1</v>
      </c>
      <c r="D13" s="8" t="s">
        <v>126</v>
      </c>
      <c r="E13" s="35" t="str">
        <f t="shared" si="0"/>
        <v>∆</v>
      </c>
      <c r="F13" s="49"/>
      <c r="G13" s="49">
        <v>7</v>
      </c>
      <c r="H13" s="27">
        <v>10</v>
      </c>
      <c r="I13" s="3">
        <f t="shared" si="1"/>
        <v>7</v>
      </c>
      <c r="J13" s="27"/>
      <c r="K13" s="27">
        <v>4</v>
      </c>
      <c r="L13" s="27"/>
      <c r="M13" s="27">
        <v>4</v>
      </c>
      <c r="N13" s="27"/>
      <c r="O13" s="9"/>
      <c r="P13" s="9">
        <v>0</v>
      </c>
      <c r="Q13">
        <v>1</v>
      </c>
      <c r="R13" s="37"/>
    </row>
    <row r="14" spans="1:22" x14ac:dyDescent="0.35">
      <c r="A14" s="18" t="s">
        <v>12</v>
      </c>
      <c r="B14" s="16" t="s">
        <v>71</v>
      </c>
      <c r="C14" s="36">
        <v>1</v>
      </c>
      <c r="D14" s="2" t="s">
        <v>61</v>
      </c>
      <c r="E14" s="16" t="str">
        <f t="shared" si="0"/>
        <v>∆</v>
      </c>
      <c r="F14" s="47"/>
      <c r="G14" s="3">
        <v>6</v>
      </c>
      <c r="H14" s="3">
        <v>10</v>
      </c>
      <c r="I14" s="3">
        <f t="shared" si="1"/>
        <v>6</v>
      </c>
      <c r="J14" s="3">
        <v>9</v>
      </c>
      <c r="K14" s="3">
        <v>7</v>
      </c>
      <c r="L14" s="3">
        <v>7</v>
      </c>
      <c r="M14" s="3">
        <v>7</v>
      </c>
      <c r="N14" s="3">
        <v>0</v>
      </c>
      <c r="O14" s="3"/>
      <c r="P14" s="3"/>
      <c r="Q14">
        <v>1</v>
      </c>
      <c r="R14" s="37"/>
    </row>
    <row r="15" spans="1:22" x14ac:dyDescent="0.35">
      <c r="A15" s="19" t="s">
        <v>13</v>
      </c>
      <c r="B15" s="17" t="s">
        <v>71</v>
      </c>
      <c r="C15" s="36">
        <v>1</v>
      </c>
      <c r="D15" s="5" t="s">
        <v>63</v>
      </c>
      <c r="E15" s="17" t="str">
        <f t="shared" si="0"/>
        <v>∆</v>
      </c>
      <c r="F15" s="48"/>
      <c r="G15" s="22">
        <v>7</v>
      </c>
      <c r="H15" s="22">
        <v>8</v>
      </c>
      <c r="I15" s="3">
        <f t="shared" si="1"/>
        <v>5.6</v>
      </c>
      <c r="J15" s="22"/>
      <c r="K15" s="22">
        <v>4</v>
      </c>
      <c r="L15" s="22"/>
      <c r="M15" s="22">
        <v>5</v>
      </c>
      <c r="N15" s="6"/>
      <c r="O15" s="22">
        <v>5</v>
      </c>
      <c r="P15" s="6"/>
      <c r="Q15">
        <v>1</v>
      </c>
      <c r="R15" s="37"/>
    </row>
    <row r="16" spans="1:22" x14ac:dyDescent="0.35">
      <c r="A16" s="19" t="s">
        <v>14</v>
      </c>
      <c r="B16" s="17" t="s">
        <v>71</v>
      </c>
      <c r="C16" s="36">
        <v>1</v>
      </c>
      <c r="D16" s="5" t="s">
        <v>62</v>
      </c>
      <c r="E16" s="17" t="str">
        <f t="shared" si="0"/>
        <v>∆</v>
      </c>
      <c r="F16" s="48"/>
      <c r="G16" s="22">
        <v>6</v>
      </c>
      <c r="H16" s="22">
        <v>10</v>
      </c>
      <c r="I16" s="3">
        <f t="shared" si="1"/>
        <v>6</v>
      </c>
      <c r="J16" s="22">
        <v>10</v>
      </c>
      <c r="K16" s="22">
        <v>4</v>
      </c>
      <c r="L16" s="22">
        <v>8</v>
      </c>
      <c r="M16" s="22">
        <v>6</v>
      </c>
      <c r="N16" s="6"/>
      <c r="O16" s="22">
        <v>5</v>
      </c>
      <c r="P16" s="6"/>
      <c r="Q16">
        <v>1</v>
      </c>
      <c r="R16" s="37"/>
    </row>
    <row r="17" spans="1:18" x14ac:dyDescent="0.35">
      <c r="A17" s="30" t="s">
        <v>15</v>
      </c>
      <c r="B17" s="35" t="s">
        <v>71</v>
      </c>
      <c r="C17" s="36">
        <v>1</v>
      </c>
      <c r="D17" s="8" t="s">
        <v>126</v>
      </c>
      <c r="E17" s="35" t="str">
        <f t="shared" si="0"/>
        <v>∆</v>
      </c>
      <c r="F17" s="49"/>
      <c r="G17" s="9">
        <v>4</v>
      </c>
      <c r="H17" s="9">
        <v>10</v>
      </c>
      <c r="I17" s="3">
        <f t="shared" si="1"/>
        <v>4</v>
      </c>
      <c r="J17" s="9"/>
      <c r="K17" s="9">
        <v>0</v>
      </c>
      <c r="L17" s="9"/>
      <c r="M17" s="9">
        <v>3</v>
      </c>
      <c r="N17" s="9"/>
      <c r="O17" s="9"/>
      <c r="P17" s="9">
        <v>0</v>
      </c>
      <c r="Q17">
        <v>2</v>
      </c>
      <c r="R17" s="37"/>
    </row>
    <row r="18" spans="1:18" x14ac:dyDescent="0.35">
      <c r="A18" s="18" t="s">
        <v>39</v>
      </c>
      <c r="B18" s="16" t="s">
        <v>78</v>
      </c>
      <c r="C18" s="36">
        <v>1</v>
      </c>
      <c r="D18" s="2" t="s">
        <v>61</v>
      </c>
      <c r="E18" s="16" t="str">
        <f t="shared" si="0"/>
        <v>∆</v>
      </c>
      <c r="F18" s="47"/>
      <c r="G18" s="3"/>
      <c r="H18" s="3"/>
      <c r="I18" s="3"/>
      <c r="J18" s="3"/>
      <c r="K18" s="3"/>
      <c r="L18" s="3"/>
      <c r="M18" s="3"/>
      <c r="N18" s="3"/>
      <c r="O18" s="3"/>
      <c r="P18" s="3"/>
      <c r="Q18">
        <v>0</v>
      </c>
      <c r="R18" s="37" t="s">
        <v>94</v>
      </c>
    </row>
    <row r="19" spans="1:18" x14ac:dyDescent="0.35">
      <c r="A19" s="19" t="s">
        <v>40</v>
      </c>
      <c r="B19" s="17" t="s">
        <v>78</v>
      </c>
      <c r="C19" s="36">
        <v>1</v>
      </c>
      <c r="D19" s="5" t="s">
        <v>63</v>
      </c>
      <c r="E19" s="17" t="str">
        <f t="shared" si="0"/>
        <v>∆</v>
      </c>
      <c r="F19" s="48"/>
      <c r="G19" s="22"/>
      <c r="H19" s="22"/>
      <c r="I19" s="22"/>
      <c r="J19" s="22"/>
      <c r="K19" s="22"/>
      <c r="L19" s="22"/>
      <c r="M19" s="22"/>
      <c r="N19" s="6"/>
      <c r="O19" s="22"/>
      <c r="P19" s="6"/>
      <c r="Q19">
        <v>0</v>
      </c>
      <c r="R19" s="37"/>
    </row>
    <row r="20" spans="1:18" x14ac:dyDescent="0.35">
      <c r="A20" s="19" t="s">
        <v>41</v>
      </c>
      <c r="B20" s="17" t="s">
        <v>78</v>
      </c>
      <c r="C20" s="36">
        <v>1</v>
      </c>
      <c r="D20" s="5" t="s">
        <v>62</v>
      </c>
      <c r="E20" s="17" t="str">
        <f t="shared" si="0"/>
        <v>∆</v>
      </c>
      <c r="F20" s="48"/>
      <c r="G20" s="22"/>
      <c r="H20" s="22"/>
      <c r="I20" s="22"/>
      <c r="J20" s="22"/>
      <c r="K20" s="22"/>
      <c r="L20" s="22"/>
      <c r="M20" s="22"/>
      <c r="N20" s="6"/>
      <c r="O20" s="6"/>
      <c r="P20" s="6"/>
      <c r="Q20">
        <v>0</v>
      </c>
      <c r="R20" s="37"/>
    </row>
    <row r="21" spans="1:18" x14ac:dyDescent="0.35">
      <c r="A21" s="30" t="s">
        <v>42</v>
      </c>
      <c r="B21" s="35" t="s">
        <v>78</v>
      </c>
      <c r="C21" s="36">
        <v>1</v>
      </c>
      <c r="D21" s="8" t="s">
        <v>126</v>
      </c>
      <c r="E21" s="35" t="str">
        <f t="shared" si="0"/>
        <v>∆</v>
      </c>
      <c r="F21" s="49"/>
      <c r="G21" s="9"/>
      <c r="H21" s="9"/>
      <c r="I21" s="9"/>
      <c r="J21" s="9"/>
      <c r="K21" s="9"/>
      <c r="L21" s="9"/>
      <c r="M21" s="9"/>
      <c r="N21" s="9"/>
      <c r="O21" s="9"/>
      <c r="P21" s="9"/>
      <c r="Q21">
        <v>0</v>
      </c>
      <c r="R21" s="37" t="s">
        <v>94</v>
      </c>
    </row>
    <row r="22" spans="1:18" x14ac:dyDescent="0.35">
      <c r="A22" s="18" t="s">
        <v>47</v>
      </c>
      <c r="B22" s="16" t="s">
        <v>80</v>
      </c>
      <c r="C22" s="36">
        <v>1</v>
      </c>
      <c r="D22" s="2" t="s">
        <v>61</v>
      </c>
      <c r="E22" s="16" t="str">
        <f t="shared" si="0"/>
        <v>∆</v>
      </c>
      <c r="F22" s="47"/>
      <c r="G22" s="3">
        <v>4</v>
      </c>
      <c r="H22" s="3">
        <v>3</v>
      </c>
      <c r="I22" s="3">
        <f>H22*G22/10</f>
        <v>1.2</v>
      </c>
      <c r="J22" s="3">
        <v>10</v>
      </c>
      <c r="K22" s="3">
        <v>8</v>
      </c>
      <c r="L22" s="3">
        <v>6</v>
      </c>
      <c r="M22" s="3">
        <v>7</v>
      </c>
      <c r="N22" s="3">
        <v>0</v>
      </c>
      <c r="O22" s="3"/>
      <c r="P22" s="3"/>
      <c r="Q22">
        <v>1</v>
      </c>
      <c r="R22" s="37"/>
    </row>
    <row r="23" spans="1:18" x14ac:dyDescent="0.35">
      <c r="A23" s="4"/>
      <c r="B23" s="17" t="s">
        <v>80</v>
      </c>
      <c r="C23" s="36">
        <v>1</v>
      </c>
      <c r="D23" s="5" t="s">
        <v>63</v>
      </c>
      <c r="E23" s="17" t="str">
        <f t="shared" si="0"/>
        <v>∆</v>
      </c>
      <c r="F23" s="48"/>
      <c r="G23" s="22">
        <v>10</v>
      </c>
      <c r="H23" s="22">
        <v>10</v>
      </c>
      <c r="I23" s="3">
        <f t="shared" ref="I23:I37" si="2">H23*G23/10</f>
        <v>10</v>
      </c>
      <c r="J23" s="22"/>
      <c r="K23" s="22">
        <v>4</v>
      </c>
      <c r="L23" s="22"/>
      <c r="M23" s="22">
        <v>7</v>
      </c>
      <c r="N23" s="6"/>
      <c r="O23" s="22">
        <v>7</v>
      </c>
      <c r="P23" s="6"/>
      <c r="Q23">
        <v>1</v>
      </c>
      <c r="R23" s="37"/>
    </row>
    <row r="24" spans="1:18" x14ac:dyDescent="0.35">
      <c r="A24" s="19" t="s">
        <v>48</v>
      </c>
      <c r="B24" s="17" t="s">
        <v>80</v>
      </c>
      <c r="C24" s="36">
        <v>1</v>
      </c>
      <c r="D24" s="5" t="s">
        <v>62</v>
      </c>
      <c r="E24" s="17" t="str">
        <f t="shared" si="0"/>
        <v>∆</v>
      </c>
      <c r="F24" s="48"/>
      <c r="G24" s="22">
        <v>10</v>
      </c>
      <c r="H24" s="22">
        <v>10</v>
      </c>
      <c r="I24" s="3">
        <f t="shared" si="2"/>
        <v>10</v>
      </c>
      <c r="J24" s="22">
        <v>9</v>
      </c>
      <c r="K24" s="22">
        <v>5</v>
      </c>
      <c r="L24" s="22">
        <v>4</v>
      </c>
      <c r="M24" s="22">
        <v>6</v>
      </c>
      <c r="N24" s="6"/>
      <c r="O24" s="22">
        <v>7</v>
      </c>
      <c r="P24" s="6"/>
      <c r="Q24">
        <v>1</v>
      </c>
      <c r="R24" s="37"/>
    </row>
    <row r="25" spans="1:18" x14ac:dyDescent="0.35">
      <c r="A25" s="7"/>
      <c r="B25" s="35" t="s">
        <v>80</v>
      </c>
      <c r="C25" s="36">
        <v>1</v>
      </c>
      <c r="D25" s="8" t="s">
        <v>126</v>
      </c>
      <c r="E25" s="35" t="str">
        <f t="shared" si="0"/>
        <v>∆</v>
      </c>
      <c r="F25" s="49"/>
      <c r="G25" s="22">
        <v>6</v>
      </c>
      <c r="H25" s="22">
        <v>10</v>
      </c>
      <c r="I25" s="3">
        <f t="shared" si="2"/>
        <v>6</v>
      </c>
      <c r="J25" s="6"/>
      <c r="K25" s="22">
        <v>4</v>
      </c>
      <c r="L25" s="6"/>
      <c r="M25" s="22">
        <v>4</v>
      </c>
      <c r="N25" s="6"/>
      <c r="O25" s="6"/>
      <c r="P25" s="6">
        <v>0</v>
      </c>
      <c r="Q25">
        <v>1</v>
      </c>
      <c r="R25" s="37"/>
    </row>
    <row r="26" spans="1:18" x14ac:dyDescent="0.35">
      <c r="A26" s="18" t="s">
        <v>55</v>
      </c>
      <c r="B26" s="16" t="s">
        <v>85</v>
      </c>
      <c r="C26" s="36">
        <v>1</v>
      </c>
      <c r="D26" s="2" t="s">
        <v>61</v>
      </c>
      <c r="E26" s="16" t="str">
        <f t="shared" si="0"/>
        <v>D</v>
      </c>
      <c r="F26" s="2"/>
      <c r="G26" s="21">
        <v>3</v>
      </c>
      <c r="H26" s="3">
        <v>7</v>
      </c>
      <c r="I26" s="3">
        <f t="shared" si="2"/>
        <v>2.1</v>
      </c>
      <c r="J26" s="3">
        <v>10</v>
      </c>
      <c r="K26" s="3">
        <v>10</v>
      </c>
      <c r="L26" s="3">
        <v>5</v>
      </c>
      <c r="M26" s="3">
        <v>5</v>
      </c>
      <c r="N26" s="3">
        <v>0</v>
      </c>
      <c r="O26" s="3"/>
      <c r="P26" s="3"/>
      <c r="Q26">
        <v>1</v>
      </c>
      <c r="R26" s="37" t="s">
        <v>94</v>
      </c>
    </row>
    <row r="27" spans="1:18" x14ac:dyDescent="0.35">
      <c r="A27" s="4"/>
      <c r="B27" s="17" t="s">
        <v>85</v>
      </c>
      <c r="C27" s="36">
        <v>1</v>
      </c>
      <c r="D27" s="5" t="s">
        <v>63</v>
      </c>
      <c r="E27" s="17" t="str">
        <f t="shared" si="0"/>
        <v>D</v>
      </c>
      <c r="F27" s="5"/>
      <c r="G27" s="25">
        <v>1</v>
      </c>
      <c r="H27" s="22">
        <v>4</v>
      </c>
      <c r="I27" s="3">
        <f t="shared" si="2"/>
        <v>0.4</v>
      </c>
      <c r="J27" s="22"/>
      <c r="K27" s="22">
        <v>0</v>
      </c>
      <c r="L27" s="22"/>
      <c r="M27" s="22">
        <v>0</v>
      </c>
      <c r="N27" s="6"/>
      <c r="O27" s="22">
        <v>9</v>
      </c>
      <c r="P27" s="6"/>
      <c r="Q27">
        <v>1</v>
      </c>
      <c r="R27" s="37"/>
    </row>
    <row r="28" spans="1:18" x14ac:dyDescent="0.35">
      <c r="A28" s="19" t="s">
        <v>56</v>
      </c>
      <c r="B28" s="17" t="s">
        <v>85</v>
      </c>
      <c r="C28" s="36">
        <v>1</v>
      </c>
      <c r="D28" s="5" t="s">
        <v>62</v>
      </c>
      <c r="E28" s="17" t="str">
        <f t="shared" si="0"/>
        <v>D</v>
      </c>
      <c r="F28" s="5"/>
      <c r="G28" s="25">
        <v>7</v>
      </c>
      <c r="H28" s="22">
        <v>7</v>
      </c>
      <c r="I28" s="3">
        <f t="shared" si="2"/>
        <v>4.9000000000000004</v>
      </c>
      <c r="J28" s="22">
        <v>8</v>
      </c>
      <c r="K28" s="22">
        <v>2</v>
      </c>
      <c r="L28" s="22">
        <v>8</v>
      </c>
      <c r="M28" s="22">
        <v>2</v>
      </c>
      <c r="N28" s="6"/>
      <c r="O28" s="22">
        <v>9</v>
      </c>
      <c r="P28" s="6"/>
      <c r="Q28">
        <v>1</v>
      </c>
      <c r="R28" s="37"/>
    </row>
    <row r="29" spans="1:18" x14ac:dyDescent="0.35">
      <c r="A29" s="7"/>
      <c r="B29" s="35" t="s">
        <v>85</v>
      </c>
      <c r="C29" s="36">
        <v>1</v>
      </c>
      <c r="D29" s="8" t="s">
        <v>126</v>
      </c>
      <c r="E29" s="35" t="str">
        <f t="shared" si="0"/>
        <v>D</v>
      </c>
      <c r="F29" s="8"/>
      <c r="G29" s="29">
        <v>2</v>
      </c>
      <c r="H29" s="9">
        <v>1</v>
      </c>
      <c r="I29" s="3">
        <f t="shared" si="2"/>
        <v>0.2</v>
      </c>
      <c r="J29" s="9"/>
      <c r="K29" s="9"/>
      <c r="L29" s="9"/>
      <c r="M29" s="9">
        <v>2</v>
      </c>
      <c r="N29" s="9"/>
      <c r="O29" s="9"/>
      <c r="P29" s="9">
        <v>0</v>
      </c>
      <c r="Q29">
        <v>1</v>
      </c>
      <c r="R29" s="37"/>
    </row>
    <row r="30" spans="1:18" x14ac:dyDescent="0.35">
      <c r="A30" s="18" t="s">
        <v>53</v>
      </c>
      <c r="B30" s="16" t="s">
        <v>86</v>
      </c>
      <c r="C30" s="36">
        <v>1</v>
      </c>
      <c r="D30" s="2" t="s">
        <v>61</v>
      </c>
      <c r="E30" s="16" t="str">
        <f t="shared" si="0"/>
        <v>D</v>
      </c>
      <c r="F30" s="47"/>
      <c r="G30" s="28">
        <v>2</v>
      </c>
      <c r="H30" s="22">
        <v>6</v>
      </c>
      <c r="I30" s="3">
        <f t="shared" si="2"/>
        <v>1.2</v>
      </c>
      <c r="J30" s="22">
        <v>9</v>
      </c>
      <c r="K30" s="22">
        <v>9</v>
      </c>
      <c r="L30" s="22">
        <v>7</v>
      </c>
      <c r="M30" s="22">
        <v>7</v>
      </c>
      <c r="N30" s="6">
        <v>0</v>
      </c>
      <c r="O30" s="6"/>
      <c r="P30" s="6"/>
      <c r="Q30">
        <v>1</v>
      </c>
      <c r="R30" s="37"/>
    </row>
    <row r="31" spans="1:18" x14ac:dyDescent="0.35">
      <c r="A31" s="4"/>
      <c r="B31" s="17" t="s">
        <v>86</v>
      </c>
      <c r="C31" s="36">
        <v>1</v>
      </c>
      <c r="D31" s="5" t="s">
        <v>63</v>
      </c>
      <c r="E31" s="17" t="str">
        <f t="shared" si="0"/>
        <v>D</v>
      </c>
      <c r="F31" s="48"/>
      <c r="G31" s="25">
        <v>0</v>
      </c>
      <c r="H31" s="22">
        <v>0</v>
      </c>
      <c r="I31" s="3">
        <f t="shared" si="2"/>
        <v>0</v>
      </c>
      <c r="J31" s="22"/>
      <c r="K31" s="22">
        <v>0</v>
      </c>
      <c r="L31" s="22">
        <v>0</v>
      </c>
      <c r="M31" s="22">
        <v>0</v>
      </c>
      <c r="N31" s="6"/>
      <c r="O31" s="22">
        <v>10</v>
      </c>
      <c r="P31" s="6"/>
      <c r="Q31">
        <v>1</v>
      </c>
      <c r="R31" s="37" t="s">
        <v>95</v>
      </c>
    </row>
    <row r="32" spans="1:18" x14ac:dyDescent="0.35">
      <c r="A32" s="19" t="s">
        <v>54</v>
      </c>
      <c r="B32" s="17" t="s">
        <v>86</v>
      </c>
      <c r="C32" s="36">
        <v>1</v>
      </c>
      <c r="D32" s="5" t="s">
        <v>62</v>
      </c>
      <c r="E32" s="17" t="str">
        <f t="shared" si="0"/>
        <v>D</v>
      </c>
      <c r="F32" s="48"/>
      <c r="G32" s="25">
        <v>1</v>
      </c>
      <c r="H32" s="22">
        <v>1</v>
      </c>
      <c r="I32" s="3">
        <f t="shared" si="2"/>
        <v>0.1</v>
      </c>
      <c r="J32" s="22">
        <v>3</v>
      </c>
      <c r="K32" s="22">
        <v>1</v>
      </c>
      <c r="L32" s="22">
        <v>0</v>
      </c>
      <c r="M32" s="22">
        <v>4</v>
      </c>
      <c r="N32" s="6"/>
      <c r="O32" s="6">
        <v>10</v>
      </c>
      <c r="P32" s="6"/>
      <c r="Q32">
        <v>1</v>
      </c>
      <c r="R32" s="37"/>
    </row>
    <row r="33" spans="1:18" x14ac:dyDescent="0.35">
      <c r="A33" s="7"/>
      <c r="B33" s="35" t="s">
        <v>86</v>
      </c>
      <c r="C33" s="36">
        <v>1</v>
      </c>
      <c r="D33" s="8" t="s">
        <v>126</v>
      </c>
      <c r="E33" s="35" t="str">
        <f t="shared" si="0"/>
        <v>D</v>
      </c>
      <c r="F33" s="49"/>
      <c r="G33" s="28">
        <v>0</v>
      </c>
      <c r="H33" s="22">
        <v>0</v>
      </c>
      <c r="I33" s="3">
        <f t="shared" si="2"/>
        <v>0</v>
      </c>
      <c r="J33" s="22"/>
      <c r="K33" s="22">
        <v>1</v>
      </c>
      <c r="L33" s="22">
        <v>0</v>
      </c>
      <c r="M33" s="22">
        <v>0</v>
      </c>
      <c r="N33" s="6"/>
      <c r="O33" s="6"/>
      <c r="P33" s="6"/>
      <c r="Q33">
        <v>1</v>
      </c>
      <c r="R33" s="37"/>
    </row>
    <row r="34" spans="1:18" x14ac:dyDescent="0.35">
      <c r="A34" s="18" t="s">
        <v>2</v>
      </c>
      <c r="B34" s="16" t="s">
        <v>67</v>
      </c>
      <c r="C34" s="36">
        <v>1</v>
      </c>
      <c r="D34" s="2" t="s">
        <v>61</v>
      </c>
      <c r="E34" s="16" t="str">
        <f t="shared" ref="E34:E65" si="3">LEFT(B34,1)</f>
        <v>D</v>
      </c>
      <c r="F34" s="39"/>
      <c r="G34" s="28">
        <v>3</v>
      </c>
      <c r="H34" s="22">
        <v>8</v>
      </c>
      <c r="I34" s="3">
        <f t="shared" si="2"/>
        <v>2.4</v>
      </c>
      <c r="J34" s="22">
        <v>8</v>
      </c>
      <c r="K34" s="22">
        <v>2</v>
      </c>
      <c r="L34" s="22">
        <v>2</v>
      </c>
      <c r="M34" s="22">
        <v>2</v>
      </c>
      <c r="N34" s="3">
        <v>0</v>
      </c>
      <c r="O34" s="3"/>
      <c r="P34" s="3"/>
      <c r="Q34">
        <v>1</v>
      </c>
      <c r="R34" s="37"/>
    </row>
    <row r="35" spans="1:18" x14ac:dyDescent="0.35">
      <c r="A35" s="4"/>
      <c r="B35" s="17" t="s">
        <v>67</v>
      </c>
      <c r="C35" s="36">
        <v>1</v>
      </c>
      <c r="D35" s="5" t="s">
        <v>63</v>
      </c>
      <c r="E35" s="17" t="str">
        <f t="shared" si="3"/>
        <v>D</v>
      </c>
      <c r="F35" s="40"/>
      <c r="G35" s="25">
        <v>4</v>
      </c>
      <c r="H35" s="22">
        <v>7</v>
      </c>
      <c r="I35" s="3">
        <f t="shared" si="2"/>
        <v>2.8</v>
      </c>
      <c r="J35" s="22"/>
      <c r="K35" s="22">
        <v>2</v>
      </c>
      <c r="L35" s="22"/>
      <c r="M35" s="22">
        <v>3</v>
      </c>
      <c r="N35" s="6"/>
      <c r="O35" s="22">
        <v>10</v>
      </c>
      <c r="P35" s="6"/>
      <c r="Q35">
        <v>1</v>
      </c>
      <c r="R35" s="37"/>
    </row>
    <row r="36" spans="1:18" x14ac:dyDescent="0.35">
      <c r="A36" s="19" t="s">
        <v>3</v>
      </c>
      <c r="B36" s="17" t="s">
        <v>67</v>
      </c>
      <c r="C36" s="36">
        <v>1</v>
      </c>
      <c r="D36" s="5" t="s">
        <v>62</v>
      </c>
      <c r="E36" s="17" t="str">
        <f t="shared" si="3"/>
        <v>D</v>
      </c>
      <c r="F36" s="40"/>
      <c r="G36" s="25">
        <v>2</v>
      </c>
      <c r="H36" s="22">
        <v>6</v>
      </c>
      <c r="I36" s="3">
        <f t="shared" si="2"/>
        <v>1.2</v>
      </c>
      <c r="J36" s="22">
        <v>7</v>
      </c>
      <c r="K36" s="22">
        <v>0</v>
      </c>
      <c r="L36" s="22">
        <v>6</v>
      </c>
      <c r="M36" s="22">
        <v>3</v>
      </c>
      <c r="N36" s="6"/>
      <c r="O36" s="22">
        <v>10</v>
      </c>
      <c r="P36" s="6"/>
      <c r="Q36">
        <v>1</v>
      </c>
      <c r="R36" s="37"/>
    </row>
    <row r="37" spans="1:18" x14ac:dyDescent="0.35">
      <c r="A37" s="7"/>
      <c r="B37" s="35" t="s">
        <v>67</v>
      </c>
      <c r="C37" s="36">
        <v>1</v>
      </c>
      <c r="D37" s="8" t="s">
        <v>126</v>
      </c>
      <c r="E37" s="35" t="str">
        <f t="shared" si="3"/>
        <v>D</v>
      </c>
      <c r="F37" s="41"/>
      <c r="G37" s="28">
        <v>3</v>
      </c>
      <c r="H37" s="6">
        <v>10</v>
      </c>
      <c r="I37" s="3">
        <f t="shared" si="2"/>
        <v>3</v>
      </c>
      <c r="J37" s="6"/>
      <c r="K37" s="6">
        <v>3</v>
      </c>
      <c r="L37" s="6"/>
      <c r="M37" s="22">
        <v>2</v>
      </c>
      <c r="N37" s="9"/>
      <c r="O37" s="9"/>
      <c r="P37" s="9"/>
      <c r="Q37">
        <v>1</v>
      </c>
      <c r="R37" s="37"/>
    </row>
    <row r="38" spans="1:18" x14ac:dyDescent="0.35">
      <c r="A38" s="18" t="s">
        <v>4</v>
      </c>
      <c r="B38" s="16" t="s">
        <v>68</v>
      </c>
      <c r="C38" s="36">
        <v>1</v>
      </c>
      <c r="D38" s="2" t="s">
        <v>61</v>
      </c>
      <c r="E38" s="16" t="str">
        <f t="shared" si="3"/>
        <v>D</v>
      </c>
      <c r="F38" s="42"/>
      <c r="G38" s="3"/>
      <c r="H38" s="3"/>
      <c r="I38" s="3"/>
      <c r="J38" s="3"/>
      <c r="K38" s="3"/>
      <c r="L38" s="3"/>
      <c r="M38" s="3"/>
      <c r="N38" s="3"/>
      <c r="O38" s="3"/>
      <c r="P38" s="3"/>
      <c r="Q38">
        <v>0</v>
      </c>
      <c r="R38" s="37"/>
    </row>
    <row r="39" spans="1:18" x14ac:dyDescent="0.35">
      <c r="A39" s="20"/>
      <c r="B39" s="17" t="s">
        <v>68</v>
      </c>
      <c r="C39" s="36">
        <v>1</v>
      </c>
      <c r="D39" s="5" t="s">
        <v>63</v>
      </c>
      <c r="E39" s="17" t="str">
        <f t="shared" si="3"/>
        <v>D</v>
      </c>
      <c r="F39" s="43" t="s">
        <v>65</v>
      </c>
      <c r="G39" s="22"/>
      <c r="H39" s="22"/>
      <c r="I39" s="22"/>
      <c r="J39" s="22"/>
      <c r="K39" s="22"/>
      <c r="L39" s="22"/>
      <c r="M39" s="22"/>
      <c r="N39" s="6"/>
      <c r="O39" s="22"/>
      <c r="P39" s="6"/>
      <c r="Q39">
        <v>0</v>
      </c>
      <c r="R39" s="37"/>
    </row>
    <row r="40" spans="1:18" x14ac:dyDescent="0.35">
      <c r="A40" s="19" t="s">
        <v>5</v>
      </c>
      <c r="B40" s="17" t="s">
        <v>68</v>
      </c>
      <c r="C40" s="36">
        <v>1</v>
      </c>
      <c r="D40" s="5" t="s">
        <v>62</v>
      </c>
      <c r="E40" s="17" t="str">
        <f t="shared" si="3"/>
        <v>D</v>
      </c>
      <c r="F40" s="43"/>
      <c r="G40" s="22"/>
      <c r="H40" s="22"/>
      <c r="I40" s="22"/>
      <c r="J40" s="22"/>
      <c r="K40" s="22"/>
      <c r="L40" s="22"/>
      <c r="M40" s="22"/>
      <c r="N40" s="6"/>
      <c r="O40" s="6"/>
      <c r="P40" s="6"/>
      <c r="Q40">
        <v>0</v>
      </c>
      <c r="R40" s="37"/>
    </row>
    <row r="41" spans="1:18" x14ac:dyDescent="0.35">
      <c r="A41" s="7"/>
      <c r="B41" s="35" t="s">
        <v>68</v>
      </c>
      <c r="C41" s="36">
        <v>1</v>
      </c>
      <c r="D41" s="8" t="s">
        <v>126</v>
      </c>
      <c r="E41" s="35" t="str">
        <f t="shared" si="3"/>
        <v>D</v>
      </c>
      <c r="F41" s="44"/>
      <c r="G41" s="9"/>
      <c r="H41" s="9"/>
      <c r="I41" s="9"/>
      <c r="J41" s="9"/>
      <c r="K41" s="9"/>
      <c r="L41" s="9"/>
      <c r="M41" s="9"/>
      <c r="N41" s="9"/>
      <c r="O41" s="9"/>
      <c r="P41" s="9"/>
      <c r="Q41">
        <v>0</v>
      </c>
      <c r="R41" s="37"/>
    </row>
    <row r="42" spans="1:18" x14ac:dyDescent="0.35">
      <c r="A42" s="18" t="s">
        <v>6</v>
      </c>
      <c r="B42" s="16" t="s">
        <v>69</v>
      </c>
      <c r="C42" s="36">
        <v>1</v>
      </c>
      <c r="D42" s="2" t="s">
        <v>61</v>
      </c>
      <c r="E42" s="16" t="str">
        <f t="shared" si="3"/>
        <v>D</v>
      </c>
      <c r="F42" s="45"/>
      <c r="G42" s="3"/>
      <c r="H42" s="3"/>
      <c r="I42" s="3"/>
      <c r="J42" s="3"/>
      <c r="K42" s="3"/>
      <c r="L42" s="3"/>
      <c r="M42" s="3"/>
      <c r="N42" s="24"/>
      <c r="O42" s="3"/>
      <c r="P42" s="3"/>
      <c r="Q42">
        <v>0</v>
      </c>
      <c r="R42" s="37"/>
    </row>
    <row r="43" spans="1:18" x14ac:dyDescent="0.35">
      <c r="A43" s="4"/>
      <c r="B43" s="17" t="s">
        <v>69</v>
      </c>
      <c r="C43" s="36">
        <v>1</v>
      </c>
      <c r="D43" s="5" t="s">
        <v>63</v>
      </c>
      <c r="E43" s="17" t="str">
        <f t="shared" si="3"/>
        <v>D</v>
      </c>
      <c r="F43" s="46"/>
      <c r="G43" s="22"/>
      <c r="H43" s="22"/>
      <c r="I43" s="22"/>
      <c r="J43" s="22"/>
      <c r="K43" s="22"/>
      <c r="L43" s="22"/>
      <c r="M43" s="22"/>
      <c r="N43" s="6"/>
      <c r="O43" s="22"/>
      <c r="P43" s="6"/>
      <c r="Q43">
        <v>0</v>
      </c>
      <c r="R43" s="37"/>
    </row>
    <row r="44" spans="1:18" x14ac:dyDescent="0.35">
      <c r="A44" s="19" t="s">
        <v>7</v>
      </c>
      <c r="B44" s="17" t="s">
        <v>69</v>
      </c>
      <c r="C44" s="36">
        <v>1</v>
      </c>
      <c r="D44" s="5" t="s">
        <v>62</v>
      </c>
      <c r="E44" s="17" t="str">
        <f t="shared" si="3"/>
        <v>D</v>
      </c>
      <c r="F44" s="46" t="s">
        <v>65</v>
      </c>
      <c r="G44" s="22"/>
      <c r="H44" s="22"/>
      <c r="I44" s="22"/>
      <c r="J44" s="22"/>
      <c r="K44" s="22"/>
      <c r="L44" s="22"/>
      <c r="M44" s="22"/>
      <c r="N44" s="6"/>
      <c r="O44" s="22"/>
      <c r="P44" s="6"/>
      <c r="Q44">
        <v>0</v>
      </c>
      <c r="R44" s="37"/>
    </row>
    <row r="45" spans="1:18" x14ac:dyDescent="0.35">
      <c r="A45" s="7"/>
      <c r="B45" s="35" t="s">
        <v>69</v>
      </c>
      <c r="C45" s="36">
        <v>1</v>
      </c>
      <c r="D45" s="8" t="s">
        <v>126</v>
      </c>
      <c r="E45" s="35" t="str">
        <f t="shared" si="3"/>
        <v>D</v>
      </c>
      <c r="F45" s="44"/>
      <c r="G45" s="6"/>
      <c r="H45" s="6"/>
      <c r="I45" s="6"/>
      <c r="J45" s="6"/>
      <c r="K45" s="6"/>
      <c r="L45" s="6"/>
      <c r="M45" s="6"/>
      <c r="N45" s="9"/>
      <c r="O45" s="9"/>
      <c r="P45" s="9"/>
      <c r="Q45">
        <v>0</v>
      </c>
      <c r="R45" s="37" t="s">
        <v>66</v>
      </c>
    </row>
    <row r="46" spans="1:18" x14ac:dyDescent="0.35">
      <c r="A46" s="18" t="s">
        <v>20</v>
      </c>
      <c r="B46" s="16" t="s">
        <v>81</v>
      </c>
      <c r="C46" s="36">
        <v>1</v>
      </c>
      <c r="D46" s="2" t="s">
        <v>61</v>
      </c>
      <c r="E46" s="16" t="str">
        <f t="shared" si="3"/>
        <v>O</v>
      </c>
      <c r="F46" s="2"/>
      <c r="G46" s="23">
        <v>4</v>
      </c>
      <c r="H46" s="24">
        <v>5</v>
      </c>
      <c r="I46" s="3">
        <f>H46*G46/10</f>
        <v>2</v>
      </c>
      <c r="J46" s="24">
        <v>8</v>
      </c>
      <c r="K46" s="24">
        <v>4</v>
      </c>
      <c r="L46" s="24">
        <v>2</v>
      </c>
      <c r="M46" s="24">
        <v>0</v>
      </c>
      <c r="N46" s="24">
        <v>2</v>
      </c>
      <c r="O46" s="3"/>
      <c r="P46" s="3"/>
      <c r="Q46">
        <v>1</v>
      </c>
      <c r="R46" s="37"/>
    </row>
    <row r="47" spans="1:18" x14ac:dyDescent="0.35">
      <c r="A47" s="4"/>
      <c r="B47" s="17" t="s">
        <v>81</v>
      </c>
      <c r="C47" s="36">
        <v>1</v>
      </c>
      <c r="D47" s="5" t="s">
        <v>63</v>
      </c>
      <c r="E47" s="17" t="str">
        <f t="shared" si="3"/>
        <v>O</v>
      </c>
      <c r="F47" s="5"/>
      <c r="G47" s="25">
        <v>1</v>
      </c>
      <c r="H47" s="22">
        <v>0</v>
      </c>
      <c r="I47" s="3">
        <f t="shared" ref="I47:I69" si="4">H47*G47/10</f>
        <v>0</v>
      </c>
      <c r="J47" s="22"/>
      <c r="K47" s="22">
        <v>0</v>
      </c>
      <c r="L47" s="22"/>
      <c r="M47" s="22">
        <v>0</v>
      </c>
      <c r="N47" s="6"/>
      <c r="O47" s="22">
        <v>3</v>
      </c>
      <c r="P47" s="6"/>
      <c r="Q47">
        <v>1</v>
      </c>
      <c r="R47" s="37"/>
    </row>
    <row r="48" spans="1:18" x14ac:dyDescent="0.35">
      <c r="A48" s="19" t="s">
        <v>21</v>
      </c>
      <c r="B48" s="17" t="s">
        <v>81</v>
      </c>
      <c r="C48" s="36">
        <v>1</v>
      </c>
      <c r="D48" s="5" t="s">
        <v>62</v>
      </c>
      <c r="E48" s="17" t="str">
        <f t="shared" si="3"/>
        <v>O</v>
      </c>
      <c r="F48" s="5"/>
      <c r="G48" s="25">
        <v>0</v>
      </c>
      <c r="H48" s="22">
        <v>0</v>
      </c>
      <c r="I48" s="3">
        <f t="shared" si="4"/>
        <v>0</v>
      </c>
      <c r="J48" s="50">
        <v>2</v>
      </c>
      <c r="K48" s="22">
        <v>0</v>
      </c>
      <c r="L48" s="22">
        <v>0</v>
      </c>
      <c r="M48" s="22">
        <v>0</v>
      </c>
      <c r="N48" s="6"/>
      <c r="O48" s="22">
        <v>3</v>
      </c>
      <c r="P48" s="6"/>
      <c r="Q48">
        <v>1</v>
      </c>
      <c r="R48" s="37"/>
    </row>
    <row r="49" spans="1:18" x14ac:dyDescent="0.35">
      <c r="A49" s="7"/>
      <c r="B49" s="35" t="s">
        <v>81</v>
      </c>
      <c r="C49" s="36">
        <v>1</v>
      </c>
      <c r="D49" s="8" t="s">
        <v>126</v>
      </c>
      <c r="E49" s="35" t="str">
        <f t="shared" si="3"/>
        <v>O</v>
      </c>
      <c r="F49" s="8"/>
      <c r="G49" s="26">
        <v>2</v>
      </c>
      <c r="H49" s="27">
        <v>0</v>
      </c>
      <c r="I49" s="3">
        <f t="shared" si="4"/>
        <v>0</v>
      </c>
      <c r="J49" s="27"/>
      <c r="K49" s="27">
        <v>0</v>
      </c>
      <c r="L49" s="27"/>
      <c r="M49" s="27">
        <v>0</v>
      </c>
      <c r="N49" s="9"/>
      <c r="O49" s="9"/>
      <c r="P49" s="9">
        <v>0</v>
      </c>
      <c r="Q49">
        <v>1</v>
      </c>
      <c r="R49" s="37"/>
    </row>
    <row r="50" spans="1:18" x14ac:dyDescent="0.35">
      <c r="A50" s="18" t="s">
        <v>18</v>
      </c>
      <c r="B50" s="16" t="s">
        <v>73</v>
      </c>
      <c r="C50" s="36">
        <v>1</v>
      </c>
      <c r="D50" s="2" t="s">
        <v>61</v>
      </c>
      <c r="E50" s="16" t="str">
        <f t="shared" si="3"/>
        <v>O</v>
      </c>
      <c r="F50" s="47"/>
      <c r="G50" s="25">
        <v>2</v>
      </c>
      <c r="H50" s="22">
        <v>3</v>
      </c>
      <c r="I50" s="3">
        <f t="shared" si="4"/>
        <v>0.6</v>
      </c>
      <c r="J50" s="22">
        <v>9</v>
      </c>
      <c r="K50" s="22">
        <v>3</v>
      </c>
      <c r="L50" s="22">
        <v>5</v>
      </c>
      <c r="M50" s="22">
        <v>0</v>
      </c>
      <c r="N50" s="22">
        <v>0</v>
      </c>
      <c r="Q50">
        <v>1</v>
      </c>
      <c r="R50" s="37" t="s">
        <v>111</v>
      </c>
    </row>
    <row r="51" spans="1:18" ht="16.149999999999999" customHeight="1" x14ac:dyDescent="0.35">
      <c r="A51" s="4"/>
      <c r="B51" s="17" t="s">
        <v>73</v>
      </c>
      <c r="C51" s="36">
        <v>1</v>
      </c>
      <c r="D51" s="5" t="s">
        <v>63</v>
      </c>
      <c r="E51" s="17" t="str">
        <f t="shared" si="3"/>
        <v>O</v>
      </c>
      <c r="F51" s="48"/>
      <c r="G51" s="25">
        <v>1</v>
      </c>
      <c r="H51" s="22">
        <v>0</v>
      </c>
      <c r="I51" s="3">
        <f t="shared" si="4"/>
        <v>0</v>
      </c>
      <c r="J51" s="22"/>
      <c r="K51" s="22">
        <v>0</v>
      </c>
      <c r="L51" s="22"/>
      <c r="M51" s="22">
        <v>0</v>
      </c>
      <c r="O51">
        <v>2</v>
      </c>
      <c r="Q51">
        <v>1</v>
      </c>
      <c r="R51" s="37" t="s">
        <v>111</v>
      </c>
    </row>
    <row r="52" spans="1:18" x14ac:dyDescent="0.35">
      <c r="A52" s="19" t="s">
        <v>19</v>
      </c>
      <c r="B52" s="17" t="s">
        <v>73</v>
      </c>
      <c r="C52" s="36">
        <v>1</v>
      </c>
      <c r="D52" s="5" t="s">
        <v>62</v>
      </c>
      <c r="E52" s="17" t="str">
        <f t="shared" si="3"/>
        <v>O</v>
      </c>
      <c r="F52" s="48"/>
      <c r="G52" s="25">
        <v>1</v>
      </c>
      <c r="H52" s="22">
        <v>0</v>
      </c>
      <c r="I52" s="3">
        <f t="shared" si="4"/>
        <v>0</v>
      </c>
      <c r="J52" s="22">
        <v>0</v>
      </c>
      <c r="K52" s="22">
        <v>0</v>
      </c>
      <c r="L52" s="22">
        <v>1</v>
      </c>
      <c r="M52" s="22">
        <v>0</v>
      </c>
      <c r="O52">
        <v>2</v>
      </c>
      <c r="Q52">
        <v>1</v>
      </c>
      <c r="R52" s="37" t="s">
        <v>111</v>
      </c>
    </row>
    <row r="53" spans="1:18" ht="14.5" customHeight="1" x14ac:dyDescent="0.35">
      <c r="A53" s="7"/>
      <c r="B53" s="35" t="s">
        <v>73</v>
      </c>
      <c r="C53" s="36">
        <v>1</v>
      </c>
      <c r="D53" s="8" t="s">
        <v>126</v>
      </c>
      <c r="E53" s="35" t="str">
        <f t="shared" si="3"/>
        <v>O</v>
      </c>
      <c r="F53" s="49"/>
      <c r="G53" s="25">
        <v>0</v>
      </c>
      <c r="H53" s="22">
        <v>0</v>
      </c>
      <c r="I53" s="3">
        <f t="shared" si="4"/>
        <v>0</v>
      </c>
      <c r="J53" s="22"/>
      <c r="K53" s="22">
        <v>0</v>
      </c>
      <c r="L53" s="22"/>
      <c r="M53" s="22">
        <v>0</v>
      </c>
      <c r="P53">
        <v>0</v>
      </c>
      <c r="Q53">
        <v>1</v>
      </c>
      <c r="R53" s="37" t="s">
        <v>111</v>
      </c>
    </row>
    <row r="54" spans="1:18" x14ac:dyDescent="0.35">
      <c r="A54" s="18" t="s">
        <v>49</v>
      </c>
      <c r="B54" s="16" t="s">
        <v>82</v>
      </c>
      <c r="C54" s="36">
        <v>1</v>
      </c>
      <c r="D54" s="2" t="s">
        <v>61</v>
      </c>
      <c r="E54" s="16" t="str">
        <f t="shared" si="3"/>
        <v>O</v>
      </c>
      <c r="F54" s="2"/>
      <c r="G54" s="23">
        <v>6</v>
      </c>
      <c r="H54" s="24">
        <v>2</v>
      </c>
      <c r="I54" s="3">
        <f t="shared" si="4"/>
        <v>1.2</v>
      </c>
      <c r="J54" s="24">
        <v>2</v>
      </c>
      <c r="K54" s="24">
        <v>1</v>
      </c>
      <c r="L54" s="24">
        <v>5</v>
      </c>
      <c r="M54" s="24">
        <v>5</v>
      </c>
      <c r="N54" s="24">
        <v>3</v>
      </c>
      <c r="O54" s="24"/>
      <c r="P54" s="24"/>
      <c r="Q54">
        <v>2</v>
      </c>
      <c r="R54" s="37"/>
    </row>
    <row r="55" spans="1:18" x14ac:dyDescent="0.35">
      <c r="A55" s="4"/>
      <c r="B55" s="17" t="s">
        <v>82</v>
      </c>
      <c r="C55" s="36">
        <v>1</v>
      </c>
      <c r="D55" s="5" t="s">
        <v>63</v>
      </c>
      <c r="E55" s="17" t="str">
        <f t="shared" si="3"/>
        <v>O</v>
      </c>
      <c r="F55" s="5"/>
      <c r="G55" s="25">
        <v>1</v>
      </c>
      <c r="H55" s="22">
        <v>0</v>
      </c>
      <c r="I55" s="3">
        <f t="shared" si="4"/>
        <v>0</v>
      </c>
      <c r="J55" s="22"/>
      <c r="K55" s="22">
        <v>0</v>
      </c>
      <c r="L55" s="22"/>
      <c r="M55" s="22">
        <v>0</v>
      </c>
      <c r="N55" s="22"/>
      <c r="O55" s="22">
        <v>0</v>
      </c>
      <c r="P55" s="22"/>
      <c r="Q55">
        <v>1</v>
      </c>
      <c r="R55" s="37"/>
    </row>
    <row r="56" spans="1:18" x14ac:dyDescent="0.35">
      <c r="A56" s="19" t="s">
        <v>50</v>
      </c>
      <c r="B56" s="17" t="s">
        <v>82</v>
      </c>
      <c r="C56" s="36">
        <v>1</v>
      </c>
      <c r="D56" s="5" t="s">
        <v>62</v>
      </c>
      <c r="E56" s="17" t="str">
        <f t="shared" si="3"/>
        <v>O</v>
      </c>
      <c r="F56" s="5"/>
      <c r="G56" s="25">
        <v>0</v>
      </c>
      <c r="H56" s="22">
        <v>0</v>
      </c>
      <c r="I56" s="3">
        <f t="shared" si="4"/>
        <v>0</v>
      </c>
      <c r="J56" s="22">
        <v>0</v>
      </c>
      <c r="K56" s="22">
        <v>0</v>
      </c>
      <c r="L56" s="22">
        <v>1</v>
      </c>
      <c r="M56" s="22">
        <v>1</v>
      </c>
      <c r="N56" s="22"/>
      <c r="O56" s="22">
        <v>0</v>
      </c>
      <c r="P56" s="22"/>
      <c r="Q56">
        <v>1</v>
      </c>
      <c r="R56" s="37"/>
    </row>
    <row r="57" spans="1:18" x14ac:dyDescent="0.35">
      <c r="A57" s="7"/>
      <c r="B57" s="35" t="s">
        <v>82</v>
      </c>
      <c r="C57" s="36">
        <v>1</v>
      </c>
      <c r="D57" s="8" t="s">
        <v>126</v>
      </c>
      <c r="E57" s="35" t="str">
        <f t="shared" si="3"/>
        <v>O</v>
      </c>
      <c r="F57" s="8"/>
      <c r="G57" s="26">
        <v>0</v>
      </c>
      <c r="H57" s="27">
        <v>0</v>
      </c>
      <c r="I57" s="3">
        <f t="shared" si="4"/>
        <v>0</v>
      </c>
      <c r="J57" s="27"/>
      <c r="K57" s="27">
        <v>0</v>
      </c>
      <c r="L57" s="27"/>
      <c r="M57" s="27">
        <v>0</v>
      </c>
      <c r="N57" s="27"/>
      <c r="O57" s="27"/>
      <c r="P57" s="27">
        <v>0</v>
      </c>
      <c r="Q57">
        <v>1</v>
      </c>
      <c r="R57" s="37" t="s">
        <v>95</v>
      </c>
    </row>
    <row r="58" spans="1:18" x14ac:dyDescent="0.35">
      <c r="A58" s="55" t="s">
        <v>16</v>
      </c>
      <c r="B58" s="16" t="s">
        <v>72</v>
      </c>
      <c r="C58" s="36">
        <v>1</v>
      </c>
      <c r="D58" s="2" t="s">
        <v>61</v>
      </c>
      <c r="E58" s="16" t="str">
        <f t="shared" si="3"/>
        <v>O</v>
      </c>
      <c r="F58" s="47"/>
      <c r="G58" s="3">
        <v>7</v>
      </c>
      <c r="H58" s="3">
        <v>6</v>
      </c>
      <c r="I58" s="3">
        <f t="shared" si="4"/>
        <v>4.2</v>
      </c>
      <c r="J58" s="3">
        <v>6</v>
      </c>
      <c r="K58" s="3">
        <v>6</v>
      </c>
      <c r="L58" s="22">
        <v>3</v>
      </c>
      <c r="M58" s="22">
        <v>4</v>
      </c>
      <c r="N58" s="24">
        <v>0</v>
      </c>
      <c r="O58" s="3"/>
      <c r="P58" s="3"/>
      <c r="Q58">
        <v>1</v>
      </c>
      <c r="R58" s="37"/>
    </row>
    <row r="59" spans="1:18" x14ac:dyDescent="0.35">
      <c r="A59" s="56"/>
      <c r="B59" s="17" t="s">
        <v>72</v>
      </c>
      <c r="C59" s="36">
        <v>1</v>
      </c>
      <c r="D59" s="5" t="s">
        <v>63</v>
      </c>
      <c r="E59" s="17" t="str">
        <f t="shared" si="3"/>
        <v>O</v>
      </c>
      <c r="F59" s="48"/>
      <c r="G59" s="22">
        <v>0</v>
      </c>
      <c r="H59" s="22">
        <v>0</v>
      </c>
      <c r="I59" s="3">
        <f t="shared" si="4"/>
        <v>0</v>
      </c>
      <c r="J59" s="22"/>
      <c r="K59" s="22">
        <v>0</v>
      </c>
      <c r="L59" s="22"/>
      <c r="M59" s="22">
        <v>0</v>
      </c>
      <c r="N59" s="6"/>
      <c r="O59" s="22">
        <v>8</v>
      </c>
      <c r="P59" s="6"/>
      <c r="Q59">
        <v>1</v>
      </c>
      <c r="R59" s="37"/>
    </row>
    <row r="60" spans="1:18" x14ac:dyDescent="0.35">
      <c r="A60" s="55" t="s">
        <v>17</v>
      </c>
      <c r="B60" s="17" t="s">
        <v>72</v>
      </c>
      <c r="C60" s="36">
        <v>1</v>
      </c>
      <c r="D60" s="5" t="s">
        <v>62</v>
      </c>
      <c r="E60" s="17" t="str">
        <f t="shared" si="3"/>
        <v>O</v>
      </c>
      <c r="F60" s="48"/>
      <c r="G60" s="22">
        <v>0</v>
      </c>
      <c r="H60" s="22">
        <v>0</v>
      </c>
      <c r="I60" s="3">
        <f t="shared" si="4"/>
        <v>0</v>
      </c>
      <c r="J60" s="22">
        <v>4</v>
      </c>
      <c r="K60" s="22">
        <v>0</v>
      </c>
      <c r="L60" s="22">
        <v>0</v>
      </c>
      <c r="M60" s="22">
        <v>0</v>
      </c>
      <c r="N60" s="6"/>
      <c r="O60" s="22">
        <v>8</v>
      </c>
      <c r="P60" s="6"/>
      <c r="Q60">
        <v>1</v>
      </c>
      <c r="R60" s="37"/>
    </row>
    <row r="61" spans="1:18" x14ac:dyDescent="0.35">
      <c r="A61" s="4"/>
      <c r="B61" s="35" t="s">
        <v>72</v>
      </c>
      <c r="C61" s="36">
        <v>1</v>
      </c>
      <c r="D61" s="8" t="s">
        <v>126</v>
      </c>
      <c r="E61" s="35" t="str">
        <f t="shared" si="3"/>
        <v>O</v>
      </c>
      <c r="F61" s="49"/>
      <c r="G61" s="27">
        <v>0</v>
      </c>
      <c r="H61" s="27">
        <v>0</v>
      </c>
      <c r="I61" s="3">
        <f t="shared" si="4"/>
        <v>0</v>
      </c>
      <c r="J61" s="27"/>
      <c r="K61" s="27">
        <v>0</v>
      </c>
      <c r="L61" s="27"/>
      <c r="M61" s="27">
        <v>0</v>
      </c>
      <c r="N61" s="9"/>
      <c r="O61" s="9"/>
      <c r="P61" s="9">
        <v>0</v>
      </c>
      <c r="Q61">
        <v>1</v>
      </c>
      <c r="R61" s="37"/>
    </row>
    <row r="62" spans="1:18" x14ac:dyDescent="0.35">
      <c r="A62" s="18" t="s">
        <v>31</v>
      </c>
      <c r="B62" s="16" t="s">
        <v>77</v>
      </c>
      <c r="C62" s="36">
        <v>1</v>
      </c>
      <c r="D62" s="2" t="s">
        <v>61</v>
      </c>
      <c r="E62" s="16" t="str">
        <f t="shared" si="3"/>
        <v>O</v>
      </c>
      <c r="F62" s="47"/>
      <c r="G62" s="3">
        <v>3</v>
      </c>
      <c r="H62" s="3">
        <v>3</v>
      </c>
      <c r="I62" s="3">
        <f>H62*G62/10</f>
        <v>0.9</v>
      </c>
      <c r="J62" s="3">
        <v>8</v>
      </c>
      <c r="K62" s="3">
        <v>2</v>
      </c>
      <c r="L62" s="3">
        <v>3</v>
      </c>
      <c r="M62" s="3">
        <v>1</v>
      </c>
      <c r="N62" s="22">
        <v>0</v>
      </c>
      <c r="O62" s="6"/>
      <c r="P62" s="6"/>
      <c r="Q62">
        <v>1</v>
      </c>
      <c r="R62" s="37"/>
    </row>
    <row r="63" spans="1:18" x14ac:dyDescent="0.35">
      <c r="A63" s="4"/>
      <c r="B63" s="17" t="s">
        <v>77</v>
      </c>
      <c r="C63" s="36">
        <v>1</v>
      </c>
      <c r="D63" s="5" t="s">
        <v>63</v>
      </c>
      <c r="E63" s="17" t="str">
        <f t="shared" si="3"/>
        <v>O</v>
      </c>
      <c r="F63" s="48"/>
      <c r="G63" s="22">
        <v>0</v>
      </c>
      <c r="H63" s="22">
        <v>0</v>
      </c>
      <c r="I63" s="3">
        <f t="shared" si="4"/>
        <v>0</v>
      </c>
      <c r="J63" s="22"/>
      <c r="K63" s="22">
        <v>0</v>
      </c>
      <c r="L63" s="22"/>
      <c r="M63" s="22">
        <v>1</v>
      </c>
      <c r="N63" s="6"/>
      <c r="O63" s="22">
        <v>7</v>
      </c>
      <c r="P63" s="6"/>
      <c r="Q63">
        <v>1</v>
      </c>
      <c r="R63" s="37"/>
    </row>
    <row r="64" spans="1:18" x14ac:dyDescent="0.35">
      <c r="A64" s="19" t="s">
        <v>32</v>
      </c>
      <c r="B64" s="17" t="s">
        <v>77</v>
      </c>
      <c r="C64" s="36">
        <v>1</v>
      </c>
      <c r="D64" s="5" t="s">
        <v>62</v>
      </c>
      <c r="E64" s="17" t="str">
        <f t="shared" si="3"/>
        <v>O</v>
      </c>
      <c r="F64" s="48"/>
      <c r="G64" s="22">
        <v>0</v>
      </c>
      <c r="H64" s="22">
        <v>0</v>
      </c>
      <c r="I64" s="3">
        <f t="shared" si="4"/>
        <v>0</v>
      </c>
      <c r="J64" s="22">
        <v>8</v>
      </c>
      <c r="K64" s="22">
        <v>2</v>
      </c>
      <c r="L64" s="22">
        <v>2</v>
      </c>
      <c r="M64" s="22">
        <v>1</v>
      </c>
      <c r="N64" s="6"/>
      <c r="O64" s="22">
        <v>7</v>
      </c>
      <c r="P64" s="6"/>
      <c r="Q64">
        <v>1</v>
      </c>
      <c r="R64" s="37"/>
    </row>
    <row r="65" spans="1:18" x14ac:dyDescent="0.35">
      <c r="A65" s="7"/>
      <c r="B65" s="35" t="s">
        <v>77</v>
      </c>
      <c r="C65" s="36">
        <v>1</v>
      </c>
      <c r="D65" s="8" t="s">
        <v>126</v>
      </c>
      <c r="E65" s="35" t="str">
        <f t="shared" si="3"/>
        <v>O</v>
      </c>
      <c r="F65" s="49" t="s">
        <v>65</v>
      </c>
      <c r="G65" s="9">
        <v>1</v>
      </c>
      <c r="H65" s="9">
        <v>0</v>
      </c>
      <c r="I65" s="3">
        <f t="shared" si="4"/>
        <v>0</v>
      </c>
      <c r="J65" s="9"/>
      <c r="K65" s="9">
        <v>0</v>
      </c>
      <c r="L65" s="9"/>
      <c r="M65" s="9">
        <v>2</v>
      </c>
      <c r="N65" s="9"/>
      <c r="O65" s="9"/>
      <c r="P65" s="9">
        <v>0</v>
      </c>
      <c r="Q65">
        <v>1</v>
      </c>
      <c r="R65" s="37"/>
    </row>
    <row r="66" spans="1:18" x14ac:dyDescent="0.35">
      <c r="A66" s="18" t="s">
        <v>29</v>
      </c>
      <c r="B66" s="16" t="s">
        <v>76</v>
      </c>
      <c r="C66" s="36">
        <v>1</v>
      </c>
      <c r="D66" s="2" t="s">
        <v>61</v>
      </c>
      <c r="E66" s="16" t="str">
        <f t="shared" ref="E66:E101" si="5">LEFT(B66,1)</f>
        <v>O</v>
      </c>
      <c r="F66" s="47"/>
      <c r="G66" s="3">
        <v>0</v>
      </c>
      <c r="H66" s="3">
        <v>0</v>
      </c>
      <c r="I66" s="3">
        <f t="shared" si="4"/>
        <v>0</v>
      </c>
      <c r="J66" s="3">
        <v>7</v>
      </c>
      <c r="K66" s="3">
        <v>0</v>
      </c>
      <c r="L66" s="3">
        <v>4</v>
      </c>
      <c r="M66" s="3">
        <v>4</v>
      </c>
      <c r="N66" s="3">
        <v>0</v>
      </c>
      <c r="O66" s="3"/>
      <c r="P66" s="3"/>
      <c r="Q66">
        <v>1</v>
      </c>
      <c r="R66" s="37"/>
    </row>
    <row r="67" spans="1:18" x14ac:dyDescent="0.35">
      <c r="A67" s="4"/>
      <c r="B67" s="17" t="s">
        <v>76</v>
      </c>
      <c r="C67" s="36">
        <v>1</v>
      </c>
      <c r="D67" s="5" t="s">
        <v>63</v>
      </c>
      <c r="E67" s="17" t="str">
        <f t="shared" si="5"/>
        <v>O</v>
      </c>
      <c r="F67" s="48"/>
      <c r="G67" s="22">
        <v>0</v>
      </c>
      <c r="H67" s="22">
        <v>0</v>
      </c>
      <c r="I67" s="3">
        <f t="shared" si="4"/>
        <v>0</v>
      </c>
      <c r="J67" s="22"/>
      <c r="K67" s="22">
        <v>0</v>
      </c>
      <c r="L67" s="22"/>
      <c r="M67" s="22">
        <v>1</v>
      </c>
      <c r="N67" s="6"/>
      <c r="O67" s="22">
        <v>3</v>
      </c>
      <c r="P67" s="6"/>
      <c r="Q67">
        <v>1</v>
      </c>
      <c r="R67" s="37"/>
    </row>
    <row r="68" spans="1:18" x14ac:dyDescent="0.35">
      <c r="A68" s="19" t="s">
        <v>30</v>
      </c>
      <c r="B68" s="17" t="s">
        <v>76</v>
      </c>
      <c r="C68" s="36">
        <v>1</v>
      </c>
      <c r="D68" s="5" t="s">
        <v>62</v>
      </c>
      <c r="E68" s="17" t="str">
        <f t="shared" si="5"/>
        <v>O</v>
      </c>
      <c r="F68" s="48"/>
      <c r="G68" s="22">
        <v>0</v>
      </c>
      <c r="H68" s="22">
        <v>0</v>
      </c>
      <c r="I68" s="3">
        <f t="shared" si="4"/>
        <v>0</v>
      </c>
      <c r="J68" s="22">
        <v>3</v>
      </c>
      <c r="K68" s="22">
        <v>0</v>
      </c>
      <c r="L68" s="22">
        <v>2</v>
      </c>
      <c r="M68" s="22">
        <v>2</v>
      </c>
      <c r="N68" s="6"/>
      <c r="O68" s="22">
        <v>3</v>
      </c>
      <c r="P68" s="6"/>
      <c r="Q68">
        <v>1</v>
      </c>
      <c r="R68" s="37"/>
    </row>
    <row r="69" spans="1:18" x14ac:dyDescent="0.35">
      <c r="A69" s="7"/>
      <c r="B69" s="35" t="s">
        <v>76</v>
      </c>
      <c r="C69" s="36">
        <v>1</v>
      </c>
      <c r="D69" s="8" t="s">
        <v>126</v>
      </c>
      <c r="E69" s="35" t="str">
        <f t="shared" si="5"/>
        <v>O</v>
      </c>
      <c r="F69" s="49"/>
      <c r="G69" s="27">
        <v>0</v>
      </c>
      <c r="H69" s="27">
        <v>0</v>
      </c>
      <c r="I69" s="3">
        <f t="shared" si="4"/>
        <v>0</v>
      </c>
      <c r="J69" s="27"/>
      <c r="K69" s="27">
        <v>0</v>
      </c>
      <c r="L69" s="27"/>
      <c r="M69" s="27">
        <v>0</v>
      </c>
      <c r="N69" s="9"/>
      <c r="O69" s="9"/>
      <c r="P69" s="9">
        <v>0</v>
      </c>
      <c r="Q69">
        <v>1</v>
      </c>
      <c r="R69" s="37" t="s">
        <v>93</v>
      </c>
    </row>
    <row r="70" spans="1:18" x14ac:dyDescent="0.35">
      <c r="A70" s="18" t="s">
        <v>43</v>
      </c>
      <c r="B70" s="16" t="s">
        <v>79</v>
      </c>
      <c r="C70" s="36">
        <v>2</v>
      </c>
      <c r="D70" s="2" t="s">
        <v>61</v>
      </c>
      <c r="E70" s="16" t="str">
        <f t="shared" si="5"/>
        <v>O</v>
      </c>
      <c r="F70" s="47"/>
      <c r="G70" s="3"/>
      <c r="H70" s="3"/>
      <c r="I70" s="3"/>
      <c r="J70" s="3"/>
      <c r="K70" s="3"/>
      <c r="L70" s="3"/>
      <c r="M70" s="3"/>
      <c r="N70" s="3"/>
      <c r="O70" s="3"/>
      <c r="P70" s="3"/>
      <c r="Q70">
        <v>2</v>
      </c>
      <c r="R70" s="37"/>
    </row>
    <row r="71" spans="1:18" x14ac:dyDescent="0.35">
      <c r="A71" s="19" t="s">
        <v>44</v>
      </c>
      <c r="B71" s="17" t="s">
        <v>79</v>
      </c>
      <c r="C71" s="36">
        <v>2</v>
      </c>
      <c r="D71" s="5" t="s">
        <v>63</v>
      </c>
      <c r="E71" s="17" t="str">
        <f t="shared" si="5"/>
        <v>O</v>
      </c>
      <c r="F71" s="48"/>
      <c r="G71" s="22"/>
      <c r="H71" s="22"/>
      <c r="I71" s="22"/>
      <c r="J71" s="22"/>
      <c r="K71" s="22"/>
      <c r="L71" s="22"/>
      <c r="M71" s="22"/>
      <c r="N71" s="6"/>
      <c r="O71" s="22"/>
      <c r="P71" s="6"/>
      <c r="Q71">
        <v>0</v>
      </c>
      <c r="R71" s="37" t="s">
        <v>94</v>
      </c>
    </row>
    <row r="72" spans="1:18" x14ac:dyDescent="0.35">
      <c r="A72" s="19" t="s">
        <v>45</v>
      </c>
      <c r="B72" s="17" t="s">
        <v>79</v>
      </c>
      <c r="C72" s="36">
        <v>2</v>
      </c>
      <c r="D72" s="5" t="s">
        <v>62</v>
      </c>
      <c r="E72" s="17" t="str">
        <f t="shared" si="5"/>
        <v>O</v>
      </c>
      <c r="F72" s="48"/>
      <c r="G72" s="22"/>
      <c r="H72" s="22"/>
      <c r="I72" s="22"/>
      <c r="J72" s="22"/>
      <c r="K72" s="22"/>
      <c r="L72" s="22"/>
      <c r="M72" s="22"/>
      <c r="N72" s="6"/>
      <c r="O72" s="6"/>
      <c r="P72" s="6"/>
      <c r="Q72">
        <v>1</v>
      </c>
      <c r="R72" s="37"/>
    </row>
    <row r="73" spans="1:18" x14ac:dyDescent="0.35">
      <c r="A73" s="30" t="s">
        <v>46</v>
      </c>
      <c r="B73" s="35" t="s">
        <v>79</v>
      </c>
      <c r="C73" s="36">
        <v>2</v>
      </c>
      <c r="D73" s="8" t="s">
        <v>126</v>
      </c>
      <c r="E73" s="35" t="str">
        <f t="shared" si="5"/>
        <v>O</v>
      </c>
      <c r="F73" s="49"/>
      <c r="G73" s="9"/>
      <c r="H73" s="9"/>
      <c r="I73" s="9"/>
      <c r="J73" s="9"/>
      <c r="K73" s="9"/>
      <c r="L73" s="9"/>
      <c r="M73" s="9"/>
      <c r="N73" s="9"/>
      <c r="O73" s="9"/>
      <c r="P73" s="9"/>
      <c r="Q73">
        <v>1</v>
      </c>
      <c r="R73" s="37"/>
    </row>
    <row r="74" spans="1:18" x14ac:dyDescent="0.35">
      <c r="A74" s="19" t="s">
        <v>22</v>
      </c>
      <c r="B74" s="16" t="s">
        <v>74</v>
      </c>
      <c r="C74" s="36">
        <v>2</v>
      </c>
      <c r="D74" s="5" t="s">
        <v>61</v>
      </c>
      <c r="E74" s="16" t="str">
        <f t="shared" si="5"/>
        <v>O</v>
      </c>
      <c r="F74" s="48"/>
      <c r="G74" s="6"/>
      <c r="H74" s="6"/>
      <c r="I74" s="6"/>
      <c r="J74" s="6"/>
      <c r="K74" s="6"/>
      <c r="L74" s="6"/>
      <c r="M74" s="6"/>
      <c r="N74" s="6"/>
      <c r="O74" s="6"/>
      <c r="P74" s="6"/>
      <c r="Q74">
        <v>2</v>
      </c>
      <c r="R74" s="37"/>
    </row>
    <row r="75" spans="1:18" x14ac:dyDescent="0.35">
      <c r="A75" s="19" t="s">
        <v>23</v>
      </c>
      <c r="B75" s="17" t="s">
        <v>74</v>
      </c>
      <c r="C75" s="36">
        <v>2</v>
      </c>
      <c r="D75" s="5" t="s">
        <v>63</v>
      </c>
      <c r="E75" s="17" t="str">
        <f t="shared" si="5"/>
        <v>O</v>
      </c>
      <c r="F75" s="48"/>
      <c r="G75" s="22"/>
      <c r="H75" s="22"/>
      <c r="I75" s="22"/>
      <c r="J75" s="6"/>
      <c r="K75" s="22"/>
      <c r="L75" s="22"/>
      <c r="M75" s="22"/>
      <c r="N75" s="6"/>
      <c r="O75" s="22"/>
      <c r="P75" s="6"/>
      <c r="Q75">
        <v>2</v>
      </c>
      <c r="R75" s="37"/>
    </row>
    <row r="76" spans="1:18" x14ac:dyDescent="0.35">
      <c r="A76" s="19" t="s">
        <v>24</v>
      </c>
      <c r="B76" s="17" t="s">
        <v>74</v>
      </c>
      <c r="C76" s="36">
        <v>2</v>
      </c>
      <c r="D76" s="5" t="s">
        <v>62</v>
      </c>
      <c r="E76" s="17" t="str">
        <f t="shared" si="5"/>
        <v>O</v>
      </c>
      <c r="F76" s="48"/>
      <c r="G76" s="22"/>
      <c r="H76" s="22"/>
      <c r="I76" s="22"/>
      <c r="J76" s="22"/>
      <c r="K76" s="22"/>
      <c r="L76" s="22"/>
      <c r="M76" s="22"/>
      <c r="N76" s="6"/>
      <c r="O76" s="6"/>
      <c r="P76" s="6"/>
      <c r="Q76">
        <v>1</v>
      </c>
      <c r="R76" s="37"/>
    </row>
    <row r="77" spans="1:18" x14ac:dyDescent="0.35">
      <c r="A77" s="53" t="s">
        <v>64</v>
      </c>
      <c r="B77" s="35" t="s">
        <v>74</v>
      </c>
      <c r="C77" s="36">
        <v>2</v>
      </c>
      <c r="D77" s="5" t="s">
        <v>126</v>
      </c>
      <c r="E77" s="35" t="str">
        <f t="shared" si="5"/>
        <v>O</v>
      </c>
      <c r="F77" s="48"/>
      <c r="G77" s="6"/>
      <c r="H77" s="6"/>
      <c r="I77" s="6"/>
      <c r="J77" s="6"/>
      <c r="K77" s="6"/>
      <c r="L77" s="6"/>
      <c r="M77" s="6"/>
      <c r="N77" s="6"/>
      <c r="O77" s="6"/>
      <c r="P77" s="6"/>
      <c r="Q77">
        <v>1</v>
      </c>
      <c r="R77" s="37"/>
    </row>
    <row r="78" spans="1:18" x14ac:dyDescent="0.35">
      <c r="A78" s="18" t="s">
        <v>8</v>
      </c>
      <c r="B78" s="16" t="s">
        <v>70</v>
      </c>
      <c r="C78" s="36">
        <v>2</v>
      </c>
      <c r="D78" s="2" t="s">
        <v>61</v>
      </c>
      <c r="E78" s="16" t="str">
        <f t="shared" si="5"/>
        <v>O</v>
      </c>
      <c r="F78" s="45"/>
      <c r="G78" s="3"/>
      <c r="H78" s="3"/>
      <c r="I78" s="3"/>
      <c r="J78" s="3"/>
      <c r="K78" s="3"/>
      <c r="L78" s="3"/>
      <c r="M78" s="3"/>
      <c r="N78" s="3"/>
      <c r="O78" s="3"/>
      <c r="P78" s="3"/>
      <c r="Q78">
        <v>2</v>
      </c>
      <c r="R78" s="37"/>
    </row>
    <row r="79" spans="1:18" x14ac:dyDescent="0.35">
      <c r="A79" s="19" t="s">
        <v>9</v>
      </c>
      <c r="B79" s="17" t="s">
        <v>70</v>
      </c>
      <c r="C79" s="36">
        <v>2</v>
      </c>
      <c r="D79" s="5" t="s">
        <v>63</v>
      </c>
      <c r="E79" s="17" t="str">
        <f t="shared" si="5"/>
        <v>O</v>
      </c>
      <c r="F79" s="46"/>
      <c r="G79" s="22"/>
      <c r="H79" s="22"/>
      <c r="I79" s="22"/>
      <c r="J79" s="22"/>
      <c r="K79" s="22"/>
      <c r="L79" s="22"/>
      <c r="M79" s="22"/>
      <c r="N79" s="6"/>
      <c r="O79" s="22"/>
      <c r="P79" s="6"/>
      <c r="Q79">
        <v>2</v>
      </c>
      <c r="R79" s="37"/>
    </row>
    <row r="80" spans="1:18" x14ac:dyDescent="0.35">
      <c r="A80" s="19" t="s">
        <v>10</v>
      </c>
      <c r="B80" s="17" t="s">
        <v>70</v>
      </c>
      <c r="C80" s="36">
        <v>2</v>
      </c>
      <c r="D80" s="5" t="s">
        <v>62</v>
      </c>
      <c r="E80" s="17" t="str">
        <f t="shared" si="5"/>
        <v>O</v>
      </c>
      <c r="F80" s="46"/>
      <c r="G80" s="22"/>
      <c r="H80" s="22"/>
      <c r="I80" s="22"/>
      <c r="J80" s="22"/>
      <c r="K80" s="22"/>
      <c r="L80" s="22"/>
      <c r="M80" s="22"/>
      <c r="N80" s="6"/>
      <c r="O80" s="6"/>
      <c r="P80" s="6"/>
      <c r="Q80">
        <v>2</v>
      </c>
      <c r="R80" s="37"/>
    </row>
    <row r="81" spans="1:18" x14ac:dyDescent="0.35">
      <c r="A81" s="30" t="s">
        <v>11</v>
      </c>
      <c r="B81" s="35" t="s">
        <v>70</v>
      </c>
      <c r="C81" s="36">
        <v>2</v>
      </c>
      <c r="D81" s="8" t="s">
        <v>126</v>
      </c>
      <c r="E81" s="35" t="str">
        <f t="shared" si="5"/>
        <v>O</v>
      </c>
      <c r="F81" s="44"/>
      <c r="G81" s="9"/>
      <c r="H81" s="9"/>
      <c r="I81" s="9"/>
      <c r="J81" s="9"/>
      <c r="K81" s="9"/>
      <c r="L81" s="9"/>
      <c r="M81" s="9"/>
      <c r="N81" s="9"/>
      <c r="O81" s="9"/>
      <c r="P81" s="9"/>
      <c r="Q81">
        <v>2</v>
      </c>
      <c r="R81" s="37"/>
    </row>
    <row r="82" spans="1:18" x14ac:dyDescent="0.35">
      <c r="A82" s="18" t="s">
        <v>35</v>
      </c>
      <c r="B82" s="16" t="s">
        <v>88</v>
      </c>
      <c r="C82" s="36">
        <v>2</v>
      </c>
      <c r="D82" s="2" t="s">
        <v>61</v>
      </c>
      <c r="E82" s="16" t="str">
        <f t="shared" si="5"/>
        <v>O</v>
      </c>
      <c r="F82" s="47"/>
      <c r="G82" s="3"/>
      <c r="H82" s="3"/>
      <c r="I82" s="3"/>
      <c r="J82" s="3"/>
      <c r="K82" s="3"/>
      <c r="L82" s="3"/>
      <c r="M82" s="3"/>
      <c r="N82" s="3"/>
      <c r="O82" s="3"/>
      <c r="P82" s="3"/>
      <c r="Q82">
        <v>2</v>
      </c>
      <c r="R82" s="37"/>
    </row>
    <row r="83" spans="1:18" x14ac:dyDescent="0.35">
      <c r="A83" s="4"/>
      <c r="B83" s="17" t="s">
        <v>88</v>
      </c>
      <c r="C83" s="36">
        <v>2</v>
      </c>
      <c r="D83" s="5" t="s">
        <v>63</v>
      </c>
      <c r="E83" s="17" t="str">
        <f t="shared" si="5"/>
        <v>O</v>
      </c>
      <c r="F83" s="48"/>
      <c r="G83" s="6"/>
      <c r="H83" s="22"/>
      <c r="I83" s="22"/>
      <c r="J83" s="22"/>
      <c r="K83" s="22"/>
      <c r="L83" s="22"/>
      <c r="M83" s="22"/>
      <c r="N83" s="6"/>
      <c r="O83" s="22"/>
      <c r="P83" s="6"/>
      <c r="Q83">
        <v>2</v>
      </c>
      <c r="R83" s="37"/>
    </row>
    <row r="84" spans="1:18" x14ac:dyDescent="0.35">
      <c r="A84" s="19" t="s">
        <v>36</v>
      </c>
      <c r="B84" s="17" t="s">
        <v>88</v>
      </c>
      <c r="C84" s="36">
        <v>2</v>
      </c>
      <c r="D84" s="5" t="s">
        <v>62</v>
      </c>
      <c r="E84" s="17" t="str">
        <f t="shared" si="5"/>
        <v>O</v>
      </c>
      <c r="F84" s="48"/>
      <c r="G84" s="6"/>
      <c r="H84" s="22"/>
      <c r="I84" s="22"/>
      <c r="J84" s="22"/>
      <c r="K84" s="22"/>
      <c r="L84" s="22"/>
      <c r="M84" s="22"/>
      <c r="N84" s="6"/>
      <c r="O84" s="6"/>
      <c r="P84" s="6"/>
      <c r="Q84">
        <v>1</v>
      </c>
      <c r="R84" s="37"/>
    </row>
    <row r="85" spans="1:18" x14ac:dyDescent="0.35">
      <c r="A85" s="7"/>
      <c r="B85" s="35" t="s">
        <v>88</v>
      </c>
      <c r="C85" s="36">
        <v>2</v>
      </c>
      <c r="D85" s="8" t="s">
        <v>126</v>
      </c>
      <c r="E85" s="35" t="str">
        <f t="shared" si="5"/>
        <v>O</v>
      </c>
      <c r="F85" s="49"/>
      <c r="G85" s="9"/>
      <c r="H85" s="9"/>
      <c r="I85" s="9"/>
      <c r="J85" s="9"/>
      <c r="K85" s="9"/>
      <c r="L85" s="9"/>
      <c r="M85" s="9"/>
      <c r="N85" s="9"/>
      <c r="O85" s="9"/>
      <c r="P85" s="9"/>
      <c r="Q85">
        <v>1</v>
      </c>
      <c r="R85" s="37"/>
    </row>
    <row r="86" spans="1:18" x14ac:dyDescent="0.35">
      <c r="A86" s="54" t="s">
        <v>64</v>
      </c>
      <c r="B86" s="16" t="s">
        <v>87</v>
      </c>
      <c r="C86" s="36">
        <v>2</v>
      </c>
      <c r="D86" s="2" t="s">
        <v>61</v>
      </c>
      <c r="E86" s="16" t="str">
        <f t="shared" si="5"/>
        <v>O</v>
      </c>
      <c r="F86" s="47"/>
      <c r="G86" s="3"/>
      <c r="H86" s="3"/>
      <c r="I86" s="3"/>
      <c r="J86" s="3"/>
      <c r="K86" s="3"/>
      <c r="L86" s="3"/>
      <c r="M86" s="3"/>
      <c r="N86" s="3"/>
      <c r="O86" s="3"/>
      <c r="P86" s="3"/>
      <c r="Q86">
        <v>2</v>
      </c>
      <c r="R86" s="37"/>
    </row>
    <row r="87" spans="1:18" x14ac:dyDescent="0.35">
      <c r="A87" s="19" t="s">
        <v>37</v>
      </c>
      <c r="B87" s="17" t="s">
        <v>87</v>
      </c>
      <c r="C87" s="36">
        <v>2</v>
      </c>
      <c r="D87" s="5" t="s">
        <v>63</v>
      </c>
      <c r="E87" s="17" t="str">
        <f t="shared" si="5"/>
        <v>O</v>
      </c>
      <c r="F87" s="48"/>
      <c r="G87" s="22"/>
      <c r="H87" s="22"/>
      <c r="I87" s="22"/>
      <c r="J87" s="22"/>
      <c r="K87" s="22"/>
      <c r="L87" s="22"/>
      <c r="M87" s="22"/>
      <c r="N87" s="6"/>
      <c r="O87" s="22"/>
      <c r="P87" s="6"/>
      <c r="Q87">
        <v>0</v>
      </c>
      <c r="R87" s="38" t="s">
        <v>94</v>
      </c>
    </row>
    <row r="88" spans="1:18" x14ac:dyDescent="0.35">
      <c r="A88" s="53" t="s">
        <v>64</v>
      </c>
      <c r="B88" s="17" t="s">
        <v>87</v>
      </c>
      <c r="C88" s="36">
        <v>2</v>
      </c>
      <c r="D88" s="5" t="s">
        <v>62</v>
      </c>
      <c r="E88" s="17" t="str">
        <f t="shared" si="5"/>
        <v>O</v>
      </c>
      <c r="F88" s="48"/>
      <c r="G88" s="6"/>
      <c r="H88" s="6"/>
      <c r="I88" s="6"/>
      <c r="J88" s="6"/>
      <c r="K88" s="6"/>
      <c r="L88" s="6"/>
      <c r="M88" s="6"/>
      <c r="N88" s="6"/>
      <c r="O88" s="6"/>
      <c r="P88" s="6"/>
      <c r="Q88">
        <v>2</v>
      </c>
      <c r="R88" s="37"/>
    </row>
    <row r="89" spans="1:18" x14ac:dyDescent="0.35">
      <c r="A89" s="30" t="s">
        <v>38</v>
      </c>
      <c r="B89" s="35" t="s">
        <v>87</v>
      </c>
      <c r="C89" s="36">
        <v>2</v>
      </c>
      <c r="D89" s="8" t="s">
        <v>126</v>
      </c>
      <c r="E89" s="35" t="str">
        <f t="shared" si="5"/>
        <v>O</v>
      </c>
      <c r="F89" s="49"/>
      <c r="G89" s="9"/>
      <c r="H89" s="9"/>
      <c r="I89" s="9"/>
      <c r="J89" s="9"/>
      <c r="K89" s="9"/>
      <c r="L89" s="9"/>
      <c r="M89" s="9"/>
      <c r="N89" s="9"/>
      <c r="O89" s="9"/>
      <c r="P89" s="9"/>
      <c r="Q89">
        <v>2</v>
      </c>
      <c r="R89" s="37" t="s">
        <v>93</v>
      </c>
    </row>
    <row r="90" spans="1:18" x14ac:dyDescent="0.35">
      <c r="A90" s="18" t="s">
        <v>25</v>
      </c>
      <c r="B90" s="17" t="s">
        <v>75</v>
      </c>
      <c r="C90" s="36">
        <v>2</v>
      </c>
      <c r="D90" s="2" t="s">
        <v>61</v>
      </c>
      <c r="E90" s="17" t="str">
        <f t="shared" si="5"/>
        <v>O</v>
      </c>
      <c r="F90" s="47"/>
      <c r="G90" s="3"/>
      <c r="H90" s="3"/>
      <c r="I90" s="3"/>
      <c r="J90" s="3"/>
      <c r="K90" s="3"/>
      <c r="L90" s="3"/>
      <c r="M90" s="3"/>
      <c r="N90" s="3"/>
      <c r="O90" s="3"/>
      <c r="P90" s="3"/>
      <c r="Q90">
        <v>2</v>
      </c>
      <c r="R90" s="37"/>
    </row>
    <row r="91" spans="1:18" x14ac:dyDescent="0.35">
      <c r="A91" s="19" t="s">
        <v>26</v>
      </c>
      <c r="B91" s="17" t="s">
        <v>75</v>
      </c>
      <c r="C91" s="36">
        <v>2</v>
      </c>
      <c r="D91" s="5" t="s">
        <v>63</v>
      </c>
      <c r="E91" s="17" t="str">
        <f t="shared" si="5"/>
        <v>O</v>
      </c>
      <c r="F91" s="48"/>
      <c r="G91" s="22"/>
      <c r="H91" s="22"/>
      <c r="I91" s="22"/>
      <c r="J91" s="22"/>
      <c r="K91" s="22"/>
      <c r="L91" s="22"/>
      <c r="M91" s="22"/>
      <c r="N91" s="6"/>
      <c r="O91" s="22"/>
      <c r="P91" s="6"/>
      <c r="Q91">
        <v>2</v>
      </c>
      <c r="R91" s="37"/>
    </row>
    <row r="92" spans="1:18" x14ac:dyDescent="0.35">
      <c r="A92" s="19" t="s">
        <v>27</v>
      </c>
      <c r="B92" s="17" t="s">
        <v>75</v>
      </c>
      <c r="C92" s="36">
        <v>2</v>
      </c>
      <c r="D92" s="5" t="s">
        <v>62</v>
      </c>
      <c r="E92" s="17" t="str">
        <f t="shared" si="5"/>
        <v>O</v>
      </c>
      <c r="F92" s="48"/>
      <c r="G92" s="22"/>
      <c r="H92" s="22"/>
      <c r="I92" s="22"/>
      <c r="J92" s="22"/>
      <c r="K92" s="22"/>
      <c r="L92" s="22"/>
      <c r="M92" s="22"/>
      <c r="N92" s="6"/>
      <c r="O92" s="6"/>
      <c r="P92" s="6"/>
      <c r="Q92">
        <v>1</v>
      </c>
      <c r="R92" s="37"/>
    </row>
    <row r="93" spans="1:18" x14ac:dyDescent="0.35">
      <c r="A93" s="30" t="s">
        <v>28</v>
      </c>
      <c r="B93" s="35" t="s">
        <v>75</v>
      </c>
      <c r="C93" s="36">
        <v>2</v>
      </c>
      <c r="D93" s="8" t="s">
        <v>126</v>
      </c>
      <c r="E93" s="35" t="str">
        <f t="shared" si="5"/>
        <v>O</v>
      </c>
      <c r="F93" s="49"/>
      <c r="G93" s="9"/>
      <c r="H93" s="9"/>
      <c r="I93" s="9"/>
      <c r="J93" s="9"/>
      <c r="K93" s="9"/>
      <c r="L93" s="9"/>
      <c r="M93" s="9"/>
      <c r="N93" s="9"/>
      <c r="O93" s="9"/>
      <c r="P93" s="9"/>
      <c r="Q93">
        <v>2</v>
      </c>
      <c r="R93" s="37" t="s">
        <v>93</v>
      </c>
    </row>
    <row r="94" spans="1:18" x14ac:dyDescent="0.35">
      <c r="A94" s="42" t="s">
        <v>119</v>
      </c>
      <c r="B94" s="42" t="s">
        <v>121</v>
      </c>
      <c r="C94" s="42">
        <v>1</v>
      </c>
      <c r="D94" s="2" t="s">
        <v>61</v>
      </c>
      <c r="E94" s="16" t="str">
        <f t="shared" si="5"/>
        <v>D</v>
      </c>
      <c r="F94" s="42"/>
      <c r="G94" s="42">
        <v>3</v>
      </c>
      <c r="H94" s="3">
        <v>6</v>
      </c>
      <c r="I94" s="3">
        <f t="shared" ref="I94:I105" si="6">H94*G94/10</f>
        <v>1.8</v>
      </c>
      <c r="J94" s="3">
        <v>3</v>
      </c>
      <c r="K94" s="3">
        <v>9</v>
      </c>
      <c r="L94" s="3">
        <v>3</v>
      </c>
      <c r="M94" s="3">
        <v>9</v>
      </c>
      <c r="N94" s="3"/>
      <c r="O94" s="3"/>
      <c r="P94" s="3"/>
      <c r="Q94">
        <v>1</v>
      </c>
    </row>
    <row r="95" spans="1:18" x14ac:dyDescent="0.35">
      <c r="A95" s="43" t="s">
        <v>119</v>
      </c>
      <c r="B95" s="43" t="s">
        <v>121</v>
      </c>
      <c r="C95" s="43">
        <v>1</v>
      </c>
      <c r="D95" s="5" t="s">
        <v>63</v>
      </c>
      <c r="E95" s="17" t="str">
        <f t="shared" si="5"/>
        <v>D</v>
      </c>
      <c r="F95" s="43"/>
      <c r="G95" s="43">
        <v>0</v>
      </c>
      <c r="H95" s="22">
        <v>0</v>
      </c>
      <c r="I95" s="3">
        <f t="shared" si="6"/>
        <v>0</v>
      </c>
      <c r="J95" s="63">
        <v>6</v>
      </c>
      <c r="K95" s="63">
        <v>3</v>
      </c>
      <c r="L95" s="63">
        <v>0</v>
      </c>
      <c r="M95" s="63">
        <v>0</v>
      </c>
      <c r="N95" s="6"/>
      <c r="O95" s="63">
        <v>10</v>
      </c>
      <c r="P95" s="6"/>
      <c r="Q95">
        <v>1</v>
      </c>
    </row>
    <row r="96" spans="1:18" x14ac:dyDescent="0.35">
      <c r="A96" s="43" t="s">
        <v>119</v>
      </c>
      <c r="B96" s="43" t="s">
        <v>121</v>
      </c>
      <c r="C96" s="43">
        <v>1</v>
      </c>
      <c r="D96" s="5" t="s">
        <v>62</v>
      </c>
      <c r="E96" s="17" t="str">
        <f t="shared" si="5"/>
        <v>D</v>
      </c>
      <c r="F96" s="43"/>
      <c r="G96" s="43">
        <v>0</v>
      </c>
      <c r="H96" s="22">
        <v>0</v>
      </c>
      <c r="I96" s="3">
        <f t="shared" si="6"/>
        <v>0</v>
      </c>
      <c r="J96" s="63">
        <v>8</v>
      </c>
      <c r="K96" s="63">
        <v>1</v>
      </c>
      <c r="L96" s="63">
        <v>0</v>
      </c>
      <c r="M96" s="63">
        <v>0</v>
      </c>
      <c r="N96" s="6"/>
      <c r="O96" s="63">
        <v>10</v>
      </c>
      <c r="P96" s="6"/>
      <c r="Q96">
        <v>1</v>
      </c>
    </row>
    <row r="97" spans="1:17" x14ac:dyDescent="0.35">
      <c r="A97" s="44" t="s">
        <v>119</v>
      </c>
      <c r="B97" s="44" t="s">
        <v>121</v>
      </c>
      <c r="C97" s="44">
        <v>1</v>
      </c>
      <c r="D97" s="8" t="s">
        <v>126</v>
      </c>
      <c r="E97" s="35" t="str">
        <f t="shared" si="5"/>
        <v>D</v>
      </c>
      <c r="F97" s="44"/>
      <c r="G97" s="44">
        <v>3</v>
      </c>
      <c r="H97" s="9">
        <v>7</v>
      </c>
      <c r="I97" s="3">
        <f t="shared" si="6"/>
        <v>2.1</v>
      </c>
      <c r="J97" s="9">
        <v>0</v>
      </c>
      <c r="K97" s="9">
        <v>3</v>
      </c>
      <c r="L97" s="9">
        <v>0</v>
      </c>
      <c r="M97" s="9">
        <v>0</v>
      </c>
      <c r="N97" s="9"/>
      <c r="O97" s="9"/>
      <c r="P97" s="9"/>
      <c r="Q97">
        <v>1</v>
      </c>
    </row>
    <row r="98" spans="1:17" x14ac:dyDescent="0.35">
      <c r="A98" s="45" t="s">
        <v>120</v>
      </c>
      <c r="B98" s="45" t="s">
        <v>122</v>
      </c>
      <c r="C98" s="45">
        <v>1</v>
      </c>
      <c r="D98" s="2" t="s">
        <v>61</v>
      </c>
      <c r="E98" s="16" t="str">
        <f t="shared" si="5"/>
        <v>D</v>
      </c>
      <c r="F98" s="45"/>
      <c r="G98" s="45">
        <v>3</v>
      </c>
      <c r="H98" s="3">
        <v>4</v>
      </c>
      <c r="I98" s="3">
        <f t="shared" si="6"/>
        <v>1.2</v>
      </c>
      <c r="J98" s="3">
        <v>9</v>
      </c>
      <c r="K98" s="3">
        <v>3</v>
      </c>
      <c r="L98" s="3">
        <v>3</v>
      </c>
      <c r="M98" s="3">
        <v>3</v>
      </c>
      <c r="N98" s="24"/>
      <c r="O98" s="3"/>
      <c r="P98" s="3"/>
      <c r="Q98">
        <v>1</v>
      </c>
    </row>
    <row r="99" spans="1:17" x14ac:dyDescent="0.35">
      <c r="A99" s="46" t="s">
        <v>120</v>
      </c>
      <c r="B99" s="46" t="s">
        <v>122</v>
      </c>
      <c r="C99" s="46">
        <v>1</v>
      </c>
      <c r="D99" s="5" t="s">
        <v>63</v>
      </c>
      <c r="E99" s="17" t="str">
        <f t="shared" si="5"/>
        <v>D</v>
      </c>
      <c r="F99" s="46"/>
      <c r="G99" s="46">
        <v>0</v>
      </c>
      <c r="H99" s="22">
        <v>0</v>
      </c>
      <c r="I99" s="3">
        <f t="shared" si="6"/>
        <v>0</v>
      </c>
      <c r="J99" s="22">
        <v>8</v>
      </c>
      <c r="K99" s="22">
        <v>2</v>
      </c>
      <c r="L99" s="22">
        <v>2</v>
      </c>
      <c r="M99" s="22">
        <v>0</v>
      </c>
      <c r="N99" s="6"/>
      <c r="O99" s="22">
        <v>10</v>
      </c>
      <c r="P99" s="6"/>
      <c r="Q99">
        <v>1</v>
      </c>
    </row>
    <row r="100" spans="1:17" x14ac:dyDescent="0.35">
      <c r="A100" s="46" t="s">
        <v>120</v>
      </c>
      <c r="B100" s="46" t="s">
        <v>122</v>
      </c>
      <c r="C100" s="46">
        <v>1</v>
      </c>
      <c r="D100" s="5" t="s">
        <v>62</v>
      </c>
      <c r="E100" s="17" t="str">
        <f t="shared" si="5"/>
        <v>D</v>
      </c>
      <c r="F100" s="46"/>
      <c r="G100" s="46">
        <v>1</v>
      </c>
      <c r="H100" s="22">
        <v>1</v>
      </c>
      <c r="I100" s="3">
        <f t="shared" si="6"/>
        <v>0.1</v>
      </c>
      <c r="J100" s="22">
        <v>10</v>
      </c>
      <c r="K100" s="22">
        <v>2</v>
      </c>
      <c r="L100" s="22">
        <v>1</v>
      </c>
      <c r="M100" s="22">
        <v>0</v>
      </c>
      <c r="N100" s="6"/>
      <c r="O100" s="22">
        <v>10</v>
      </c>
      <c r="P100" s="6"/>
      <c r="Q100">
        <v>1</v>
      </c>
    </row>
    <row r="101" spans="1:17" x14ac:dyDescent="0.35">
      <c r="A101" s="44" t="s">
        <v>120</v>
      </c>
      <c r="B101" s="44" t="s">
        <v>122</v>
      </c>
      <c r="C101" s="44">
        <v>1</v>
      </c>
      <c r="D101" s="8" t="s">
        <v>126</v>
      </c>
      <c r="E101" s="35" t="str">
        <f t="shared" si="5"/>
        <v>D</v>
      </c>
      <c r="F101" s="44"/>
      <c r="G101" s="44">
        <v>0</v>
      </c>
      <c r="H101" s="6">
        <v>0</v>
      </c>
      <c r="I101" s="3">
        <f t="shared" si="6"/>
        <v>0</v>
      </c>
      <c r="J101" s="22">
        <v>0</v>
      </c>
      <c r="K101" s="22">
        <v>0</v>
      </c>
      <c r="L101" s="22">
        <v>0</v>
      </c>
      <c r="M101" s="22">
        <v>0</v>
      </c>
      <c r="N101" s="9"/>
      <c r="O101" s="9"/>
      <c r="P101" s="9"/>
      <c r="Q101">
        <v>1</v>
      </c>
    </row>
    <row r="102" spans="1:17" x14ac:dyDescent="0.35">
      <c r="A102" s="45" t="s">
        <v>123</v>
      </c>
      <c r="B102" s="45" t="s">
        <v>124</v>
      </c>
      <c r="C102" s="45">
        <v>1</v>
      </c>
      <c r="D102" s="2" t="s">
        <v>61</v>
      </c>
      <c r="E102" s="16" t="str">
        <f t="shared" ref="E102:E105" si="7">LEFT(B102,1)</f>
        <v>D</v>
      </c>
      <c r="F102" s="57"/>
      <c r="G102" s="57">
        <v>7</v>
      </c>
      <c r="H102" s="3">
        <v>5</v>
      </c>
      <c r="I102" s="3">
        <f t="shared" si="6"/>
        <v>3.5</v>
      </c>
      <c r="J102" s="3">
        <v>8</v>
      </c>
      <c r="K102" s="3">
        <v>8</v>
      </c>
      <c r="L102" s="3">
        <v>7</v>
      </c>
      <c r="M102" s="3">
        <v>2</v>
      </c>
      <c r="N102" s="24"/>
      <c r="O102" s="3"/>
      <c r="P102" s="58"/>
      <c r="Q102">
        <v>1</v>
      </c>
    </row>
    <row r="103" spans="1:17" x14ac:dyDescent="0.35">
      <c r="A103" s="46" t="s">
        <v>123</v>
      </c>
      <c r="B103" s="46" t="s">
        <v>124</v>
      </c>
      <c r="C103" s="46">
        <v>1</v>
      </c>
      <c r="D103" s="5" t="s">
        <v>63</v>
      </c>
      <c r="E103" s="17" t="str">
        <f t="shared" si="7"/>
        <v>D</v>
      </c>
      <c r="F103" s="59"/>
      <c r="G103" s="59">
        <v>0</v>
      </c>
      <c r="H103" s="22">
        <v>0</v>
      </c>
      <c r="I103" s="3">
        <f t="shared" si="6"/>
        <v>0</v>
      </c>
      <c r="J103" s="22">
        <v>2</v>
      </c>
      <c r="K103" s="22">
        <v>2</v>
      </c>
      <c r="L103" s="22">
        <v>0</v>
      </c>
      <c r="M103" s="22">
        <v>0</v>
      </c>
      <c r="N103" s="6"/>
      <c r="O103" s="22">
        <v>8</v>
      </c>
      <c r="P103" s="60"/>
      <c r="Q103">
        <v>1</v>
      </c>
    </row>
    <row r="104" spans="1:17" x14ac:dyDescent="0.35">
      <c r="A104" s="46" t="s">
        <v>123</v>
      </c>
      <c r="B104" s="46" t="s">
        <v>124</v>
      </c>
      <c r="C104" s="46">
        <v>1</v>
      </c>
      <c r="D104" s="5" t="s">
        <v>62</v>
      </c>
      <c r="E104" s="17" t="str">
        <f t="shared" si="7"/>
        <v>D</v>
      </c>
      <c r="F104" s="59"/>
      <c r="G104" s="59">
        <v>1</v>
      </c>
      <c r="H104" s="22">
        <v>0</v>
      </c>
      <c r="I104" s="3">
        <f t="shared" si="6"/>
        <v>0</v>
      </c>
      <c r="J104" s="22">
        <v>2</v>
      </c>
      <c r="K104" s="22">
        <v>2</v>
      </c>
      <c r="L104" s="22">
        <v>6</v>
      </c>
      <c r="M104" s="22">
        <v>0</v>
      </c>
      <c r="N104" s="6"/>
      <c r="O104" s="22">
        <v>8</v>
      </c>
      <c r="P104" s="60"/>
      <c r="Q104">
        <v>1</v>
      </c>
    </row>
    <row r="105" spans="1:17" x14ac:dyDescent="0.35">
      <c r="A105" s="44" t="s">
        <v>123</v>
      </c>
      <c r="B105" s="44" t="s">
        <v>124</v>
      </c>
      <c r="C105" s="44">
        <v>1</v>
      </c>
      <c r="D105" s="8" t="s">
        <v>126</v>
      </c>
      <c r="E105" s="35" t="str">
        <f t="shared" si="7"/>
        <v>D</v>
      </c>
      <c r="F105" s="61"/>
      <c r="G105" s="61">
        <v>0</v>
      </c>
      <c r="H105" s="9">
        <v>0</v>
      </c>
      <c r="I105" s="3">
        <f t="shared" si="6"/>
        <v>0</v>
      </c>
      <c r="J105" s="9">
        <v>5</v>
      </c>
      <c r="K105" s="9">
        <v>5</v>
      </c>
      <c r="L105" s="9"/>
      <c r="M105" s="9">
        <v>1</v>
      </c>
      <c r="N105" s="9"/>
      <c r="O105" s="9"/>
      <c r="P105" s="62"/>
      <c r="Q105">
        <v>1</v>
      </c>
    </row>
  </sheetData>
  <autoFilter ref="A1:R1" xr:uid="{3A3935DD-06EE-4854-8546-55C312DE9E55}">
    <sortState xmlns:xlrd2="http://schemas.microsoft.com/office/spreadsheetml/2017/richdata2" ref="A2:R93">
      <sortCondition ref="B1"/>
    </sortState>
  </autoFilter>
  <phoneticPr fontId="1" type="noConversion"/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6127A-00E5-481A-B119-5D7F181170BD}">
  <dimension ref="A1:R19"/>
  <sheetViews>
    <sheetView zoomScale="55" zoomScaleNormal="55" workbookViewId="0">
      <selection activeCell="L2" sqref="L2:L19"/>
    </sheetView>
  </sheetViews>
  <sheetFormatPr baseColWidth="10" defaultRowHeight="15.5" x14ac:dyDescent="0.35"/>
  <cols>
    <col min="6" max="6" width="14.58203125" customWidth="1"/>
    <col min="7" max="7" width="11" customWidth="1"/>
    <col min="8" max="8" width="18.5" customWidth="1"/>
    <col min="9" max="9" width="19.5" customWidth="1"/>
    <col min="12" max="12" width="15.83203125" customWidth="1"/>
    <col min="13" max="13" width="11.33203125" customWidth="1"/>
    <col min="15" max="15" width="15.75" customWidth="1"/>
    <col min="18" max="18" width="15.5" customWidth="1"/>
  </cols>
  <sheetData>
    <row r="1" spans="1:18" x14ac:dyDescent="0.35">
      <c r="A1" t="s">
        <v>0</v>
      </c>
      <c r="B1" t="s">
        <v>59</v>
      </c>
      <c r="C1" t="s">
        <v>97</v>
      </c>
      <c r="D1" t="s">
        <v>60</v>
      </c>
      <c r="E1" t="s">
        <v>110</v>
      </c>
      <c r="F1" t="s">
        <v>103</v>
      </c>
      <c r="G1" t="s">
        <v>102</v>
      </c>
      <c r="H1" t="s">
        <v>101</v>
      </c>
      <c r="I1" t="s">
        <v>112</v>
      </c>
      <c r="J1" t="s">
        <v>100</v>
      </c>
      <c r="K1" t="s">
        <v>99</v>
      </c>
      <c r="L1" t="s">
        <v>105</v>
      </c>
      <c r="M1" t="s">
        <v>104</v>
      </c>
      <c r="N1" t="s">
        <v>106</v>
      </c>
      <c r="O1" t="s">
        <v>107</v>
      </c>
      <c r="P1" t="s">
        <v>108</v>
      </c>
      <c r="Q1" t="s">
        <v>109</v>
      </c>
      <c r="R1" t="s">
        <v>1</v>
      </c>
    </row>
    <row r="2" spans="1:18" x14ac:dyDescent="0.35">
      <c r="A2" t="s">
        <v>123</v>
      </c>
      <c r="B2" t="s">
        <v>124</v>
      </c>
      <c r="C2">
        <v>1</v>
      </c>
      <c r="D2" t="s">
        <v>61</v>
      </c>
      <c r="E2" t="s">
        <v>90</v>
      </c>
      <c r="G2">
        <v>7</v>
      </c>
      <c r="H2">
        <v>5</v>
      </c>
      <c r="I2">
        <v>3.5</v>
      </c>
      <c r="J2">
        <v>8</v>
      </c>
      <c r="K2">
        <v>8</v>
      </c>
      <c r="L2">
        <v>7</v>
      </c>
      <c r="M2">
        <v>2</v>
      </c>
      <c r="Q2">
        <v>1</v>
      </c>
    </row>
    <row r="3" spans="1:18" x14ac:dyDescent="0.35">
      <c r="A3" t="s">
        <v>120</v>
      </c>
      <c r="B3" t="s">
        <v>122</v>
      </c>
      <c r="C3">
        <v>1</v>
      </c>
      <c r="D3" t="s">
        <v>61</v>
      </c>
      <c r="E3" t="s">
        <v>90</v>
      </c>
      <c r="G3">
        <v>3</v>
      </c>
      <c r="H3">
        <v>4</v>
      </c>
      <c r="I3">
        <v>1.2</v>
      </c>
      <c r="J3">
        <v>9</v>
      </c>
      <c r="K3">
        <v>3</v>
      </c>
      <c r="L3">
        <v>3</v>
      </c>
      <c r="M3">
        <v>3</v>
      </c>
      <c r="Q3">
        <v>1</v>
      </c>
    </row>
    <row r="4" spans="1:18" x14ac:dyDescent="0.35">
      <c r="A4" t="s">
        <v>119</v>
      </c>
      <c r="B4" t="s">
        <v>121</v>
      </c>
      <c r="C4">
        <v>1</v>
      </c>
      <c r="D4" t="s">
        <v>61</v>
      </c>
      <c r="E4" t="s">
        <v>90</v>
      </c>
      <c r="G4">
        <v>3</v>
      </c>
      <c r="H4">
        <v>6</v>
      </c>
      <c r="I4">
        <v>1.8</v>
      </c>
      <c r="J4">
        <v>3</v>
      </c>
      <c r="K4">
        <v>9</v>
      </c>
      <c r="L4">
        <v>3</v>
      </c>
      <c r="M4">
        <v>9</v>
      </c>
      <c r="Q4">
        <v>1</v>
      </c>
    </row>
    <row r="5" spans="1:18" x14ac:dyDescent="0.35">
      <c r="A5" t="s">
        <v>2</v>
      </c>
      <c r="B5" t="s">
        <v>67</v>
      </c>
      <c r="C5">
        <v>1</v>
      </c>
      <c r="D5" t="s">
        <v>61</v>
      </c>
      <c r="E5" t="s">
        <v>90</v>
      </c>
      <c r="G5">
        <v>3</v>
      </c>
      <c r="H5">
        <v>8</v>
      </c>
      <c r="I5">
        <v>2.4</v>
      </c>
      <c r="J5">
        <v>8</v>
      </c>
      <c r="K5">
        <v>2</v>
      </c>
      <c r="L5">
        <v>2</v>
      </c>
      <c r="M5">
        <v>2</v>
      </c>
      <c r="N5">
        <v>0</v>
      </c>
      <c r="Q5">
        <v>1</v>
      </c>
    </row>
    <row r="6" spans="1:18" x14ac:dyDescent="0.35">
      <c r="A6" t="s">
        <v>53</v>
      </c>
      <c r="B6" t="s">
        <v>86</v>
      </c>
      <c r="C6">
        <v>1</v>
      </c>
      <c r="D6" t="s">
        <v>61</v>
      </c>
      <c r="E6" t="s">
        <v>90</v>
      </c>
      <c r="G6">
        <v>2</v>
      </c>
      <c r="H6">
        <v>6</v>
      </c>
      <c r="I6">
        <v>1.2</v>
      </c>
      <c r="J6">
        <v>9</v>
      </c>
      <c r="K6">
        <v>9</v>
      </c>
      <c r="L6">
        <v>7</v>
      </c>
      <c r="M6">
        <v>7</v>
      </c>
      <c r="N6">
        <v>0</v>
      </c>
      <c r="Q6">
        <v>1</v>
      </c>
    </row>
    <row r="7" spans="1:18" x14ac:dyDescent="0.35">
      <c r="A7" t="s">
        <v>55</v>
      </c>
      <c r="B7" t="s">
        <v>85</v>
      </c>
      <c r="C7">
        <v>1</v>
      </c>
      <c r="D7" t="s">
        <v>61</v>
      </c>
      <c r="E7" t="s">
        <v>90</v>
      </c>
      <c r="G7">
        <v>3</v>
      </c>
      <c r="H7">
        <v>7</v>
      </c>
      <c r="I7">
        <v>2.1</v>
      </c>
      <c r="J7">
        <v>10</v>
      </c>
      <c r="K7">
        <v>10</v>
      </c>
      <c r="L7">
        <v>5</v>
      </c>
      <c r="M7">
        <v>5</v>
      </c>
      <c r="N7">
        <v>0</v>
      </c>
      <c r="Q7">
        <v>1</v>
      </c>
      <c r="R7" t="s">
        <v>94</v>
      </c>
    </row>
    <row r="8" spans="1:18" x14ac:dyDescent="0.35">
      <c r="A8" t="s">
        <v>57</v>
      </c>
      <c r="B8" t="s">
        <v>84</v>
      </c>
      <c r="C8">
        <v>1</v>
      </c>
      <c r="D8" t="s">
        <v>61</v>
      </c>
      <c r="E8" t="s">
        <v>92</v>
      </c>
      <c r="G8">
        <v>6</v>
      </c>
      <c r="H8">
        <v>7</v>
      </c>
      <c r="I8">
        <v>4.2</v>
      </c>
      <c r="J8">
        <v>7</v>
      </c>
      <c r="K8">
        <v>10</v>
      </c>
      <c r="L8">
        <v>6</v>
      </c>
      <c r="M8">
        <v>8</v>
      </c>
      <c r="N8">
        <v>0</v>
      </c>
      <c r="Q8">
        <v>1</v>
      </c>
    </row>
    <row r="9" spans="1:18" x14ac:dyDescent="0.35">
      <c r="A9" t="s">
        <v>51</v>
      </c>
      <c r="B9" t="s">
        <v>83</v>
      </c>
      <c r="C9">
        <v>1</v>
      </c>
      <c r="D9" t="s">
        <v>61</v>
      </c>
      <c r="E9" t="s">
        <v>92</v>
      </c>
      <c r="G9">
        <v>5</v>
      </c>
      <c r="H9">
        <v>8</v>
      </c>
      <c r="I9">
        <v>4</v>
      </c>
      <c r="J9">
        <v>9</v>
      </c>
      <c r="K9">
        <v>9</v>
      </c>
      <c r="L9">
        <v>6</v>
      </c>
      <c r="M9">
        <v>6</v>
      </c>
      <c r="N9">
        <v>0</v>
      </c>
      <c r="Q9">
        <v>1</v>
      </c>
    </row>
    <row r="10" spans="1:18" x14ac:dyDescent="0.35">
      <c r="A10" t="s">
        <v>33</v>
      </c>
      <c r="B10" t="s">
        <v>89</v>
      </c>
      <c r="C10">
        <v>1</v>
      </c>
      <c r="D10" t="s">
        <v>61</v>
      </c>
      <c r="E10" t="s">
        <v>92</v>
      </c>
      <c r="G10">
        <v>10</v>
      </c>
      <c r="H10">
        <v>8</v>
      </c>
      <c r="I10">
        <v>8</v>
      </c>
      <c r="J10">
        <v>8</v>
      </c>
      <c r="K10">
        <v>4</v>
      </c>
      <c r="L10">
        <v>10</v>
      </c>
      <c r="M10">
        <v>10</v>
      </c>
      <c r="N10">
        <v>0</v>
      </c>
      <c r="Q10">
        <v>1</v>
      </c>
    </row>
    <row r="11" spans="1:18" x14ac:dyDescent="0.35">
      <c r="A11" t="s">
        <v>12</v>
      </c>
      <c r="B11" t="s">
        <v>71</v>
      </c>
      <c r="C11">
        <v>1</v>
      </c>
      <c r="D11" t="s">
        <v>61</v>
      </c>
      <c r="E11" t="s">
        <v>92</v>
      </c>
      <c r="G11">
        <v>6</v>
      </c>
      <c r="H11">
        <v>10</v>
      </c>
      <c r="I11">
        <v>6</v>
      </c>
      <c r="J11">
        <v>9</v>
      </c>
      <c r="K11">
        <v>7</v>
      </c>
      <c r="L11">
        <v>7</v>
      </c>
      <c r="M11">
        <v>7</v>
      </c>
      <c r="N11">
        <v>0</v>
      </c>
      <c r="Q11">
        <v>1</v>
      </c>
    </row>
    <row r="12" spans="1:18" x14ac:dyDescent="0.35">
      <c r="A12" t="s">
        <v>47</v>
      </c>
      <c r="B12" t="s">
        <v>80</v>
      </c>
      <c r="C12">
        <v>1</v>
      </c>
      <c r="D12" t="s">
        <v>61</v>
      </c>
      <c r="E12" t="s">
        <v>92</v>
      </c>
      <c r="G12">
        <v>4</v>
      </c>
      <c r="H12">
        <v>3</v>
      </c>
      <c r="I12">
        <v>1.2</v>
      </c>
      <c r="J12">
        <v>10</v>
      </c>
      <c r="K12">
        <v>8</v>
      </c>
      <c r="L12">
        <v>6</v>
      </c>
      <c r="M12">
        <v>7</v>
      </c>
      <c r="N12">
        <v>0</v>
      </c>
      <c r="Q12">
        <v>1</v>
      </c>
    </row>
    <row r="14" spans="1:18" x14ac:dyDescent="0.35">
      <c r="A14" t="s">
        <v>29</v>
      </c>
      <c r="B14" t="s">
        <v>76</v>
      </c>
      <c r="C14">
        <v>1</v>
      </c>
      <c r="D14" t="s">
        <v>61</v>
      </c>
      <c r="E14" t="s">
        <v>91</v>
      </c>
      <c r="G14">
        <v>0</v>
      </c>
      <c r="H14">
        <v>0</v>
      </c>
      <c r="I14">
        <v>0</v>
      </c>
      <c r="J14">
        <v>7</v>
      </c>
      <c r="K14">
        <v>0</v>
      </c>
      <c r="L14">
        <v>4</v>
      </c>
      <c r="M14">
        <v>4</v>
      </c>
      <c r="N14">
        <v>0</v>
      </c>
      <c r="Q14">
        <v>1</v>
      </c>
    </row>
    <row r="15" spans="1:18" x14ac:dyDescent="0.35">
      <c r="A15" t="s">
        <v>31</v>
      </c>
      <c r="B15" t="s">
        <v>77</v>
      </c>
      <c r="C15">
        <v>1</v>
      </c>
      <c r="D15" t="s">
        <v>61</v>
      </c>
      <c r="E15" t="s">
        <v>91</v>
      </c>
      <c r="G15">
        <v>3</v>
      </c>
      <c r="H15">
        <v>3</v>
      </c>
      <c r="I15">
        <v>0.9</v>
      </c>
      <c r="J15">
        <v>8</v>
      </c>
      <c r="K15">
        <v>2</v>
      </c>
      <c r="L15">
        <v>3</v>
      </c>
      <c r="M15">
        <v>1</v>
      </c>
      <c r="N15">
        <v>0</v>
      </c>
      <c r="Q15">
        <v>1</v>
      </c>
    </row>
    <row r="16" spans="1:18" x14ac:dyDescent="0.35">
      <c r="A16" t="s">
        <v>16</v>
      </c>
      <c r="B16" t="s">
        <v>72</v>
      </c>
      <c r="C16">
        <v>1</v>
      </c>
      <c r="D16" t="s">
        <v>61</v>
      </c>
      <c r="E16" t="s">
        <v>91</v>
      </c>
      <c r="G16">
        <v>7</v>
      </c>
      <c r="H16">
        <v>6</v>
      </c>
      <c r="I16">
        <v>4.2</v>
      </c>
      <c r="J16">
        <v>6</v>
      </c>
      <c r="K16">
        <v>6</v>
      </c>
      <c r="L16">
        <v>3</v>
      </c>
      <c r="M16">
        <v>4</v>
      </c>
      <c r="N16">
        <v>0</v>
      </c>
      <c r="Q16">
        <v>1</v>
      </c>
    </row>
    <row r="17" spans="1:18" x14ac:dyDescent="0.35">
      <c r="A17" t="s">
        <v>49</v>
      </c>
      <c r="B17" t="s">
        <v>82</v>
      </c>
      <c r="C17">
        <v>1</v>
      </c>
      <c r="D17" t="s">
        <v>61</v>
      </c>
      <c r="E17" t="s">
        <v>91</v>
      </c>
      <c r="G17">
        <v>6</v>
      </c>
      <c r="H17">
        <v>2</v>
      </c>
      <c r="I17">
        <v>1.2</v>
      </c>
      <c r="J17">
        <v>2</v>
      </c>
      <c r="K17">
        <v>1</v>
      </c>
      <c r="L17">
        <v>5</v>
      </c>
      <c r="M17">
        <v>5</v>
      </c>
      <c r="N17">
        <v>3</v>
      </c>
      <c r="Q17">
        <v>2</v>
      </c>
    </row>
    <row r="18" spans="1:18" x14ac:dyDescent="0.35">
      <c r="A18" t="s">
        <v>18</v>
      </c>
      <c r="B18" t="s">
        <v>73</v>
      </c>
      <c r="C18">
        <v>1</v>
      </c>
      <c r="D18" t="s">
        <v>61</v>
      </c>
      <c r="E18" t="s">
        <v>91</v>
      </c>
      <c r="G18">
        <v>2</v>
      </c>
      <c r="H18">
        <v>3</v>
      </c>
      <c r="I18">
        <v>0.6</v>
      </c>
      <c r="J18">
        <v>9</v>
      </c>
      <c r="K18">
        <v>3</v>
      </c>
      <c r="L18">
        <v>5</v>
      </c>
      <c r="M18">
        <v>0</v>
      </c>
      <c r="N18">
        <v>0</v>
      </c>
      <c r="Q18">
        <v>1</v>
      </c>
      <c r="R18" t="s">
        <v>111</v>
      </c>
    </row>
    <row r="19" spans="1:18" x14ac:dyDescent="0.35">
      <c r="A19" t="s">
        <v>20</v>
      </c>
      <c r="B19" t="s">
        <v>81</v>
      </c>
      <c r="C19">
        <v>1</v>
      </c>
      <c r="D19" t="s">
        <v>61</v>
      </c>
      <c r="E19" t="s">
        <v>91</v>
      </c>
      <c r="G19">
        <v>4</v>
      </c>
      <c r="H19">
        <v>5</v>
      </c>
      <c r="I19">
        <v>2</v>
      </c>
      <c r="J19">
        <v>8</v>
      </c>
      <c r="K19">
        <v>4</v>
      </c>
      <c r="L19">
        <v>2</v>
      </c>
      <c r="M19">
        <v>0</v>
      </c>
      <c r="N19">
        <v>2</v>
      </c>
      <c r="Q19">
        <v>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90C28-1DE9-470F-85A7-8E1DAD50623B}">
  <dimension ref="A1:Q32"/>
  <sheetViews>
    <sheetView workbookViewId="0">
      <selection activeCell="E22" sqref="E22"/>
    </sheetView>
  </sheetViews>
  <sheetFormatPr baseColWidth="10" defaultRowHeight="15.5" x14ac:dyDescent="0.35"/>
  <cols>
    <col min="1" max="1" width="18.08203125" customWidth="1"/>
    <col min="2" max="2" width="6.33203125" customWidth="1"/>
    <col min="3" max="3" width="4.08203125" customWidth="1"/>
    <col min="8" max="8" width="13.33203125" customWidth="1"/>
    <col min="11" max="11" width="11.08203125" customWidth="1"/>
    <col min="12" max="12" width="11.33203125" customWidth="1"/>
    <col min="14" max="14" width="15.75" customWidth="1"/>
    <col min="17" max="17" width="15.5" customWidth="1"/>
  </cols>
  <sheetData>
    <row r="1" spans="1:17" x14ac:dyDescent="0.35">
      <c r="A1" t="s">
        <v>0</v>
      </c>
      <c r="B1" t="s">
        <v>59</v>
      </c>
      <c r="C1" t="s">
        <v>97</v>
      </c>
      <c r="D1" t="s">
        <v>60</v>
      </c>
      <c r="E1" t="s">
        <v>110</v>
      </c>
      <c r="F1" t="s">
        <v>102</v>
      </c>
      <c r="G1" t="s">
        <v>101</v>
      </c>
      <c r="H1" t="s">
        <v>112</v>
      </c>
      <c r="I1" t="s">
        <v>100</v>
      </c>
      <c r="J1" t="s">
        <v>99</v>
      </c>
      <c r="K1" t="s">
        <v>105</v>
      </c>
      <c r="L1" t="s">
        <v>104</v>
      </c>
      <c r="M1" t="s">
        <v>106</v>
      </c>
      <c r="N1" t="s">
        <v>107</v>
      </c>
      <c r="O1" t="s">
        <v>108</v>
      </c>
      <c r="P1" t="s">
        <v>109</v>
      </c>
      <c r="Q1" t="s">
        <v>1</v>
      </c>
    </row>
    <row r="2" spans="1:17" x14ac:dyDescent="0.35">
      <c r="A2" t="s">
        <v>123</v>
      </c>
      <c r="B2" t="s">
        <v>124</v>
      </c>
      <c r="C2">
        <v>1</v>
      </c>
      <c r="D2" t="s">
        <v>63</v>
      </c>
      <c r="E2" t="s">
        <v>90</v>
      </c>
      <c r="F2">
        <v>0</v>
      </c>
      <c r="G2">
        <v>0</v>
      </c>
      <c r="H2">
        <v>0</v>
      </c>
      <c r="I2">
        <v>2</v>
      </c>
      <c r="J2">
        <v>2</v>
      </c>
      <c r="K2">
        <v>0</v>
      </c>
      <c r="L2">
        <v>0</v>
      </c>
      <c r="N2">
        <v>8</v>
      </c>
      <c r="P2">
        <v>1</v>
      </c>
    </row>
    <row r="3" spans="1:17" x14ac:dyDescent="0.35">
      <c r="A3" t="s">
        <v>120</v>
      </c>
      <c r="B3" t="s">
        <v>122</v>
      </c>
      <c r="C3">
        <v>1</v>
      </c>
      <c r="D3" t="s">
        <v>63</v>
      </c>
      <c r="E3" t="s">
        <v>90</v>
      </c>
      <c r="F3">
        <v>0</v>
      </c>
      <c r="G3">
        <v>0</v>
      </c>
      <c r="H3">
        <v>0</v>
      </c>
      <c r="I3">
        <v>8</v>
      </c>
      <c r="J3">
        <v>2</v>
      </c>
      <c r="K3">
        <v>2</v>
      </c>
      <c r="L3">
        <v>0</v>
      </c>
      <c r="N3">
        <v>10</v>
      </c>
      <c r="P3">
        <v>1</v>
      </c>
    </row>
    <row r="4" spans="1:17" x14ac:dyDescent="0.35">
      <c r="A4" t="s">
        <v>119</v>
      </c>
      <c r="B4" t="s">
        <v>121</v>
      </c>
      <c r="C4">
        <v>1</v>
      </c>
      <c r="D4" t="s">
        <v>63</v>
      </c>
      <c r="E4" t="s">
        <v>90</v>
      </c>
      <c r="F4">
        <v>0</v>
      </c>
      <c r="G4">
        <v>0</v>
      </c>
      <c r="H4">
        <v>0</v>
      </c>
      <c r="I4">
        <v>6</v>
      </c>
      <c r="J4">
        <v>3</v>
      </c>
      <c r="K4">
        <v>0</v>
      </c>
      <c r="L4">
        <v>0</v>
      </c>
      <c r="N4">
        <v>10</v>
      </c>
      <c r="P4">
        <v>1</v>
      </c>
    </row>
    <row r="5" spans="1:17" x14ac:dyDescent="0.35">
      <c r="B5" t="s">
        <v>67</v>
      </c>
      <c r="C5">
        <v>1</v>
      </c>
      <c r="D5" t="s">
        <v>63</v>
      </c>
      <c r="E5" t="s">
        <v>90</v>
      </c>
      <c r="F5">
        <v>4</v>
      </c>
      <c r="G5">
        <v>7</v>
      </c>
      <c r="H5">
        <v>2.8</v>
      </c>
      <c r="J5">
        <v>2</v>
      </c>
      <c r="L5">
        <v>3</v>
      </c>
      <c r="N5">
        <v>10</v>
      </c>
      <c r="P5">
        <v>1</v>
      </c>
    </row>
    <row r="6" spans="1:17" x14ac:dyDescent="0.35">
      <c r="B6" t="s">
        <v>86</v>
      </c>
      <c r="C6">
        <v>1</v>
      </c>
      <c r="D6" t="s">
        <v>63</v>
      </c>
      <c r="E6" t="s">
        <v>90</v>
      </c>
      <c r="F6">
        <v>0</v>
      </c>
      <c r="G6">
        <v>0</v>
      </c>
      <c r="H6">
        <v>0</v>
      </c>
      <c r="J6">
        <v>0</v>
      </c>
      <c r="K6">
        <v>0</v>
      </c>
      <c r="L6">
        <v>0</v>
      </c>
      <c r="N6">
        <v>10</v>
      </c>
      <c r="P6">
        <v>1</v>
      </c>
      <c r="Q6" t="s">
        <v>95</v>
      </c>
    </row>
    <row r="7" spans="1:17" x14ac:dyDescent="0.35">
      <c r="B7" t="s">
        <v>85</v>
      </c>
      <c r="C7">
        <v>1</v>
      </c>
      <c r="D7" t="s">
        <v>63</v>
      </c>
      <c r="E7" t="s">
        <v>90</v>
      </c>
      <c r="F7">
        <v>1</v>
      </c>
      <c r="G7">
        <v>4</v>
      </c>
      <c r="H7">
        <v>0.4</v>
      </c>
      <c r="J7">
        <v>0</v>
      </c>
      <c r="L7">
        <v>0</v>
      </c>
      <c r="N7">
        <v>9</v>
      </c>
      <c r="P7">
        <v>1</v>
      </c>
    </row>
    <row r="8" spans="1:17" x14ac:dyDescent="0.35">
      <c r="B8" t="s">
        <v>84</v>
      </c>
      <c r="C8">
        <v>1</v>
      </c>
      <c r="D8" t="s">
        <v>63</v>
      </c>
      <c r="E8" t="s">
        <v>92</v>
      </c>
      <c r="F8">
        <v>5</v>
      </c>
      <c r="G8">
        <v>5</v>
      </c>
      <c r="H8">
        <v>2.5</v>
      </c>
      <c r="J8">
        <v>5</v>
      </c>
      <c r="L8">
        <v>5</v>
      </c>
      <c r="N8">
        <v>4</v>
      </c>
      <c r="P8">
        <v>1</v>
      </c>
    </row>
    <row r="9" spans="1:17" x14ac:dyDescent="0.35">
      <c r="B9" t="s">
        <v>83</v>
      </c>
      <c r="C9">
        <v>1</v>
      </c>
      <c r="D9" t="s">
        <v>63</v>
      </c>
      <c r="E9" t="s">
        <v>92</v>
      </c>
      <c r="F9">
        <v>1</v>
      </c>
      <c r="G9">
        <v>0</v>
      </c>
      <c r="H9">
        <v>0</v>
      </c>
      <c r="J9">
        <v>0</v>
      </c>
      <c r="L9">
        <v>4</v>
      </c>
      <c r="N9">
        <v>9</v>
      </c>
      <c r="P9">
        <v>1</v>
      </c>
    </row>
    <row r="10" spans="1:17" x14ac:dyDescent="0.35">
      <c r="B10" t="s">
        <v>89</v>
      </c>
      <c r="C10">
        <v>1</v>
      </c>
      <c r="D10" t="s">
        <v>63</v>
      </c>
      <c r="E10" t="s">
        <v>92</v>
      </c>
      <c r="F10">
        <v>10</v>
      </c>
      <c r="G10">
        <v>10</v>
      </c>
      <c r="H10">
        <v>10</v>
      </c>
      <c r="J10">
        <v>7</v>
      </c>
      <c r="L10">
        <v>6</v>
      </c>
      <c r="N10">
        <v>10</v>
      </c>
      <c r="P10">
        <v>1</v>
      </c>
    </row>
    <row r="11" spans="1:17" x14ac:dyDescent="0.35">
      <c r="A11" t="s">
        <v>13</v>
      </c>
      <c r="B11" t="s">
        <v>71</v>
      </c>
      <c r="C11">
        <v>1</v>
      </c>
      <c r="D11" t="s">
        <v>63</v>
      </c>
      <c r="E11" t="s">
        <v>92</v>
      </c>
      <c r="F11">
        <v>7</v>
      </c>
      <c r="G11">
        <v>8</v>
      </c>
      <c r="H11">
        <v>5.6</v>
      </c>
      <c r="J11">
        <v>4</v>
      </c>
      <c r="L11">
        <v>5</v>
      </c>
      <c r="N11">
        <v>5</v>
      </c>
      <c r="P11">
        <v>1</v>
      </c>
    </row>
    <row r="12" spans="1:17" x14ac:dyDescent="0.35">
      <c r="B12" t="s">
        <v>80</v>
      </c>
      <c r="C12">
        <v>1</v>
      </c>
      <c r="D12" t="s">
        <v>63</v>
      </c>
      <c r="E12" t="s">
        <v>92</v>
      </c>
      <c r="F12">
        <v>10</v>
      </c>
      <c r="G12">
        <v>10</v>
      </c>
      <c r="H12">
        <v>10</v>
      </c>
      <c r="J12">
        <v>4</v>
      </c>
      <c r="L12">
        <v>7</v>
      </c>
      <c r="N12">
        <v>7</v>
      </c>
      <c r="P12">
        <v>1</v>
      </c>
    </row>
    <row r="14" spans="1:17" x14ac:dyDescent="0.35">
      <c r="B14" t="s">
        <v>76</v>
      </c>
      <c r="C14">
        <v>1</v>
      </c>
      <c r="D14" t="s">
        <v>63</v>
      </c>
      <c r="E14" t="s">
        <v>91</v>
      </c>
      <c r="F14">
        <v>0</v>
      </c>
      <c r="G14">
        <v>0</v>
      </c>
      <c r="H14">
        <v>0</v>
      </c>
      <c r="J14">
        <v>0</v>
      </c>
      <c r="L14">
        <v>1</v>
      </c>
      <c r="N14">
        <v>3</v>
      </c>
      <c r="P14">
        <v>1</v>
      </c>
    </row>
    <row r="15" spans="1:17" x14ac:dyDescent="0.35">
      <c r="B15" t="s">
        <v>77</v>
      </c>
      <c r="C15">
        <v>1</v>
      </c>
      <c r="D15" t="s">
        <v>63</v>
      </c>
      <c r="E15" t="s">
        <v>91</v>
      </c>
      <c r="F15">
        <v>0</v>
      </c>
      <c r="G15">
        <v>0</v>
      </c>
      <c r="H15">
        <v>0</v>
      </c>
      <c r="J15">
        <v>0</v>
      </c>
      <c r="L15">
        <v>1</v>
      </c>
      <c r="N15">
        <v>7</v>
      </c>
      <c r="P15">
        <v>1</v>
      </c>
    </row>
    <row r="16" spans="1:17" x14ac:dyDescent="0.35">
      <c r="B16" t="s">
        <v>72</v>
      </c>
      <c r="C16">
        <v>1</v>
      </c>
      <c r="D16" t="s">
        <v>63</v>
      </c>
      <c r="E16" t="s">
        <v>91</v>
      </c>
      <c r="F16">
        <v>0</v>
      </c>
      <c r="G16">
        <v>0</v>
      </c>
      <c r="H16">
        <v>0</v>
      </c>
      <c r="J16">
        <v>0</v>
      </c>
      <c r="L16">
        <v>0</v>
      </c>
      <c r="N16">
        <v>8</v>
      </c>
      <c r="P16">
        <v>1</v>
      </c>
    </row>
    <row r="17" spans="2:17" x14ac:dyDescent="0.35">
      <c r="B17" t="s">
        <v>82</v>
      </c>
      <c r="C17">
        <v>1</v>
      </c>
      <c r="D17" t="s">
        <v>63</v>
      </c>
      <c r="E17" t="s">
        <v>91</v>
      </c>
      <c r="F17">
        <v>1</v>
      </c>
      <c r="G17">
        <v>0</v>
      </c>
      <c r="H17">
        <v>0</v>
      </c>
      <c r="J17">
        <v>0</v>
      </c>
      <c r="L17">
        <v>0</v>
      </c>
      <c r="N17">
        <v>0</v>
      </c>
      <c r="P17">
        <v>1</v>
      </c>
    </row>
    <row r="18" spans="2:17" x14ac:dyDescent="0.35">
      <c r="B18" t="s">
        <v>73</v>
      </c>
      <c r="C18">
        <v>1</v>
      </c>
      <c r="D18" t="s">
        <v>63</v>
      </c>
      <c r="E18" t="s">
        <v>91</v>
      </c>
      <c r="F18">
        <v>1</v>
      </c>
      <c r="G18">
        <v>0</v>
      </c>
      <c r="H18">
        <v>0</v>
      </c>
      <c r="J18">
        <v>0</v>
      </c>
      <c r="L18">
        <v>0</v>
      </c>
      <c r="N18">
        <v>2</v>
      </c>
      <c r="P18">
        <v>1</v>
      </c>
      <c r="Q18" t="s">
        <v>111</v>
      </c>
    </row>
    <row r="19" spans="2:17" x14ac:dyDescent="0.35">
      <c r="B19" t="s">
        <v>81</v>
      </c>
      <c r="C19">
        <v>1</v>
      </c>
      <c r="D19" t="s">
        <v>63</v>
      </c>
      <c r="E19" t="s">
        <v>91</v>
      </c>
      <c r="F19">
        <v>1</v>
      </c>
      <c r="G19">
        <v>0</v>
      </c>
      <c r="H19">
        <v>0</v>
      </c>
      <c r="J19">
        <v>0</v>
      </c>
      <c r="L19">
        <v>0</v>
      </c>
      <c r="N19">
        <v>3</v>
      </c>
      <c r="P19">
        <v>1</v>
      </c>
    </row>
    <row r="22" spans="2:17" x14ac:dyDescent="0.35">
      <c r="E22" s="66" t="s">
        <v>123</v>
      </c>
      <c r="F22" s="64" t="s">
        <v>124</v>
      </c>
      <c r="G22" s="64">
        <v>2</v>
      </c>
    </row>
    <row r="23" spans="2:17" x14ac:dyDescent="0.35">
      <c r="E23" s="67" t="s">
        <v>120</v>
      </c>
      <c r="F23" s="65" t="s">
        <v>122</v>
      </c>
      <c r="G23" s="65">
        <v>2</v>
      </c>
    </row>
    <row r="24" spans="2:17" x14ac:dyDescent="0.35">
      <c r="E24" s="66" t="s">
        <v>119</v>
      </c>
      <c r="F24" s="64" t="s">
        <v>121</v>
      </c>
      <c r="G24" s="64">
        <v>3</v>
      </c>
    </row>
    <row r="25" spans="2:17" x14ac:dyDescent="0.35">
      <c r="F25" s="65" t="s">
        <v>67</v>
      </c>
      <c r="G25" s="65">
        <v>2</v>
      </c>
    </row>
    <row r="26" spans="2:17" x14ac:dyDescent="0.35">
      <c r="F26" s="64" t="s">
        <v>86</v>
      </c>
      <c r="G26" s="64">
        <v>0</v>
      </c>
    </row>
    <row r="27" spans="2:17" x14ac:dyDescent="0.35">
      <c r="F27" s="65" t="s">
        <v>85</v>
      </c>
      <c r="G27" s="65">
        <v>0</v>
      </c>
    </row>
    <row r="28" spans="2:17" x14ac:dyDescent="0.35">
      <c r="F28" s="64" t="s">
        <v>84</v>
      </c>
      <c r="G28" s="64">
        <v>5</v>
      </c>
    </row>
    <row r="29" spans="2:17" x14ac:dyDescent="0.35">
      <c r="F29" s="65" t="s">
        <v>83</v>
      </c>
      <c r="G29" s="65">
        <v>0</v>
      </c>
    </row>
    <row r="30" spans="2:17" x14ac:dyDescent="0.35">
      <c r="F30" s="64" t="s">
        <v>89</v>
      </c>
      <c r="G30" s="64">
        <v>7</v>
      </c>
    </row>
    <row r="31" spans="2:17" x14ac:dyDescent="0.35">
      <c r="F31" s="65" t="s">
        <v>71</v>
      </c>
      <c r="G31" s="65">
        <v>4</v>
      </c>
    </row>
    <row r="32" spans="2:17" x14ac:dyDescent="0.35">
      <c r="F32" s="64" t="s">
        <v>80</v>
      </c>
      <c r="G32" s="64">
        <v>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46005-AF04-4343-8260-49BBDB3C7E79}">
  <dimension ref="A5:I42"/>
  <sheetViews>
    <sheetView topLeftCell="A4" zoomScale="110" zoomScaleNormal="110" workbookViewId="0">
      <selection activeCell="B17" sqref="B17"/>
    </sheetView>
  </sheetViews>
  <sheetFormatPr baseColWidth="10" defaultRowHeight="15.5" x14ac:dyDescent="0.35"/>
  <cols>
    <col min="1" max="1" width="24.58203125" bestFit="1" customWidth="1"/>
    <col min="2" max="2" width="24.83203125" bestFit="1" customWidth="1"/>
    <col min="3" max="3" width="9.08203125" bestFit="1" customWidth="1"/>
    <col min="4" max="5" width="12.25" bestFit="1" customWidth="1"/>
    <col min="6" max="8" width="27.75" bestFit="1" customWidth="1"/>
    <col min="9" max="9" width="30.58203125" bestFit="1" customWidth="1"/>
    <col min="10" max="12" width="22.83203125" bestFit="1" customWidth="1"/>
    <col min="13" max="13" width="25.75" bestFit="1" customWidth="1"/>
    <col min="14" max="16" width="18.83203125" bestFit="1" customWidth="1"/>
    <col min="17" max="17" width="21.75" bestFit="1" customWidth="1"/>
    <col min="18" max="18" width="8.08203125" bestFit="1" customWidth="1"/>
    <col min="19" max="19" width="10.58203125" bestFit="1" customWidth="1"/>
    <col min="20" max="20" width="6.83203125" bestFit="1" customWidth="1"/>
    <col min="21" max="21" width="6" bestFit="1" customWidth="1"/>
    <col min="22" max="22" width="6.83203125" bestFit="1" customWidth="1"/>
    <col min="23" max="23" width="6" bestFit="1" customWidth="1"/>
    <col min="24" max="24" width="6.83203125" bestFit="1" customWidth="1"/>
    <col min="25" max="25" width="6" bestFit="1" customWidth="1"/>
    <col min="26" max="26" width="6.83203125" bestFit="1" customWidth="1"/>
    <col min="27" max="27" width="6" bestFit="1" customWidth="1"/>
    <col min="28" max="28" width="6.83203125" bestFit="1" customWidth="1"/>
    <col min="29" max="35" width="8.08203125" bestFit="1" customWidth="1"/>
    <col min="36" max="36" width="10.58203125" bestFit="1" customWidth="1"/>
    <col min="37" max="37" width="6.83203125" bestFit="1" customWidth="1"/>
    <col min="38" max="38" width="12" bestFit="1" customWidth="1"/>
  </cols>
  <sheetData>
    <row r="5" spans="1:9" x14ac:dyDescent="0.35">
      <c r="A5" s="32" t="s">
        <v>97</v>
      </c>
      <c r="B5" s="33">
        <v>1</v>
      </c>
      <c r="G5">
        <f t="shared" ref="G5:I11" si="0">B11</f>
        <v>1.7058823529411764</v>
      </c>
      <c r="H5">
        <f t="shared" si="0"/>
        <v>0</v>
      </c>
      <c r="I5">
        <f t="shared" si="0"/>
        <v>0</v>
      </c>
    </row>
    <row r="6" spans="1:9" x14ac:dyDescent="0.35">
      <c r="A6" s="32" t="s">
        <v>60</v>
      </c>
      <c r="B6" t="s">
        <v>63</v>
      </c>
      <c r="F6" t="str">
        <f t="shared" ref="F6:F11" si="1">A12</f>
        <v>Moyenne de Dégats EO</v>
      </c>
      <c r="G6">
        <f t="shared" si="0"/>
        <v>1.8823529411764706</v>
      </c>
      <c r="H6">
        <f t="shared" si="0"/>
        <v>0</v>
      </c>
      <c r="I6">
        <f t="shared" si="0"/>
        <v>0</v>
      </c>
    </row>
    <row r="7" spans="1:9" x14ac:dyDescent="0.35">
      <c r="A7" s="32" t="s">
        <v>109</v>
      </c>
      <c r="B7" t="s">
        <v>127</v>
      </c>
      <c r="F7" t="str">
        <f t="shared" si="1"/>
        <v>Moyenne de Débris</v>
      </c>
      <c r="G7">
        <f t="shared" si="0"/>
        <v>2.4117647058823528</v>
      </c>
      <c r="H7">
        <f t="shared" si="0"/>
        <v>0</v>
      </c>
      <c r="I7">
        <f t="shared" si="0"/>
        <v>0</v>
      </c>
    </row>
    <row r="8" spans="1:9" x14ac:dyDescent="0.35">
      <c r="A8" s="32" t="s">
        <v>110</v>
      </c>
      <c r="B8" t="s">
        <v>98</v>
      </c>
      <c r="F8" t="str">
        <f t="shared" si="1"/>
        <v>Moyenne de Score Débris</v>
      </c>
      <c r="G8">
        <f t="shared" si="0"/>
        <v>1.8411764705882352</v>
      </c>
      <c r="H8">
        <f t="shared" si="0"/>
        <v>0</v>
      </c>
      <c r="I8">
        <f t="shared" si="0"/>
        <v>0</v>
      </c>
    </row>
    <row r="9" spans="1:9" x14ac:dyDescent="0.35">
      <c r="F9" t="str">
        <f t="shared" si="1"/>
        <v>Moyenne de Inf ER</v>
      </c>
      <c r="G9">
        <f t="shared" si="0"/>
        <v>5.333333333333333</v>
      </c>
      <c r="H9">
        <f t="shared" si="0"/>
        <v>0</v>
      </c>
      <c r="I9">
        <f t="shared" si="0"/>
        <v>0</v>
      </c>
    </row>
    <row r="10" spans="1:9" x14ac:dyDescent="0.35">
      <c r="A10" s="32" t="s">
        <v>96</v>
      </c>
      <c r="B10" t="s">
        <v>128</v>
      </c>
      <c r="F10" t="str">
        <f t="shared" si="1"/>
        <v>Moyenne de Score Inf Sténo</v>
      </c>
      <c r="G10">
        <f t="shared" si="0"/>
        <v>6.7647058823529411</v>
      </c>
      <c r="H10">
        <f t="shared" si="0"/>
        <v>0</v>
      </c>
      <c r="I10">
        <f t="shared" si="0"/>
        <v>0</v>
      </c>
    </row>
    <row r="11" spans="1:9" x14ac:dyDescent="0.35">
      <c r="A11" t="s">
        <v>114</v>
      </c>
      <c r="B11" s="31">
        <v>1.7058823529411764</v>
      </c>
      <c r="F11">
        <f t="shared" si="1"/>
        <v>0</v>
      </c>
      <c r="G11">
        <f t="shared" si="0"/>
        <v>0</v>
      </c>
      <c r="H11">
        <f t="shared" si="0"/>
        <v>0</v>
      </c>
      <c r="I11">
        <f t="shared" si="0"/>
        <v>0</v>
      </c>
    </row>
    <row r="12" spans="1:9" x14ac:dyDescent="0.35">
      <c r="A12" t="s">
        <v>116</v>
      </c>
      <c r="B12" s="31">
        <v>1.8823529411764706</v>
      </c>
      <c r="G12">
        <f>G5</f>
        <v>1.7058823529411764</v>
      </c>
      <c r="H12">
        <f t="shared" ref="H12:I12" si="2">H5</f>
        <v>0</v>
      </c>
      <c r="I12">
        <f t="shared" si="2"/>
        <v>0</v>
      </c>
    </row>
    <row r="13" spans="1:9" x14ac:dyDescent="0.35">
      <c r="A13" t="s">
        <v>125</v>
      </c>
      <c r="B13" s="31">
        <v>2.4117647058823528</v>
      </c>
      <c r="F13" t="str">
        <f>F6</f>
        <v>Moyenne de Dégats EO</v>
      </c>
      <c r="G13">
        <f>G6/$G6</f>
        <v>1</v>
      </c>
      <c r="H13">
        <f t="shared" ref="H13:I13" si="3">H6/$G6</f>
        <v>0</v>
      </c>
      <c r="I13">
        <f t="shared" si="3"/>
        <v>0</v>
      </c>
    </row>
    <row r="14" spans="1:9" x14ac:dyDescent="0.35">
      <c r="A14" t="s">
        <v>117</v>
      </c>
      <c r="B14" s="31">
        <v>1.8411764705882352</v>
      </c>
      <c r="F14" t="str">
        <f t="shared" ref="F14:F17" si="4">F7</f>
        <v>Moyenne de Débris</v>
      </c>
      <c r="G14">
        <f t="shared" ref="G14:I17" si="5">G7/$G7</f>
        <v>1</v>
      </c>
      <c r="H14">
        <f t="shared" si="5"/>
        <v>0</v>
      </c>
      <c r="I14">
        <f t="shared" si="5"/>
        <v>0</v>
      </c>
    </row>
    <row r="15" spans="1:9" x14ac:dyDescent="0.35">
      <c r="A15" t="s">
        <v>113</v>
      </c>
      <c r="B15" s="31">
        <v>5.333333333333333</v>
      </c>
      <c r="F15" t="str">
        <f t="shared" si="4"/>
        <v>Moyenne de Score Débris</v>
      </c>
      <c r="G15">
        <f t="shared" si="5"/>
        <v>1</v>
      </c>
      <c r="H15">
        <f t="shared" si="5"/>
        <v>0</v>
      </c>
      <c r="I15">
        <f t="shared" si="5"/>
        <v>0</v>
      </c>
    </row>
    <row r="16" spans="1:9" x14ac:dyDescent="0.35">
      <c r="A16" t="s">
        <v>118</v>
      </c>
      <c r="B16" s="31">
        <v>6.7647058823529411</v>
      </c>
      <c r="F16" t="str">
        <f t="shared" si="4"/>
        <v>Moyenne de Inf ER</v>
      </c>
      <c r="G16">
        <f t="shared" si="5"/>
        <v>1</v>
      </c>
      <c r="H16">
        <f t="shared" si="5"/>
        <v>0</v>
      </c>
      <c r="I16">
        <f t="shared" si="5"/>
        <v>0</v>
      </c>
    </row>
    <row r="17" spans="1:9" x14ac:dyDescent="0.35">
      <c r="F17" t="str">
        <f t="shared" si="4"/>
        <v>Moyenne de Score Inf Sténo</v>
      </c>
      <c r="G17">
        <f t="shared" si="5"/>
        <v>1</v>
      </c>
      <c r="H17">
        <f t="shared" si="5"/>
        <v>0</v>
      </c>
      <c r="I17">
        <f t="shared" si="5"/>
        <v>0</v>
      </c>
    </row>
    <row r="22" spans="1:9" x14ac:dyDescent="0.35">
      <c r="A22" s="32" t="s">
        <v>97</v>
      </c>
      <c r="B22" s="33">
        <v>1</v>
      </c>
    </row>
    <row r="23" spans="1:9" x14ac:dyDescent="0.35">
      <c r="A23" s="32" t="s">
        <v>109</v>
      </c>
      <c r="B23" t="s">
        <v>98</v>
      </c>
    </row>
    <row r="25" spans="1:9" x14ac:dyDescent="0.35">
      <c r="C25" s="32" t="s">
        <v>110</v>
      </c>
    </row>
    <row r="26" spans="1:9" x14ac:dyDescent="0.35">
      <c r="A26" s="32" t="s">
        <v>96</v>
      </c>
      <c r="B26" s="32" t="s">
        <v>60</v>
      </c>
      <c r="C26" t="s">
        <v>92</v>
      </c>
      <c r="D26" t="s">
        <v>90</v>
      </c>
      <c r="E26" t="s">
        <v>91</v>
      </c>
    </row>
    <row r="27" spans="1:9" x14ac:dyDescent="0.35">
      <c r="A27" t="s">
        <v>113</v>
      </c>
      <c r="B27" t="s">
        <v>61</v>
      </c>
      <c r="C27" s="31">
        <v>8.6</v>
      </c>
      <c r="D27" s="31">
        <v>7.833333333333333</v>
      </c>
      <c r="E27" s="31">
        <v>6.666666666666667</v>
      </c>
    </row>
    <row r="28" spans="1:9" x14ac:dyDescent="0.35">
      <c r="B28" t="s">
        <v>62</v>
      </c>
      <c r="C28" s="31">
        <v>8.1999999999999993</v>
      </c>
      <c r="D28" s="31">
        <v>6.333333333333333</v>
      </c>
      <c r="E28" s="31">
        <v>2.8333333333333335</v>
      </c>
    </row>
    <row r="29" spans="1:9" x14ac:dyDescent="0.35">
      <c r="B29" t="s">
        <v>63</v>
      </c>
      <c r="C29" s="31"/>
      <c r="D29" s="31">
        <v>5.333333333333333</v>
      </c>
      <c r="E29" s="31"/>
    </row>
    <row r="30" spans="1:9" x14ac:dyDescent="0.35">
      <c r="B30" t="s">
        <v>126</v>
      </c>
      <c r="C30" s="31"/>
      <c r="D30" s="31">
        <v>1.6666666666666667</v>
      </c>
      <c r="E30" s="31"/>
    </row>
    <row r="31" spans="1:9" x14ac:dyDescent="0.35">
      <c r="A31" t="s">
        <v>114</v>
      </c>
      <c r="B31" t="s">
        <v>61</v>
      </c>
      <c r="C31" s="31">
        <v>7.6</v>
      </c>
      <c r="D31" s="31">
        <v>6.833333333333333</v>
      </c>
      <c r="E31" s="31">
        <v>2.6666666666666665</v>
      </c>
    </row>
    <row r="32" spans="1:9" x14ac:dyDescent="0.35">
      <c r="B32" t="s">
        <v>62</v>
      </c>
      <c r="C32" s="31">
        <v>4.2</v>
      </c>
      <c r="D32" s="31">
        <v>1.3333333333333333</v>
      </c>
      <c r="E32" s="31">
        <v>0.33333333333333331</v>
      </c>
    </row>
    <row r="33" spans="1:5" x14ac:dyDescent="0.35">
      <c r="B33" t="s">
        <v>63</v>
      </c>
      <c r="C33" s="31">
        <v>4</v>
      </c>
      <c r="D33" s="31">
        <v>1.5</v>
      </c>
      <c r="E33" s="31">
        <v>0</v>
      </c>
    </row>
    <row r="34" spans="1:5" x14ac:dyDescent="0.35">
      <c r="B34" t="s">
        <v>126</v>
      </c>
      <c r="C34" s="31">
        <v>1.8</v>
      </c>
      <c r="D34" s="31">
        <v>2.4</v>
      </c>
      <c r="E34" s="31">
        <v>0</v>
      </c>
    </row>
    <row r="35" spans="1:5" x14ac:dyDescent="0.35">
      <c r="A35" t="s">
        <v>115</v>
      </c>
      <c r="B35" t="s">
        <v>61</v>
      </c>
      <c r="C35" s="31">
        <v>7</v>
      </c>
      <c r="D35" s="31">
        <v>4.5</v>
      </c>
      <c r="E35" s="31">
        <v>3.6666666666666665</v>
      </c>
    </row>
    <row r="36" spans="1:5" x14ac:dyDescent="0.35">
      <c r="B36" t="s">
        <v>62</v>
      </c>
      <c r="C36" s="31">
        <v>5</v>
      </c>
      <c r="D36" s="31">
        <v>3.5</v>
      </c>
      <c r="E36" s="31">
        <v>1</v>
      </c>
    </row>
    <row r="37" spans="1:5" x14ac:dyDescent="0.35">
      <c r="B37" t="s">
        <v>63</v>
      </c>
      <c r="C37" s="31"/>
      <c r="D37" s="31">
        <v>0.5</v>
      </c>
      <c r="E37" s="31"/>
    </row>
    <row r="38" spans="1:5" x14ac:dyDescent="0.35">
      <c r="B38" t="s">
        <v>126</v>
      </c>
      <c r="C38" s="31"/>
      <c r="D38" s="31">
        <v>0</v>
      </c>
      <c r="E38" s="31"/>
    </row>
    <row r="39" spans="1:5" x14ac:dyDescent="0.35">
      <c r="A39" t="s">
        <v>116</v>
      </c>
      <c r="B39" t="s">
        <v>61</v>
      </c>
      <c r="C39" s="31">
        <v>7.6</v>
      </c>
      <c r="D39" s="31">
        <v>4.666666666666667</v>
      </c>
      <c r="E39" s="31">
        <v>2.3333333333333335</v>
      </c>
    </row>
    <row r="40" spans="1:5" x14ac:dyDescent="0.35">
      <c r="B40" t="s">
        <v>62</v>
      </c>
      <c r="C40" s="31">
        <v>5</v>
      </c>
      <c r="D40" s="31">
        <v>1.5</v>
      </c>
      <c r="E40" s="31">
        <v>0.66666666666666663</v>
      </c>
    </row>
    <row r="41" spans="1:5" x14ac:dyDescent="0.35">
      <c r="B41" t="s">
        <v>63</v>
      </c>
      <c r="C41" s="31">
        <v>5.4</v>
      </c>
      <c r="D41" s="31">
        <v>0.5</v>
      </c>
      <c r="E41" s="31">
        <v>0.33333333333333331</v>
      </c>
    </row>
    <row r="42" spans="1:5" x14ac:dyDescent="0.35">
      <c r="B42" t="s">
        <v>126</v>
      </c>
      <c r="C42" s="31">
        <v>3.4</v>
      </c>
      <c r="D42" s="31">
        <v>0.83333333333333337</v>
      </c>
      <c r="E42" s="31">
        <v>0.33333333333333331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scores lames Brutes</vt:lpstr>
      <vt:lpstr>scores lames</vt:lpstr>
      <vt:lpstr>GraphPad VNO</vt:lpstr>
      <vt:lpstr>GraphPad ZC</vt:lpstr>
      <vt:lpstr>tableau croisé dynamique</vt:lpstr>
      <vt:lpstr>'scores lames'!_FilterDatabase</vt:lpstr>
      <vt:lpstr>'scores lames Brutes'!_FilterDatabase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Lepoder Sophie</cp:lastModifiedBy>
  <cp:lastPrinted>2022-07-28T07:47:21Z</cp:lastPrinted>
  <dcterms:created xsi:type="dcterms:W3CDTF">2022-07-14T08:37:10Z</dcterms:created>
  <dcterms:modified xsi:type="dcterms:W3CDTF">2024-01-23T11:23:08Z</dcterms:modified>
</cp:coreProperties>
</file>