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ow001\Dropbox\PhD\Work\1. Sys Review Search\3. Review- tagging\"/>
    </mc:Choice>
  </mc:AlternateContent>
  <bookViews>
    <workbookView xWindow="0" yWindow="0" windowWidth="25605" windowHeight="10140" activeTab="3"/>
  </bookViews>
  <sheets>
    <sheet name="Site description" sheetId="1" r:id="rId1"/>
    <sheet name="Re-operation - inputs" sheetId="2" r:id="rId2"/>
    <sheet name="Re-operation - activities" sheetId="3" r:id="rId3"/>
    <sheet name="Re-operation- Output" sheetId="4" r:id="rId4"/>
  </sheets>
  <definedNames>
    <definedName name="_xlnm._FilterDatabase" localSheetId="0" hidden="1">'Site description'!$A$3:$N$51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6" i="1" l="1"/>
  <c r="N61" i="1"/>
  <c r="N60" i="1"/>
  <c r="N57" i="1"/>
  <c r="N56" i="1"/>
  <c r="N55" i="1"/>
  <c r="N54" i="1"/>
  <c r="N53" i="1"/>
  <c r="N51" i="1"/>
  <c r="N44" i="1" l="1"/>
  <c r="N24" i="1" l="1"/>
  <c r="N23" i="1"/>
  <c r="N21" i="1"/>
  <c r="N16" i="1" l="1"/>
  <c r="N17" i="1"/>
  <c r="N14" i="1" l="1"/>
  <c r="N13" i="1"/>
  <c r="N12" i="1"/>
  <c r="N11" i="1"/>
  <c r="N9" i="1" l="1"/>
  <c r="N10" i="1"/>
  <c r="N8" i="1" l="1"/>
  <c r="N7" i="1"/>
  <c r="N6" i="1" l="1"/>
  <c r="N5" i="1"/>
  <c r="N4" i="1" l="1"/>
</calcChain>
</file>

<file path=xl/comments1.xml><?xml version="1.0" encoding="utf-8"?>
<comments xmlns="http://schemas.openxmlformats.org/spreadsheetml/2006/main">
  <authors>
    <author>Afua Owusu</author>
  </authors>
  <commentList>
    <comment ref="G5" authorId="0" shapeId="0">
      <text>
        <r>
          <rPr>
            <b/>
            <sz val="9"/>
            <color indexed="81"/>
            <rFont val="Tahoma"/>
            <family val="2"/>
          </rPr>
          <t>Afua Owusu:</t>
        </r>
        <r>
          <rPr>
            <sz val="9"/>
            <color indexed="81"/>
            <rFont val="Tahoma"/>
            <family val="2"/>
          </rPr>
          <t xml:space="preserve">
The Punt dal Gall dam is on the Swiss-Italy border and the reservoir it forms (Livigno) is in Italy</t>
        </r>
      </text>
    </comment>
    <comment ref="M8" authorId="0" shapeId="0">
      <text>
        <r>
          <rPr>
            <b/>
            <sz val="9"/>
            <color indexed="81"/>
            <rFont val="Tahoma"/>
            <family val="2"/>
          </rPr>
          <t>Afua Owusu:</t>
        </r>
        <r>
          <rPr>
            <sz val="9"/>
            <color indexed="81"/>
            <rFont val="Tahoma"/>
            <family val="2"/>
          </rPr>
          <t xml:space="preserve">
discharge of green river not at the dam
</t>
        </r>
      </text>
    </comment>
    <comment ref="D9" authorId="0" shapeId="0">
      <text>
        <r>
          <rPr>
            <b/>
            <sz val="9"/>
            <color indexed="81"/>
            <rFont val="Tahoma"/>
            <family val="2"/>
          </rPr>
          <t>Afua Owusu:</t>
        </r>
        <r>
          <rPr>
            <sz val="9"/>
            <color indexed="81"/>
            <rFont val="Tahoma"/>
            <family val="2"/>
          </rPr>
          <t xml:space="preserve">
13 dams in all over the course of the Willamette River though</t>
        </r>
      </text>
    </comment>
    <comment ref="J9" authorId="0" shapeId="0">
      <text>
        <r>
          <rPr>
            <b/>
            <sz val="9"/>
            <color indexed="81"/>
            <rFont val="Tahoma"/>
            <family val="2"/>
          </rPr>
          <t>Afua Owusu:</t>
        </r>
        <r>
          <rPr>
            <sz val="9"/>
            <color indexed="81"/>
            <rFont val="Tahoma"/>
            <family val="2"/>
          </rPr>
          <t xml:space="preserve">
Other authorized purposes: H N I S R Q</t>
        </r>
      </text>
    </comment>
    <comment ref="D10" authorId="0" shapeId="0">
      <text>
        <r>
          <rPr>
            <b/>
            <sz val="9"/>
            <color indexed="81"/>
            <rFont val="Tahoma"/>
            <family val="2"/>
          </rPr>
          <t>Afua Owusu:</t>
        </r>
        <r>
          <rPr>
            <sz val="9"/>
            <color indexed="81"/>
            <rFont val="Tahoma"/>
            <family val="2"/>
          </rPr>
          <t xml:space="preserve">
13 dams in all over the course of the Willamette River though</t>
        </r>
      </text>
    </comment>
    <comment ref="J10" authorId="0" shapeId="0">
      <text>
        <r>
          <rPr>
            <b/>
            <sz val="9"/>
            <color indexed="81"/>
            <rFont val="Tahoma"/>
            <family val="2"/>
          </rPr>
          <t>Afua Owusu:</t>
        </r>
        <r>
          <rPr>
            <sz val="9"/>
            <color indexed="81"/>
            <rFont val="Tahoma"/>
            <family val="2"/>
          </rPr>
          <t xml:space="preserve">
Other authorized purposes: H N I S R Q</t>
        </r>
      </text>
    </comment>
    <comment ref="M10" authorId="0" shapeId="0">
      <text>
        <r>
          <rPr>
            <b/>
            <sz val="9"/>
            <color indexed="81"/>
            <rFont val="Tahoma"/>
            <family val="2"/>
          </rPr>
          <t>Afua Owusu:</t>
        </r>
        <r>
          <rPr>
            <sz val="9"/>
            <color indexed="81"/>
            <rFont val="Tahoma"/>
            <family val="2"/>
          </rPr>
          <t xml:space="preserve">
From Olden et al. 2014
These dams are immediately downstream of each other and thus the same discharge is assigned based on the assumption that the difference is negligible</t>
        </r>
      </text>
    </comment>
    <comment ref="E11" authorId="0" shapeId="0">
      <text>
        <r>
          <rPr>
            <b/>
            <sz val="9"/>
            <color indexed="81"/>
            <rFont val="Tahoma"/>
            <family val="2"/>
          </rPr>
          <t>Afua Owusu:</t>
        </r>
        <r>
          <rPr>
            <sz val="9"/>
            <color indexed="81"/>
            <rFont val="Tahoma"/>
            <family val="2"/>
          </rPr>
          <t xml:space="preserve">
Organisation pour la Mise en Valeur du Fleuve Sénégal</t>
        </r>
      </text>
    </comment>
    <comment ref="M16" authorId="0" shapeId="0">
      <text>
        <r>
          <rPr>
            <b/>
            <sz val="9"/>
            <color indexed="81"/>
            <rFont val="Tahoma"/>
            <family val="2"/>
          </rPr>
          <t>Afua Owusu:</t>
        </r>
        <r>
          <rPr>
            <sz val="9"/>
            <color indexed="81"/>
            <rFont val="Tahoma"/>
            <family val="2"/>
          </rPr>
          <t xml:space="preserve">
Average annual flow at Tortusa, 47.8km from the mouth in the 1950. the dams are located close to the mouth</t>
        </r>
      </text>
    </comment>
    <comment ref="M17" authorId="0" shapeId="0">
      <text>
        <r>
          <rPr>
            <b/>
            <sz val="9"/>
            <color indexed="81"/>
            <rFont val="Tahoma"/>
            <family val="2"/>
          </rPr>
          <t>Afua Owusu:</t>
        </r>
        <r>
          <rPr>
            <sz val="9"/>
            <color indexed="81"/>
            <rFont val="Tahoma"/>
            <family val="2"/>
          </rPr>
          <t xml:space="preserve">
Average annual flow at Tortusa, 47.8km from the mouth in the 1950. the dams are located close to the mouth</t>
        </r>
      </text>
    </comment>
    <comment ref="D22" authorId="0" shapeId="0">
      <text>
        <r>
          <rPr>
            <b/>
            <sz val="9"/>
            <color indexed="81"/>
            <rFont val="Tahoma"/>
            <family val="2"/>
          </rPr>
          <t>Afua Owusu:</t>
        </r>
        <r>
          <rPr>
            <sz val="9"/>
            <color indexed="81"/>
            <rFont val="Tahoma"/>
            <family val="2"/>
          </rPr>
          <t xml:space="preserve">
Multiple dams</t>
        </r>
      </text>
    </comment>
    <comment ref="D23" authorId="0" shapeId="0">
      <text>
        <r>
          <rPr>
            <b/>
            <sz val="9"/>
            <color indexed="81"/>
            <rFont val="Tahoma"/>
            <family val="2"/>
          </rPr>
          <t>Afua Owusu:</t>
        </r>
        <r>
          <rPr>
            <sz val="9"/>
            <color indexed="81"/>
            <rFont val="Tahoma"/>
            <family val="2"/>
          </rPr>
          <t xml:space="preserve">
Multiple but Hume was the (one of the )first to significantly alter flow when it begun operation in 1936</t>
        </r>
      </text>
    </comment>
    <comment ref="D26" authorId="0" shapeId="0">
      <text>
        <r>
          <rPr>
            <b/>
            <sz val="9"/>
            <color indexed="81"/>
            <rFont val="Tahoma"/>
            <family val="2"/>
          </rPr>
          <t>Afua Owusu:</t>
        </r>
        <r>
          <rPr>
            <sz val="9"/>
            <color indexed="81"/>
            <rFont val="Tahoma"/>
            <family val="2"/>
          </rPr>
          <t xml:space="preserve">
Immediately downstream of Serre-Ponçon Dam, the major dam on the Durance</t>
        </r>
      </text>
    </comment>
    <comment ref="H26" authorId="0" shapeId="0">
      <text>
        <r>
          <rPr>
            <b/>
            <sz val="9"/>
            <color indexed="81"/>
            <rFont val="Tahoma"/>
            <family val="2"/>
          </rPr>
          <t>Afua Owusu:</t>
        </r>
        <r>
          <rPr>
            <sz val="9"/>
            <color indexed="81"/>
            <rFont val="Tahoma"/>
            <family val="2"/>
          </rPr>
          <t xml:space="preserve">
Approximate location found in google maps based on map provided in paper
</t>
        </r>
      </text>
    </comment>
    <comment ref="H27" authorId="0" shapeId="0">
      <text>
        <r>
          <rPr>
            <b/>
            <sz val="9"/>
            <color indexed="81"/>
            <rFont val="Tahoma"/>
            <family val="2"/>
          </rPr>
          <t>Afua Owusu:</t>
        </r>
        <r>
          <rPr>
            <sz val="9"/>
            <color indexed="81"/>
            <rFont val="Tahoma"/>
            <family val="2"/>
          </rPr>
          <t xml:space="preserve">
Approximate location found in google maps based on map provided in paper</t>
        </r>
      </text>
    </comment>
    <comment ref="L51" authorId="0" shapeId="0">
      <text>
        <r>
          <rPr>
            <b/>
            <sz val="9"/>
            <color indexed="81"/>
            <rFont val="Tahoma"/>
            <family val="2"/>
          </rPr>
          <t xml:space="preserve">Afua Owusu:
</t>
        </r>
        <r>
          <rPr>
            <sz val="9"/>
            <color indexed="81"/>
            <rFont val="Tahoma"/>
            <family val="2"/>
          </rPr>
          <t>product of reservoir area in reference and dam height from wiki</t>
        </r>
      </text>
    </comment>
  </commentList>
</comments>
</file>

<file path=xl/comments2.xml><?xml version="1.0" encoding="utf-8"?>
<comments xmlns="http://schemas.openxmlformats.org/spreadsheetml/2006/main">
  <authors>
    <author>Afua Owusu</author>
  </authors>
  <commentList>
    <comment ref="E2" authorId="0" shapeId="0">
      <text>
        <r>
          <rPr>
            <b/>
            <sz val="9"/>
            <color indexed="81"/>
            <rFont val="Tahoma"/>
            <family val="2"/>
          </rPr>
          <t>Afua Owusu:</t>
        </r>
        <r>
          <rPr>
            <sz val="9"/>
            <color indexed="81"/>
            <rFont val="Tahoma"/>
            <family val="2"/>
          </rPr>
          <t xml:space="preserve">
These are expanded on in the following columns</t>
        </r>
      </text>
    </comment>
    <comment ref="J3" authorId="0" shapeId="0">
      <text>
        <r>
          <rPr>
            <b/>
            <sz val="9"/>
            <color indexed="81"/>
            <rFont val="Tahoma"/>
            <family val="2"/>
          </rPr>
          <t>Afua Owusu:</t>
        </r>
        <r>
          <rPr>
            <sz val="9"/>
            <color indexed="81"/>
            <rFont val="Tahoma"/>
            <family val="2"/>
          </rPr>
          <t xml:space="preserve">
from year of first study to last
</t>
        </r>
      </text>
    </comment>
    <comment ref="J4" authorId="0" shapeId="0">
      <text>
        <r>
          <rPr>
            <b/>
            <sz val="9"/>
            <color indexed="81"/>
            <rFont val="Tahoma"/>
            <family val="2"/>
          </rPr>
          <t>Afua Owusu:</t>
        </r>
        <r>
          <rPr>
            <sz val="9"/>
            <color indexed="81"/>
            <rFont val="Tahoma"/>
            <family val="2"/>
          </rPr>
          <t xml:space="preserve">
Meretsky et al., 2000 (Table 1)
</t>
        </r>
      </text>
    </comment>
    <comment ref="E15" authorId="0" shapeId="0">
      <text>
        <r>
          <rPr>
            <b/>
            <sz val="9"/>
            <color indexed="81"/>
            <rFont val="Tahoma"/>
            <family val="2"/>
          </rPr>
          <t>Afua Owusu:</t>
        </r>
        <r>
          <rPr>
            <sz val="9"/>
            <color indexed="81"/>
            <rFont val="Tahoma"/>
            <family val="2"/>
          </rPr>
          <t xml:space="preserve">
L- World Bank safeguards policy</t>
        </r>
      </text>
    </comment>
    <comment ref="J18" authorId="0" shapeId="0">
      <text>
        <r>
          <rPr>
            <b/>
            <sz val="9"/>
            <color indexed="81"/>
            <rFont val="Tahoma"/>
            <family val="2"/>
          </rPr>
          <t>Afua Owusu:</t>
        </r>
        <r>
          <rPr>
            <sz val="9"/>
            <color indexed="81"/>
            <rFont val="Tahoma"/>
            <family val="2"/>
          </rPr>
          <t xml:space="preserve">
Officially implemented in 2011
</t>
        </r>
      </text>
    </comment>
    <comment ref="J33" authorId="0" shapeId="0">
      <text>
        <r>
          <rPr>
            <b/>
            <sz val="9"/>
            <color indexed="81"/>
            <rFont val="Tahoma"/>
            <family val="2"/>
          </rPr>
          <t>Afua Owusu:</t>
        </r>
        <r>
          <rPr>
            <sz val="9"/>
            <color indexed="81"/>
            <rFont val="Tahoma"/>
            <family val="2"/>
          </rPr>
          <t xml:space="preserve">
Determined based on year of establishment of commission and the year of report</t>
        </r>
      </text>
    </comment>
    <comment ref="J45" authorId="0" shapeId="0">
      <text>
        <r>
          <rPr>
            <b/>
            <sz val="9"/>
            <color indexed="81"/>
            <rFont val="Tahoma"/>
            <family val="2"/>
          </rPr>
          <t>Afua Owusu:</t>
        </r>
        <r>
          <rPr>
            <sz val="9"/>
            <color indexed="81"/>
            <rFont val="Tahoma"/>
            <family val="2"/>
          </rPr>
          <t xml:space="preserve">
Officially implemented in 2011
</t>
        </r>
      </text>
    </comment>
    <comment ref="J46" authorId="0" shapeId="0">
      <text>
        <r>
          <rPr>
            <b/>
            <sz val="9"/>
            <color indexed="81"/>
            <rFont val="Tahoma"/>
            <family val="2"/>
          </rPr>
          <t>Afua Owusu:</t>
        </r>
        <r>
          <rPr>
            <sz val="9"/>
            <color indexed="81"/>
            <rFont val="Tahoma"/>
            <family val="2"/>
          </rPr>
          <t xml:space="preserve">
Officially implemented in 2011
</t>
        </r>
      </text>
    </comment>
    <comment ref="J48" authorId="0" shapeId="0">
      <text>
        <r>
          <rPr>
            <b/>
            <sz val="9"/>
            <color indexed="81"/>
            <rFont val="Tahoma"/>
            <family val="2"/>
          </rPr>
          <t>Afua Owusu:</t>
        </r>
        <r>
          <rPr>
            <sz val="9"/>
            <color indexed="81"/>
            <rFont val="Tahoma"/>
            <family val="2"/>
          </rPr>
          <t xml:space="preserve">
Officially implemented in 2011
</t>
        </r>
      </text>
    </comment>
    <comment ref="G51" authorId="0" shapeId="0">
      <text>
        <r>
          <rPr>
            <b/>
            <sz val="9"/>
            <color indexed="81"/>
            <rFont val="Tahoma"/>
            <charset val="1"/>
          </rPr>
          <t>Afua Owusu:</t>
        </r>
        <r>
          <rPr>
            <sz val="9"/>
            <color indexed="81"/>
            <rFont val="Tahoma"/>
            <charset val="1"/>
          </rPr>
          <t xml:space="preserve">
Modified operating policies are rec- ommended for 20 of the 40 major TVA dams. Minimum DO targets are recommended for 16 dams. Minimum flows are recommended for 12 of the 16 dams and for four other dams. Minimum flows established for 16</t>
        </r>
      </text>
    </comment>
  </commentList>
</comments>
</file>

<file path=xl/comments3.xml><?xml version="1.0" encoding="utf-8"?>
<comments xmlns="http://schemas.openxmlformats.org/spreadsheetml/2006/main">
  <authors>
    <author>Afua Owusu</author>
  </authors>
  <commentList>
    <comment ref="L3" authorId="0" shapeId="0">
      <text>
        <r>
          <rPr>
            <b/>
            <sz val="9"/>
            <color indexed="81"/>
            <rFont val="Tahoma"/>
            <family val="2"/>
          </rPr>
          <t>Afua Owusu:</t>
        </r>
        <r>
          <rPr>
            <sz val="9"/>
            <color indexed="81"/>
            <rFont val="Tahoma"/>
            <family val="2"/>
          </rPr>
          <t xml:space="preserve">
Experiments and Monitoring years</t>
        </r>
      </text>
    </comment>
    <comment ref="T3" authorId="0" shapeId="0">
      <text>
        <r>
          <rPr>
            <b/>
            <sz val="9"/>
            <color indexed="81"/>
            <rFont val="Tahoma"/>
            <family val="2"/>
          </rPr>
          <t>Afua Owusu:</t>
        </r>
        <r>
          <rPr>
            <sz val="9"/>
            <color indexed="81"/>
            <rFont val="Tahoma"/>
            <family val="2"/>
          </rPr>
          <t xml:space="preserve">
revision of dam operation rules
</t>
        </r>
      </text>
    </comment>
    <comment ref="M7" authorId="0" shapeId="0">
      <text>
        <r>
          <rPr>
            <b/>
            <sz val="9"/>
            <color indexed="81"/>
            <rFont val="Tahoma"/>
            <family val="2"/>
          </rPr>
          <t>Afua Owusu:</t>
        </r>
        <r>
          <rPr>
            <sz val="9"/>
            <color indexed="81"/>
            <rFont val="Tahoma"/>
            <family val="2"/>
          </rPr>
          <t xml:space="preserve">
See Table 1 in Wilcox and Shafroth for full details
</t>
        </r>
      </text>
    </comment>
    <comment ref="S11" authorId="0" shapeId="0">
      <text>
        <r>
          <rPr>
            <b/>
            <sz val="9"/>
            <color indexed="81"/>
            <rFont val="Tahoma"/>
            <family val="2"/>
          </rPr>
          <t>Afua Owusu:</t>
        </r>
        <r>
          <rPr>
            <sz val="9"/>
            <color indexed="81"/>
            <rFont val="Tahoma"/>
            <family val="2"/>
          </rPr>
          <t xml:space="preserve">
but with inputs on management scenarios from communities in the lower delta
</t>
        </r>
      </text>
    </comment>
    <comment ref="L28" authorId="0" shapeId="0">
      <text>
        <r>
          <rPr>
            <b/>
            <sz val="9"/>
            <color indexed="81"/>
            <rFont val="Tahoma"/>
            <family val="2"/>
          </rPr>
          <t>Afua Owusu:</t>
        </r>
        <r>
          <rPr>
            <sz val="9"/>
            <color indexed="81"/>
            <rFont val="Tahoma"/>
            <family val="2"/>
          </rPr>
          <t xml:space="preserve">
Four releases (2 for L'Escale and Cadarache) were cancelled because of the occurrence of two large flood events, a period with too high temperature and PCB pollution</t>
        </r>
      </text>
    </comment>
    <comment ref="J33" authorId="0" shapeId="0">
      <text>
        <r>
          <rPr>
            <b/>
            <sz val="9"/>
            <color indexed="81"/>
            <rFont val="Tahoma"/>
            <family val="2"/>
          </rPr>
          <t>Afua Owusu:</t>
        </r>
        <r>
          <rPr>
            <sz val="9"/>
            <color indexed="81"/>
            <rFont val="Tahoma"/>
            <family val="2"/>
          </rPr>
          <t xml:space="preserve">
No information other than: ''the recommended flow regime was based on flow trial releases from the dams and weirs (see Australian Museum Business Services 2000)''
(cannot find the paper referred to)</t>
        </r>
      </text>
    </comment>
  </commentList>
</comments>
</file>

<file path=xl/comments4.xml><?xml version="1.0" encoding="utf-8"?>
<comments xmlns="http://schemas.openxmlformats.org/spreadsheetml/2006/main">
  <authors>
    <author>Afua Owusu</author>
  </authors>
  <commentList>
    <comment ref="E2" authorId="0" shapeId="0">
      <text>
        <r>
          <rPr>
            <b/>
            <sz val="9"/>
            <color indexed="81"/>
            <rFont val="Tahoma"/>
            <family val="2"/>
          </rPr>
          <t>Afua Owusu:</t>
        </r>
        <r>
          <rPr>
            <sz val="9"/>
            <color indexed="81"/>
            <rFont val="Tahoma"/>
            <family val="2"/>
          </rPr>
          <t xml:space="preserve">
(as defined in Warner et al., 2014)
A-Adaptive management: reservoir releases are designed to test hypotheses associated with a specific component(s) of the flow prescription and conducted in direct coordination with monitoring
B- Blanket operational: wholesale changes in reservoir operations are implemented across the year, based on reservoir management and ecological information
E- Episodic implementation: implementation is driven by changing hydrologic conditions in the watershed—such as a large storm event or an extended period of drought—that in turn allow for or require changes in reservoir releases. </t>
        </r>
      </text>
    </comment>
    <comment ref="H2" authorId="0" shapeId="0">
      <text>
        <r>
          <rPr>
            <b/>
            <sz val="9"/>
            <color indexed="81"/>
            <rFont val="Tahoma"/>
            <family val="2"/>
          </rPr>
          <t>Afua Owusu:</t>
        </r>
        <r>
          <rPr>
            <sz val="9"/>
            <color indexed="81"/>
            <rFont val="Tahoma"/>
            <family val="2"/>
          </rPr>
          <t xml:space="preserve">
Input and Activity  summaries</t>
        </r>
      </text>
    </comment>
    <comment ref="F3" authorId="0" shapeId="0">
      <text>
        <r>
          <rPr>
            <b/>
            <sz val="9"/>
            <color indexed="81"/>
            <rFont val="Tahoma"/>
            <family val="2"/>
          </rPr>
          <t>Afua Owusu:</t>
        </r>
        <r>
          <rPr>
            <sz val="9"/>
            <color indexed="81"/>
            <rFont val="Tahoma"/>
            <family val="2"/>
          </rPr>
          <t xml:space="preserve">
The Glen Canyon Dam Adaptive Management Program (GCDAMP) was officially established in 1997, under the direction of the Secretary of the Interior, in compliance with the Grand Canyon Protection Act of 1992 and the 1996 Record of Decision which initiated the process "whereby the effects of dam operations on downstream resources would be monitored and assessed."
https://www.usbr.gov/lc/phoenix/AZ100/1990/grand_canyon_protection_act_1992.html
In response, Interior adopted a modified low fluctuating flow (MLFF) protocol in 1996, similar to the interim criteria adopted earlier. A key dimension of the MLFF is HFEs—with an anticipated frequency of one every 5 years (Interior, 1996). Interior also created the Glen Canyon Dam Adaptive Management Program to oversee dam operations pursu- ant to sustained improvement of the natural and cultural resources of the Colorado River corridor
</t>
        </r>
      </text>
    </comment>
    <comment ref="I3" authorId="0" shapeId="0">
      <text>
        <r>
          <rPr>
            <b/>
            <sz val="9"/>
            <color indexed="81"/>
            <rFont val="Tahoma"/>
            <family val="2"/>
          </rPr>
          <t>Afua Owusu:</t>
        </r>
        <r>
          <rPr>
            <sz val="9"/>
            <color indexed="81"/>
            <rFont val="Tahoma"/>
            <family val="2"/>
          </rPr>
          <t xml:space="preserve">
C- multiple stakeholders
E- cost of the 1996 flood: $3.8 million vs annual value of rafting and associated benefits of san bars: $80 million annually
L- 1992 Glen Canyon Protection Act
T- 1982 planned upgrade triggered env concerns which in turn led to an EIS on the impact of the dam on the river ecosystem.</t>
        </r>
      </text>
    </comment>
    <comment ref="I4" authorId="0" shapeId="0">
      <text>
        <r>
          <rPr>
            <b/>
            <sz val="9"/>
            <color indexed="81"/>
            <rFont val="Tahoma"/>
            <family val="2"/>
          </rPr>
          <t>Afua Owusu:</t>
        </r>
        <r>
          <rPr>
            <sz val="9"/>
            <color indexed="81"/>
            <rFont val="Tahoma"/>
            <family val="2"/>
          </rPr>
          <t xml:space="preserve">
C- multiple stakeholders involved
CT-  a time limit of 3 years for flow experiments from 2000 to 2002
E- no loss in energy production and thus revenue. Also a realization ''that the market value of environmentally sound electricity production is increasing''
L- The dam operator was required by the Swiss federal authorities to check safety gates regularly and this involves the release of water in the dam so this could be combined with flood releases
T- Flushing of safety gates in 1990</t>
        </r>
      </text>
    </comment>
    <comment ref="I6" authorId="0" shapeId="0">
      <text>
        <r>
          <rPr>
            <b/>
            <sz val="9"/>
            <color indexed="81"/>
            <rFont val="Tahoma"/>
            <family val="2"/>
          </rPr>
          <t>Afua Owusu:</t>
        </r>
        <r>
          <rPr>
            <sz val="9"/>
            <color indexed="81"/>
            <rFont val="Tahoma"/>
            <family val="2"/>
          </rPr>
          <t xml:space="preserve">
C- establishment of steering committee, workshop with over 50 stakeholders
S- Acquiring of floodplain downstream to enable periodic high flows to be released without fear of flooding encroaching development</t>
        </r>
      </text>
    </comment>
    <comment ref="I7" authorId="0" shapeId="0">
      <text>
        <r>
          <rPr>
            <b/>
            <sz val="9"/>
            <color indexed="81"/>
            <rFont val="Tahoma"/>
            <family val="2"/>
          </rPr>
          <t>Afua Owusu:</t>
        </r>
        <r>
          <rPr>
            <sz val="9"/>
            <color indexed="81"/>
            <rFont val="Tahoma"/>
            <family val="2"/>
          </rPr>
          <t xml:space="preserve">
C- ''collaboration between the USACE and TNC on environmental flows began in 1998, with a small meeting of scientists and engineers at the Green River Dam in Kentucky''
N- a small rural water basin with no major water management conflicts
R- simply based on the pre-dam flow (this is linked to the former enabling factor N)</t>
        </r>
      </text>
    </comment>
    <comment ref="F8" authorId="0" shapeId="0">
      <text>
        <r>
          <rPr>
            <b/>
            <sz val="9"/>
            <color indexed="81"/>
            <rFont val="Tahoma"/>
            <charset val="1"/>
          </rPr>
          <t>Afua Owusu:</t>
        </r>
        <r>
          <rPr>
            <sz val="9"/>
            <color indexed="81"/>
            <rFont val="Tahoma"/>
            <charset val="1"/>
          </rPr>
          <t xml:space="preserve">
After 2005
2009 given as an example of flow implementation</t>
        </r>
      </text>
    </comment>
    <comment ref="I10" authorId="0" shapeId="0">
      <text>
        <r>
          <rPr>
            <b/>
            <sz val="9"/>
            <color indexed="81"/>
            <rFont val="Tahoma"/>
            <family val="2"/>
          </rPr>
          <t>Afua Owusu:</t>
        </r>
        <r>
          <rPr>
            <sz val="9"/>
            <color indexed="81"/>
            <rFont val="Tahoma"/>
            <family val="2"/>
          </rPr>
          <t xml:space="preserve">
C- inclusion of downstream communities
E- Cost benefit analysis shows natural flooding system more productive that managed irrigation ie: benefits from inundation of floodplain clear while the envisaged benefits from irrigated agric has not materialised (''So far, less than 50,000 ha have ever been irrigated in any one year and, at 3 tonnes per ha, average productivity of paddy is 4 times lower than initially envisaged'')
O- The Diawling park restoration project</t>
        </r>
      </text>
    </comment>
    <comment ref="I11" authorId="0" shapeId="0">
      <text>
        <r>
          <rPr>
            <b/>
            <sz val="9"/>
            <color indexed="81"/>
            <rFont val="Tahoma"/>
            <family val="2"/>
          </rPr>
          <t>Afua Owusu:</t>
        </r>
        <r>
          <rPr>
            <sz val="9"/>
            <color indexed="81"/>
            <rFont val="Tahoma"/>
            <family val="2"/>
          </rPr>
          <t xml:space="preserve">
C
O- the start of the USACE Savannah Basin Comprehensive study</t>
        </r>
      </text>
    </comment>
    <comment ref="I15" authorId="0" shapeId="0">
      <text>
        <r>
          <rPr>
            <b/>
            <sz val="9"/>
            <color indexed="81"/>
            <rFont val="Tahoma"/>
            <family val="2"/>
          </rPr>
          <t>Afua Owusu:</t>
        </r>
        <r>
          <rPr>
            <sz val="9"/>
            <color indexed="81"/>
            <rFont val="Tahoma"/>
            <family val="2"/>
          </rPr>
          <t xml:space="preserve">
C- b/n dam operators and river basin authorities, scientiest and public
P- due to the fact that the macrophytes were considered the main cause of blackfly plaugue- a major public health nuisance in summer
T- The major proliferation of macrophytes after 2 dry years</t>
        </r>
      </text>
    </comment>
    <comment ref="I20" authorId="0" shapeId="0">
      <text>
        <r>
          <rPr>
            <b/>
            <sz val="9"/>
            <color indexed="81"/>
            <rFont val="Tahoma"/>
            <family val="2"/>
          </rPr>
          <t>Afua Owusu:</t>
        </r>
        <r>
          <rPr>
            <sz val="9"/>
            <color indexed="81"/>
            <rFont val="Tahoma"/>
            <family val="2"/>
          </rPr>
          <t xml:space="preserve">
T- A review of all TVA dams</t>
        </r>
      </text>
    </comment>
    <comment ref="F22" authorId="0" shapeId="0">
      <text>
        <r>
          <rPr>
            <b/>
            <sz val="9"/>
            <color indexed="81"/>
            <rFont val="Tahoma"/>
            <charset val="1"/>
          </rPr>
          <t>Afua Owusu:</t>
        </r>
        <r>
          <rPr>
            <sz val="9"/>
            <color indexed="81"/>
            <rFont val="Tahoma"/>
            <charset val="1"/>
          </rPr>
          <t xml:space="preserve">
The env. Water allocation to Barmah- Millewa forest was first used in 1998</t>
        </r>
      </text>
    </comment>
    <comment ref="I22" authorId="0" shapeId="0">
      <text>
        <r>
          <rPr>
            <b/>
            <sz val="9"/>
            <color indexed="81"/>
            <rFont val="Tahoma"/>
            <family val="2"/>
          </rPr>
          <t>Afua Owusu:
The barmah-Millewa Forum consisted of:</t>
        </r>
        <r>
          <rPr>
            <sz val="9"/>
            <color indexed="81"/>
            <rFont val="Tahoma"/>
            <family val="2"/>
          </rPr>
          <t xml:space="preserve">
G- representatives from NSW, Victoria and the Commonwealth agencies and the Murray-Darling Basin Commission, local government
N- environmental groups,
O-representatives from Aboriginal groups,  private water schemes irrigators, catchment management committees, non-wood based forest users, wood based forest users and tourist operators</t>
        </r>
      </text>
    </comment>
    <comment ref="G24" authorId="0" shapeId="0">
      <text>
        <r>
          <rPr>
            <b/>
            <sz val="9"/>
            <color indexed="81"/>
            <rFont val="Tahoma"/>
            <charset val="1"/>
          </rPr>
          <t>Afua Owusu:</t>
        </r>
        <r>
          <rPr>
            <sz val="9"/>
            <color indexed="81"/>
            <rFont val="Tahoma"/>
            <charset val="1"/>
          </rPr>
          <t xml:space="preserve">
In May 2002, the Heads of State of Mali, Mauritania and Senegal signed a Water Charter—a new framework governing the OMVS that also explicitly provides for an artificial flood, which is guaranteed annually (except in extraordinary circumstances) and minimal environmental flow
</t>
        </r>
      </text>
    </comment>
    <comment ref="I24" authorId="0" shapeId="0">
      <text>
        <r>
          <rPr>
            <b/>
            <sz val="9"/>
            <color indexed="81"/>
            <rFont val="Tahoma"/>
            <family val="2"/>
          </rPr>
          <t>Afua Owusu:</t>
        </r>
        <r>
          <rPr>
            <sz val="9"/>
            <color indexed="81"/>
            <rFont val="Tahoma"/>
            <family val="2"/>
          </rPr>
          <t xml:space="preserve">
Prior to the dam, floods inundated ''250000ha for FRF, forests to provide fuel wood and provided a wildlife habitat''</t>
        </r>
      </text>
    </comment>
    <comment ref="F25" authorId="0" shapeId="0">
      <text>
        <r>
          <rPr>
            <b/>
            <sz val="9"/>
            <color indexed="81"/>
            <rFont val="Tahoma"/>
            <family val="2"/>
          </rPr>
          <t>Afua Owusu:</t>
        </r>
        <r>
          <rPr>
            <sz val="9"/>
            <color indexed="81"/>
            <rFont val="Tahoma"/>
            <family val="2"/>
          </rPr>
          <t xml:space="preserve">
January 2014</t>
        </r>
      </text>
    </comment>
    <comment ref="G29" authorId="0" shapeId="0">
      <text>
        <r>
          <rPr>
            <b/>
            <sz val="9"/>
            <color indexed="81"/>
            <rFont val="Tahoma"/>
            <family val="2"/>
          </rPr>
          <t>Afua Owusu:</t>
        </r>
        <r>
          <rPr>
            <sz val="9"/>
            <color indexed="81"/>
            <rFont val="Tahoma"/>
            <family val="2"/>
          </rPr>
          <t xml:space="preserve">
Supposed to be 54% of MAR but 1:2 year flood cannot be released due to limitation of outlet structures</t>
        </r>
      </text>
    </comment>
    <comment ref="I29" authorId="0" shapeId="0">
      <text>
        <r>
          <rPr>
            <b/>
            <sz val="9"/>
            <color indexed="81"/>
            <rFont val="Tahoma"/>
            <family val="2"/>
          </rPr>
          <t>Afua Owusu:</t>
        </r>
        <r>
          <rPr>
            <sz val="9"/>
            <color indexed="81"/>
            <rFont val="Tahoma"/>
            <family val="2"/>
          </rPr>
          <t xml:space="preserve">
Negotiations and studies begun as part of efforts by DWAF to meet the requirements of the Water Act</t>
        </r>
      </text>
    </comment>
    <comment ref="F36" authorId="0" shapeId="0">
      <text>
        <r>
          <rPr>
            <b/>
            <sz val="9"/>
            <color indexed="81"/>
            <rFont val="Tahoma"/>
            <family val="2"/>
          </rPr>
          <t>Afua Owusu:</t>
        </r>
        <r>
          <rPr>
            <sz val="9"/>
            <color indexed="81"/>
            <rFont val="Tahoma"/>
            <family val="2"/>
          </rPr>
          <t xml:space="preserve">
August 2000</t>
        </r>
      </text>
    </comment>
    <comment ref="F41" authorId="0" shapeId="0">
      <text>
        <r>
          <rPr>
            <b/>
            <sz val="9"/>
            <color indexed="81"/>
            <rFont val="Tahoma"/>
            <family val="2"/>
          </rPr>
          <t>Afua Owusu:</t>
        </r>
        <r>
          <rPr>
            <sz val="9"/>
            <color indexed="81"/>
            <rFont val="Tahoma"/>
            <family val="2"/>
          </rPr>
          <t xml:space="preserve">
May 2000</t>
        </r>
      </text>
    </comment>
    <comment ref="I42" authorId="0" shapeId="0">
      <text>
        <r>
          <rPr>
            <b/>
            <sz val="9"/>
            <color indexed="81"/>
            <rFont val="Tahoma"/>
            <family val="2"/>
          </rPr>
          <t>Afua Owusu:</t>
        </r>
        <r>
          <rPr>
            <sz val="9"/>
            <color indexed="81"/>
            <rFont val="Tahoma"/>
            <family val="2"/>
          </rPr>
          <t xml:space="preserve">
A lawsuit: Putah Creek Council vs Solano Irrigation District and Solano County Water Agency to increase minimum flow to prevent drying out of the creak up to Yolo Bypass</t>
        </r>
      </text>
    </comment>
    <comment ref="I43" authorId="0" shapeId="0">
      <text>
        <r>
          <rPr>
            <b/>
            <sz val="9"/>
            <color indexed="81"/>
            <rFont val="Tahoma"/>
            <family val="2"/>
          </rPr>
          <t>Afua Owusu:</t>
        </r>
        <r>
          <rPr>
            <sz val="9"/>
            <color indexed="81"/>
            <rFont val="Tahoma"/>
            <family val="2"/>
          </rPr>
          <t xml:space="preserve">
Relicensing of dam provided an opportunity for including e-flow
</t>
        </r>
      </text>
    </comment>
    <comment ref="F44" authorId="0" shapeId="0">
      <text>
        <r>
          <rPr>
            <b/>
            <sz val="9"/>
            <color indexed="81"/>
            <rFont val="Tahoma"/>
            <family val="2"/>
          </rPr>
          <t>Afua Owusu:</t>
        </r>
        <r>
          <rPr>
            <sz val="9"/>
            <color indexed="81"/>
            <rFont val="Tahoma"/>
            <family val="2"/>
          </rPr>
          <t xml:space="preserve">
initially established in 2004 but suspended until 2011</t>
        </r>
      </text>
    </comment>
    <comment ref="F45" authorId="0" shapeId="0">
      <text>
        <r>
          <rPr>
            <b/>
            <sz val="9"/>
            <color indexed="81"/>
            <rFont val="Tahoma"/>
            <family val="2"/>
          </rPr>
          <t>Afua Owusu:</t>
        </r>
        <r>
          <rPr>
            <sz val="9"/>
            <color indexed="81"/>
            <rFont val="Tahoma"/>
            <family val="2"/>
          </rPr>
          <t xml:space="preserve">
Initially implemented in 2004 but discontinued in 2006 and started again in 2011</t>
        </r>
      </text>
    </comment>
    <comment ref="I49" authorId="0" shapeId="0">
      <text>
        <r>
          <rPr>
            <b/>
            <sz val="9"/>
            <color indexed="81"/>
            <rFont val="Tahoma"/>
            <family val="2"/>
          </rPr>
          <t>Afua Owusu:</t>
        </r>
        <r>
          <rPr>
            <sz val="9"/>
            <color indexed="81"/>
            <rFont val="Tahoma"/>
            <family val="2"/>
          </rPr>
          <t xml:space="preserve">
hydroelectric development provided an opportunity for the revision of the flow regime</t>
        </r>
      </text>
    </comment>
    <comment ref="I50" authorId="0" shapeId="0">
      <text>
        <r>
          <rPr>
            <b/>
            <sz val="9"/>
            <color indexed="81"/>
            <rFont val="Tahoma"/>
            <family val="2"/>
          </rPr>
          <t>Afua Owusu:</t>
        </r>
        <r>
          <rPr>
            <sz val="9"/>
            <color indexed="81"/>
            <rFont val="Tahoma"/>
            <family val="2"/>
          </rPr>
          <t xml:space="preserve">
T- A review of all TVA dams</t>
        </r>
      </text>
    </comment>
    <comment ref="F51" authorId="0" shapeId="0">
      <text>
        <r>
          <rPr>
            <b/>
            <sz val="9"/>
            <color indexed="81"/>
            <rFont val="Tahoma"/>
            <charset val="1"/>
          </rPr>
          <t>Afua Owusu:</t>
        </r>
        <r>
          <rPr>
            <sz val="9"/>
            <color indexed="81"/>
            <rFont val="Tahoma"/>
            <charset val="1"/>
          </rPr>
          <t xml:space="preserve">
Not stated. Using 1993 which is midway through
. But the official program started in 1991 and ended in 1995
</t>
        </r>
      </text>
    </comment>
  </commentList>
</comments>
</file>

<file path=xl/sharedStrings.xml><?xml version="1.0" encoding="utf-8"?>
<sst xmlns="http://schemas.openxmlformats.org/spreadsheetml/2006/main" count="2727" uniqueCount="540">
  <si>
    <t>Operator</t>
  </si>
  <si>
    <t>Country</t>
  </si>
  <si>
    <t>Longitude</t>
  </si>
  <si>
    <t>Latitude</t>
  </si>
  <si>
    <t>Dam height (m)</t>
  </si>
  <si>
    <t>State/ Province</t>
  </si>
  <si>
    <t>Input</t>
  </si>
  <si>
    <t>Number of experiments</t>
  </si>
  <si>
    <t>Legislation/Policy</t>
  </si>
  <si>
    <t>Year</t>
  </si>
  <si>
    <t>Year of experiments</t>
  </si>
  <si>
    <t>Other</t>
  </si>
  <si>
    <t>Activities</t>
  </si>
  <si>
    <t>Workshops</t>
  </si>
  <si>
    <t>Flow experiments</t>
  </si>
  <si>
    <t>Number of workshops</t>
  </si>
  <si>
    <t>Physical modification</t>
  </si>
  <si>
    <t>References</t>
  </si>
  <si>
    <t>Other activities</t>
  </si>
  <si>
    <t>E-flow study/EIS/Research base</t>
  </si>
  <si>
    <t>Modelling</t>
  </si>
  <si>
    <t>Facility Name</t>
  </si>
  <si>
    <t>System Name</t>
  </si>
  <si>
    <t>Colorado River</t>
  </si>
  <si>
    <t>R</t>
  </si>
  <si>
    <t>ID</t>
  </si>
  <si>
    <t>Arizona</t>
  </si>
  <si>
    <t>USA</t>
  </si>
  <si>
    <t>US Bureau of Reclamation</t>
  </si>
  <si>
    <t>F H S</t>
  </si>
  <si>
    <t>Residence time (weeks)</t>
  </si>
  <si>
    <t>Holistic</t>
  </si>
  <si>
    <t>D S O</t>
  </si>
  <si>
    <t>Years of study</t>
  </si>
  <si>
    <t>1988- 1995</t>
  </si>
  <si>
    <t>Type of study</t>
  </si>
  <si>
    <t>N</t>
  </si>
  <si>
    <t>H</t>
  </si>
  <si>
    <t>1996, 2004, 2008, 2012</t>
  </si>
  <si>
    <t xml:space="preserve">E </t>
  </si>
  <si>
    <t>A</t>
  </si>
  <si>
    <t>U</t>
  </si>
  <si>
    <t>U-Uncertain/unavailable; NA- not applicable</t>
  </si>
  <si>
    <t>Glen Canyon Dam</t>
  </si>
  <si>
    <t>EIS of dam; Study on acceptable levels of harm to an endangered species (Kanab ambersnail)</t>
  </si>
  <si>
    <t>E-flow method (Expert opinion; Habitat modelling; Holistic; Hydraulic; Hydrological)</t>
  </si>
  <si>
    <t>Legislation/ Policy name</t>
  </si>
  <si>
    <t>Other inputs (including triggers)</t>
  </si>
  <si>
    <t>Purpose of workshops (Monitoring plan-M; Orientation- O; Flow recommendations-R)</t>
  </si>
  <si>
    <t>Modification (Outlet level-L; Outlet number-N; Outlet size-S; other- O)</t>
  </si>
  <si>
    <t>Type (Optimisation-O, Simulation-S, Both-B</t>
  </si>
  <si>
    <t>Modelling team (Collaborative-C; Experts- E)</t>
  </si>
  <si>
    <t>C R</t>
  </si>
  <si>
    <t>Pathway to operation (Input-&gt; Activities-&gt; Output)</t>
  </si>
  <si>
    <t>Re-operation approach (Adaptive management-A; Blanket operation-B; Episodic implementation-E)</t>
  </si>
  <si>
    <t>River Spol</t>
  </si>
  <si>
    <t xml:space="preserve">Punt dal Gall Dam </t>
  </si>
  <si>
    <t>Ova Spin Dam</t>
  </si>
  <si>
    <t>Graubünden</t>
  </si>
  <si>
    <t>Switzerland</t>
  </si>
  <si>
    <t>Engadin Hydroelectric Power Company</t>
  </si>
  <si>
    <t>1996:1 week with sustained peak of 45,000cfs;   2004: 60 hours with peak of 41,700cfs;   2008: 60 hours with peak of 42,800cfs; 2012: 5 days with peak of 42,300cfs</t>
  </si>
  <si>
    <t>Features of Experiment</t>
  </si>
  <si>
    <t>L S O</t>
  </si>
  <si>
    <t>EIS of dam</t>
  </si>
  <si>
    <t>Flushing of safety release gates in June 1990 for 8 hours with a peak of 30cms</t>
  </si>
  <si>
    <t>F M</t>
  </si>
  <si>
    <t>2000-2002</t>
  </si>
  <si>
    <t>Flood: 1@15cms; Min flow: May to Sept 0.9, Oct to 0.3</t>
  </si>
  <si>
    <t>Flood: 2@10 cms and 1@30 cms; Min flow: May to Sept 1.45, Oct to May 0.55</t>
  </si>
  <si>
    <t>Name/ Features of re-operation</t>
  </si>
  <si>
    <t>Robinson et al., 2008; Robinson, C. T. et al. (2004); Scheurer, T. and Molinari, P. (2003)</t>
  </si>
  <si>
    <t>Results from study has been adopted in the regulatory framework of reservoir: inclusion of annual flushing flows and modified minimum flow</t>
  </si>
  <si>
    <t xml:space="preserve">L S O-&gt; E-&gt; A </t>
  </si>
  <si>
    <t>Bill Williams River</t>
  </si>
  <si>
    <t>Alamo dam</t>
  </si>
  <si>
    <t>US Army Corps of Engineers</t>
  </si>
  <si>
    <t>S</t>
  </si>
  <si>
    <t>F S</t>
  </si>
  <si>
    <t>Warner et. Al., 2014; Wilcox and Shafroth, 2013</t>
  </si>
  <si>
    <t>O</t>
  </si>
  <si>
    <t>E M W</t>
  </si>
  <si>
    <t>D N S</t>
  </si>
  <si>
    <t xml:space="preserve">Selected as one of 8 demonstration sites in the Sustainable Rivers Project and in the 1990s the Bill Williams River Steering Committee, made up of reps from 9 organizations, was formalized </t>
  </si>
  <si>
    <t>Year of workshops</t>
  </si>
  <si>
    <t>E</t>
  </si>
  <si>
    <t>2005-2010</t>
  </si>
  <si>
    <t>H S</t>
  </si>
  <si>
    <t>Feb 2005: peak of &gt;100cms for 3 weeks; Mar 2006 69cms for 7.5 hrs; Apr 2007: 29cms for 16 hrs; Mar 2008: 65cms for 8 hrs; Mar 2010: 85 for 36hrs</t>
  </si>
  <si>
    <t>Features of model</t>
  </si>
  <si>
    <t>DSS which includes hydrologic, river hydraulic, groundwater- surface water and reservoir simulation;  Ecosystems Function Model to link hydraulic model to seedling establishment</t>
  </si>
  <si>
    <t>O-&gt; E M W-&gt; A</t>
  </si>
  <si>
    <t>Adaptive management and opportunistic implementation of e-flow recommendation from workshop: with min flow (0.57 to 1.4cms, small floods for monsoon forage, winter forage, native fish spawning and riparian recruitment and large flood for non-native fish flushing and riparian reworking</t>
  </si>
  <si>
    <t>C S</t>
  </si>
  <si>
    <t>Green River</t>
  </si>
  <si>
    <t>Green River Dam</t>
  </si>
  <si>
    <t>Kentucky</t>
  </si>
  <si>
    <t>F R S</t>
  </si>
  <si>
    <t>The first demonstration site in the Sustainable Rivers Project</t>
  </si>
  <si>
    <t xml:space="preserve">D N S </t>
  </si>
  <si>
    <t>NA</t>
  </si>
  <si>
    <t>2002-2005</t>
  </si>
  <si>
    <t>Trial 3-year implementation of the pre-dam flow regime modified to include the life history traits of some selected species</t>
  </si>
  <si>
    <t>'An iterative approach was then used to model various modified operational scenarios for the reservoir, assessing both implications for other purposes and relative strength in achieving more natural patterns of flow and temperature''</t>
  </si>
  <si>
    <t>B</t>
  </si>
  <si>
    <t>O-&gt; E M W-&gt; B</t>
  </si>
  <si>
    <t xml:space="preserve">Enabling Factors (Collaboration -C; Clear timeline- CT; Economic incentive- E; Iconic target species- I; Legislation/Policy- L; No/insignificant water conflict- N; Opportune timing- O; Public interest- P;  Simple e-flow recommendation- R; Social intervention- S; Trigger event- T, </t>
  </si>
  <si>
    <t>Oregon</t>
  </si>
  <si>
    <t>Willamette River (Middle Fork)</t>
  </si>
  <si>
    <t>Dexter Dams</t>
  </si>
  <si>
    <t>Lookout Point</t>
  </si>
  <si>
    <t>F</t>
  </si>
  <si>
    <t>Trungale, J. F. and Smith, R. K. (2015); Warner, A. T., Bach, L. B. and Hickey, J. T. (2014); Konrad, Warner and Higgins (2012);Wrona, A. et al. (2007) ;Richter, B. D. et al. (2006); Andrews and Pizzi, 2001</t>
  </si>
  <si>
    <t>L O</t>
  </si>
  <si>
    <t>Endangered Species Act</t>
  </si>
  <si>
    <t xml:space="preserve">Flow manipulation ( Entire flow regime- E; Experimental flood-F; High flow pulse- H;  Min/Base flow-M; Other-O) </t>
  </si>
  <si>
    <t>H M</t>
  </si>
  <si>
    <t>2008, 2009</t>
  </si>
  <si>
    <t>280 cms (May 2008); 420 cms (Jan 2009); and 154 cms (May 2009); duration variable (~week)</t>
  </si>
  <si>
    <t>'Reducing the flood pool level by approximately 1.3 m (5% of original reservoir storage), delaying the autumn reservoir drawdown, and extending the spring filling schedule''</t>
  </si>
  <si>
    <t>L O-&gt; E M W-&gt; E</t>
  </si>
  <si>
    <t>Episodic implementation based on hydrological conditions</t>
  </si>
  <si>
    <t>C</t>
  </si>
  <si>
    <t>Senegal River</t>
  </si>
  <si>
    <t>Diama dam</t>
  </si>
  <si>
    <t>Organization for the Development of the Senegal River (OMVS)</t>
  </si>
  <si>
    <t>Mauritania- Senegal</t>
  </si>
  <si>
    <t>I N</t>
  </si>
  <si>
    <t>Duvail, S. and Hamerlynck, O. (2003)</t>
  </si>
  <si>
    <t>System Type (D- delta; E-estuary; F-floodplain;  L-lake; R-river)</t>
  </si>
  <si>
    <t>Restoration project of Mauritanian delta</t>
  </si>
  <si>
    <t>1994-</t>
  </si>
  <si>
    <t>The restoration project was started ''within the framework of establishment of the Diawling National Park''</t>
  </si>
  <si>
    <t>hydraulic model to correlate flood extent to resource abundance</t>
  </si>
  <si>
    <t>C D S</t>
  </si>
  <si>
    <t>''establishing a hydraulic infrastructure such as sluice gates and embarkments''</t>
  </si>
  <si>
    <t>Managed flood releases to restore floodplain and estuary</t>
  </si>
  <si>
    <t>D F R</t>
  </si>
  <si>
    <t>E M P</t>
  </si>
  <si>
    <t>Average of 142 Mm3/year</t>
  </si>
  <si>
    <t>1994 -2004</t>
  </si>
  <si>
    <t>Savannah River</t>
  </si>
  <si>
    <t>Thurmond Dam</t>
  </si>
  <si>
    <t>Georgia</t>
  </si>
  <si>
    <t xml:space="preserve">F H S </t>
  </si>
  <si>
    <t>C H</t>
  </si>
  <si>
    <t>E F R</t>
  </si>
  <si>
    <t>Stakeholders (National agencies- A; Citizens-C; Dam operator-D; Local government/agencies-G; NGO-N; Scientists-S; Other-O)</t>
  </si>
  <si>
    <t>W</t>
  </si>
  <si>
    <t>2002, 2003</t>
  </si>
  <si>
    <t>O R</t>
  </si>
  <si>
    <t xml:space="preserve"> 450-850cms 3 day pulse; 1 or 2 per year; in springtime</t>
  </si>
  <si>
    <t>Literature review and development of a summary report on ''(a) a description of key linkages between specific ecological flow components and biotic tolerances or dependencies; (b) pictor- ial models illustrating connections between natural hydrographs and life cycles of representative species; and (c) box-and-arrow diagrams expressing relationships between ecological flow components and biotic responses or dynamics''</t>
  </si>
  <si>
    <t>E W</t>
  </si>
  <si>
    <t>Glen Canyon Adaptive Management Program</t>
  </si>
  <si>
    <t>Selected as one of 8 demonstration sites in the Sustainable Rivers Project; As the USACE and TNC were launching their Sustainable Rivers Project, the Corps’ Savannah District was in the start-up phase of a new Comprehensive Plan for the Savannah River Basin (USACE Savannah Basin Comprehensive study).</t>
  </si>
  <si>
    <t>O-&gt; E W-&gt; A</t>
  </si>
  <si>
    <t>Adaptive management to implement the flow recommendations from workshops and learn from experiments beginning with high flow pulses</t>
  </si>
  <si>
    <t>C O</t>
  </si>
  <si>
    <t>Nueces River</t>
  </si>
  <si>
    <t>Wesley Seale Dam</t>
  </si>
  <si>
    <t>City of Corpus Christi</t>
  </si>
  <si>
    <t>Texas</t>
  </si>
  <si>
    <t>Smith, T. L., Browning, R. and Osting, T. D. (2011); Montagna, P. A., Hill, E. M. and Moulton, B. (2009)</t>
  </si>
  <si>
    <t>L</t>
  </si>
  <si>
    <t>Choke canyon Dam</t>
  </si>
  <si>
    <t>Choke Canyon Dam</t>
  </si>
  <si>
    <t>decline in shell fish harvest: Although there was a law that was put in place when the dam was built to supply water to the estuary, the requirement was not fulfilled until shellfish delined and a shrimper organisation filed a complaint with the Texas Water Commision in 1989</t>
  </si>
  <si>
    <t xml:space="preserve">A </t>
  </si>
  <si>
    <t>'demonstration site to open an overflow channel''</t>
  </si>
  <si>
    <t>'the City of Corpus Christi was required [by the Texas Water Commission] to provide not less than 151,000 ac-ft (185 10^6 m3) of fresh water per year to the Nueces Estuary''</t>
  </si>
  <si>
    <t xml:space="preserve">C G N S </t>
  </si>
  <si>
    <t>1990-</t>
  </si>
  <si>
    <t>S O-&gt; E M P-&gt; E</t>
  </si>
  <si>
    <t>S O</t>
  </si>
  <si>
    <t>L S O-&gt; W-&gt; B</t>
  </si>
  <si>
    <t xml:space="preserve">Malibamat'so River </t>
  </si>
  <si>
    <t>Katse Dam</t>
  </si>
  <si>
    <t>Lesotho High- lands Water Authority (LHDA)</t>
  </si>
  <si>
    <t>Lesotho</t>
  </si>
  <si>
    <t>H I S</t>
  </si>
  <si>
    <t>Leribe/Thaba-Tseka</t>
  </si>
  <si>
    <t>Instream flow requirement</t>
  </si>
  <si>
    <t>Arthington et al., 2003; Hirji, R. and Panella, T. (2003)</t>
  </si>
  <si>
    <t>1998-1999</t>
  </si>
  <si>
    <t>I</t>
  </si>
  <si>
    <t>World Bank Environmental and Social Safeguards policies</t>
  </si>
  <si>
    <t>1998-2000</t>
  </si>
  <si>
    <t>Ebro River</t>
  </si>
  <si>
    <t>Mequinenza Dam</t>
  </si>
  <si>
    <t>Ribarroja Dam</t>
  </si>
  <si>
    <t>Zaragoza</t>
  </si>
  <si>
    <t>Spain</t>
  </si>
  <si>
    <t>Tarragona</t>
  </si>
  <si>
    <t>Endesa</t>
  </si>
  <si>
    <t>Flood lasting between 16 and 22 hours with average peak of 1341cms during spring (May) and autumn (November)</t>
  </si>
  <si>
    <t>Almazán-Gómez, M. Á., Sánchez-Chóliz, J. and Sarasa, C. (2018); Gómez, C. M. et al. (2015); Batalla et al., 2009</t>
  </si>
  <si>
    <t>2003-2007</t>
  </si>
  <si>
    <t>Flushing flows released since 2003 at the end of spring and autumn except in years of drought and natural floods</t>
  </si>
  <si>
    <t>O-&gt; E-&gt; E</t>
  </si>
  <si>
    <t>Blanket re-operation of dam to restore estuary</t>
  </si>
  <si>
    <t>Growns, I. and Reinfelds, I. (2014)</t>
  </si>
  <si>
    <t>Shoalhaven River</t>
  </si>
  <si>
    <t>Tallowa Dam</t>
  </si>
  <si>
    <t>New South Wales</t>
  </si>
  <si>
    <t>Australia</t>
  </si>
  <si>
    <t>M</t>
  </si>
  <si>
    <t>Total system water yield and hydrological metrics were modelled for 16 potential translucency and transparency management options</t>
  </si>
  <si>
    <t>The establishment of the Hawkesbury-Nepean River management Forum to define e-flows</t>
  </si>
  <si>
    <t>2001-2004</t>
  </si>
  <si>
    <t>Studies on Sydney's water needs, irrigation and e-flows</t>
  </si>
  <si>
    <t>L S</t>
  </si>
  <si>
    <t>L O-&gt; U -&gt; B</t>
  </si>
  <si>
    <t>L S O-&gt; M-&gt; B</t>
  </si>
  <si>
    <t>WaterNSW</t>
  </si>
  <si>
    <t>Establishment of transparency and translucency rules with transparency threshold at 80th percentile and translucency component at 20th percentile in 2011</t>
  </si>
  <si>
    <t>Colorado Delta</t>
  </si>
  <si>
    <t>D</t>
  </si>
  <si>
    <t>Morelos Dam</t>
  </si>
  <si>
    <t>Arizona/ Baja Califonia</t>
  </si>
  <si>
    <t>USA/ Mexico</t>
  </si>
  <si>
    <t>International Boundary and Water Commission (IBWC)</t>
  </si>
  <si>
    <t>Minute 319 to allocate 195hm3 of water to the delta from 2013 to 2017</t>
  </si>
  <si>
    <t>D G N S</t>
  </si>
  <si>
    <t>Flood with a peak of 120cms over 56 days ( from March 23 to May 18)</t>
  </si>
  <si>
    <t>L-&gt; EW-&gt; A</t>
  </si>
  <si>
    <t>Great Brak River</t>
  </si>
  <si>
    <t>Wolwedans Dam</t>
  </si>
  <si>
    <t>Western Cape</t>
  </si>
  <si>
    <t>South Africa</t>
  </si>
  <si>
    <t>Slinger, J. H. et al. (2005)</t>
  </si>
  <si>
    <t>EIS into how Wolwedans Dam will impact estuary</t>
  </si>
  <si>
    <t>A C G S</t>
  </si>
  <si>
    <t>1988-1990</t>
  </si>
  <si>
    <t>Allocation of a minimum of 1million m3 of water per year to estuary to keep the mouth open especially from September to April</t>
  </si>
  <si>
    <t>S-&gt; E-&gt; E</t>
  </si>
  <si>
    <t xml:space="preserve">C P </t>
  </si>
  <si>
    <t>Toccoa River</t>
  </si>
  <si>
    <t>Blue Ridge Dam</t>
  </si>
  <si>
    <t>Tennessee Valley Authority</t>
  </si>
  <si>
    <t>F H</t>
  </si>
  <si>
    <t>TVA’s Reservoir Releases Improvement (RRI) Plan</t>
  </si>
  <si>
    <t>Installation of line diffusers to increase DO levels in dam releases; Provision of means to provide emergency minimum releases when water cannot be released over the spillway or the penstock</t>
  </si>
  <si>
    <t>Allocation of minimum flows below dams</t>
  </si>
  <si>
    <t xml:space="preserve">L </t>
  </si>
  <si>
    <t>L-&gt; EO-&gt; B</t>
  </si>
  <si>
    <t>River Surna</t>
  </si>
  <si>
    <t>Follsjøen Reservoir</t>
  </si>
  <si>
    <t xml:space="preserve">Trollheim </t>
  </si>
  <si>
    <t>Norway</t>
  </si>
  <si>
    <t>Møre og Romsdal/ Trøndelag</t>
  </si>
  <si>
    <t>Halleraker, J. H. et al. (2007)</t>
  </si>
  <si>
    <t>Minimum of 15cms downstream of power plant</t>
  </si>
  <si>
    <t>Expert panel proposed minimum flow of 15cms proir to licensiing of power plant</t>
  </si>
  <si>
    <t>U-&gt; O-&gt; B</t>
  </si>
  <si>
    <t>Murray-Darling basin</t>
  </si>
  <si>
    <t>Hume Dam</t>
  </si>
  <si>
    <t>Murray Darling Basin Association</t>
  </si>
  <si>
    <t xml:space="preserve"> Bischoff-Mattson, Z. and Lynch, A. H. (2017); Bischoff-Mattson, Z. and Lynch, A. H. (2016); Banks, S. A. and Docker, B. B. (2014);King et al., 2010;  King et al., 2009; Stewart, G. and Harper, B. (2002)</t>
  </si>
  <si>
    <t>Murray Darling Water management Plan</t>
  </si>
  <si>
    <t>1993-2006</t>
  </si>
  <si>
    <t>Release of 97GL in 1998, 341GL in 2000/2001; 513GL in 2005</t>
  </si>
  <si>
    <t>L-&gt; E-&gt; E</t>
  </si>
  <si>
    <t>Allocation of 150GL per annum to the Barmah -Mellewa Forest</t>
  </si>
  <si>
    <t xml:space="preserve">C </t>
  </si>
  <si>
    <t>Eildon Reservoir</t>
  </si>
  <si>
    <t>Goulburn River</t>
  </si>
  <si>
    <t>Victoria</t>
  </si>
  <si>
    <t>Goulburn-Marray Water</t>
  </si>
  <si>
    <t>Ladson, A. and Finlayson, B. (2002)</t>
  </si>
  <si>
    <t xml:space="preserve">C E </t>
  </si>
  <si>
    <t>The New Framework of Bulk entitlements and Conversion of Existing Rights</t>
  </si>
  <si>
    <t>Setting up of a Goulburn/Broken Bulk Entitlement Forum to establish a trade-off with irrigation demand for e-flows</t>
  </si>
  <si>
    <t>Increase of min flow from 1.4cms to 2.9cms in years where irrigators can get 200% of their requirement and then provision of a spring flush over 5 days of 185cms</t>
  </si>
  <si>
    <t>L-&gt; O-&gt; B</t>
  </si>
  <si>
    <t>Manatali Dam</t>
  </si>
  <si>
    <t>Bafing River</t>
  </si>
  <si>
    <t>Kayes Region</t>
  </si>
  <si>
    <t>Mali</t>
  </si>
  <si>
    <t>Manantali Energy Management Company, the Société de gestion de l’énergie de Manantali (SOGEM)</t>
  </si>
  <si>
    <t>H I</t>
  </si>
  <si>
    <t>Acreman, M. C. (1996)</t>
  </si>
  <si>
    <t>U-&gt; U-&gt; B</t>
  </si>
  <si>
    <t>Durance River</t>
  </si>
  <si>
    <t>Espinasses Dam</t>
  </si>
  <si>
    <t>La Saulce</t>
  </si>
  <si>
    <t>L'Escale</t>
  </si>
  <si>
    <t>Cadarache</t>
  </si>
  <si>
    <t>France</t>
  </si>
  <si>
    <t>Provence-Alpes-Côte d'Azur</t>
  </si>
  <si>
    <t>Loire et al., 2018; Beche et al., (2015)</t>
  </si>
  <si>
    <t>Hautes-Alpes Provence</t>
  </si>
  <si>
    <t>EDF (Electricité de France)</t>
  </si>
  <si>
    <t>Before 2014*</t>
  </si>
  <si>
    <t>2014-2017</t>
  </si>
  <si>
    <t>2016, 2017</t>
  </si>
  <si>
    <t>2016 &amp; 2017</t>
  </si>
  <si>
    <t>40-70cms lasting 15-21 hours</t>
  </si>
  <si>
    <t>'a regulatory (1.5 to 2 flod) increase in minimum flows</t>
  </si>
  <si>
    <t>Experiments (scarce details but these showed that reclogging occurs soon after flood release and thus the timing of floods must be as close as possible to spawning of target fish)</t>
  </si>
  <si>
    <t>Increase in minimum flow, adaptive management to deliver floods to restore benthic habitat conditions</t>
  </si>
  <si>
    <t>L O-&gt; E-&gt; A</t>
  </si>
  <si>
    <t>Western Cape Province</t>
  </si>
  <si>
    <t>Brown and King, 2012; Arthington et al., 2003; Hirji, R. and Panella, T. (2003)</t>
  </si>
  <si>
    <t>Change in minimum flow from a constant 0.5cms to 0.07-1.3cms in wet years and 0.05-1.2cms in dry years; increase in the number of floods from just 1  16-47cms flood per year to 3 in that category as well as 2 flood of magnitude 48-95cms</t>
  </si>
  <si>
    <t>Brown and King, 2012</t>
  </si>
  <si>
    <t>Palmiet River</t>
  </si>
  <si>
    <t>Kogelberg Dam</t>
  </si>
  <si>
    <t>Department of Water Affairs and Forestry</t>
  </si>
  <si>
    <t>Department of Water Affairs and Forestry (DWAF)</t>
  </si>
  <si>
    <t>EF assessment for estuary and river</t>
  </si>
  <si>
    <t>1998 National Water Act</t>
  </si>
  <si>
    <t>C D G</t>
  </si>
  <si>
    <t>L S-&gt; W-&gt; B</t>
  </si>
  <si>
    <t>35% of MAR for e-flows with provisiono dry season low flows</t>
  </si>
  <si>
    <t>Waterton River</t>
  </si>
  <si>
    <t>Waterton Dam</t>
  </si>
  <si>
    <t>Alberta Environment and Water (AEW)</t>
  </si>
  <si>
    <t>Alberton</t>
  </si>
  <si>
    <t>Canada</t>
  </si>
  <si>
    <t>St Mary's Dam</t>
  </si>
  <si>
    <t>St Mary's River</t>
  </si>
  <si>
    <t>Foster et al., 2018; Foster and Rood, 2017</t>
  </si>
  <si>
    <t>Water Act AB Reg. 307/91</t>
  </si>
  <si>
    <t>Water Act AB Reg. 307/92</t>
  </si>
  <si>
    <t>Increase in mimimum flow in the growth season, gradual ramping and recession rates for spring peak</t>
  </si>
  <si>
    <t>Doubling of mimimum flow from 0.93 to 2.27cms in the growth season, gradual ramping to limit river stage changes to 2.5cm/day and gradual recession rates for spring peak</t>
  </si>
  <si>
    <t>L-&gt; U-&gt; B</t>
  </si>
  <si>
    <t>Avon Dam</t>
  </si>
  <si>
    <t>Sydney Catchment Authority</t>
  </si>
  <si>
    <t>Growns (2016); Growns, I. and Reinfelds, I. (2014)</t>
  </si>
  <si>
    <t>EIS of dams on downstream river health</t>
  </si>
  <si>
    <t>G</t>
  </si>
  <si>
    <t>1995-1998</t>
  </si>
  <si>
    <t>Establishment of Hawkesbury-Nepean River Management Forum
in 2001 by the New South Wales State government</t>
  </si>
  <si>
    <t xml:space="preserve"> Flow experiments/trials- E; Modelling- M; Physical modification-P; Workshops-W; Other-O</t>
  </si>
  <si>
    <t>new release outlets added</t>
  </si>
  <si>
    <t>Year completed</t>
  </si>
  <si>
    <t>Establishment of transparency and translucency rules with transparency threshold at 80th percentile and translucency component at 20th percentile in 2010</t>
  </si>
  <si>
    <t xml:space="preserve">New South Wales Water Management Act (2000) which recognized transparency and translucency rules in an e-flow regime. This was followed by a policy of applying Transparency and Translucency rules to 6 dams supplying water to Sydney met. </t>
  </si>
  <si>
    <t>L S O-&gt; E M P-&gt; B</t>
  </si>
  <si>
    <t>Cataract Dam</t>
  </si>
  <si>
    <t>Cordeaux Dam</t>
  </si>
  <si>
    <t>Nepean Dam</t>
  </si>
  <si>
    <t>Avon River</t>
  </si>
  <si>
    <t>Cataract River</t>
  </si>
  <si>
    <t>Cordeaux River</t>
  </si>
  <si>
    <t>Nepean River</t>
  </si>
  <si>
    <t>Rhone River</t>
  </si>
  <si>
    <t>Pierre-Benite Dam</t>
  </si>
  <si>
    <t>Compagnie Nationale du Rhone</t>
  </si>
  <si>
    <t>Auvergne-Rhône-Alpes</t>
  </si>
  <si>
    <t>Lamouroux et al., 2006; Souchon., 2007</t>
  </si>
  <si>
    <t>Increase in minimum flow from 10cms in Sept-Mar and then from 20cms in Apr to Aug to 100cms</t>
  </si>
  <si>
    <t>Adapted microhabitat methodology (Multivariate models, STATHAB, Habitat or community index vs Q)</t>
  </si>
  <si>
    <t>Habitat modelling</t>
  </si>
  <si>
    <t>Establishment of Rhône Méditerranée Corse Water Agency (RMC WA) to provide technical coordination for the DRRP (DECENNIAL RHONE HYDRAULICS AND ECOLOGICAL REHABILITATION PLAN )</t>
  </si>
  <si>
    <t>European Water Framework Directive</t>
  </si>
  <si>
    <t>rehabilitation of migratory pathways</t>
  </si>
  <si>
    <t>C G S</t>
  </si>
  <si>
    <t>L S O-&gt; O-&gt; A</t>
  </si>
  <si>
    <t>Baiyangdian Lake</t>
  </si>
  <si>
    <t>Angezhuang Reservoir</t>
  </si>
  <si>
    <t>Yuecheng Reservoir</t>
  </si>
  <si>
    <t>Wangkuai Reservoir</t>
  </si>
  <si>
    <t>Xidayang Reservoir</t>
  </si>
  <si>
    <t>Boading</t>
  </si>
  <si>
    <t>China</t>
  </si>
  <si>
    <t>F I</t>
  </si>
  <si>
    <t>Yang and Yang, 2014</t>
  </si>
  <si>
    <t>F H I</t>
  </si>
  <si>
    <t>U-&gt; U -&gt; E</t>
  </si>
  <si>
    <t>Ad hoc flow releases to maintain lake levels with an average duration of 50 days. On average, 1.5 releases per year since 1997 with flow rate b/n 0.78cms-24.9cms</t>
  </si>
  <si>
    <t>Shafroth et al., 2017; Ramírez-Hernández et al., 2017; Pitt and Kendy, 2017; Kendy et al., 2017</t>
  </si>
  <si>
    <t>Cotter River</t>
  </si>
  <si>
    <t>ActewAGL</t>
  </si>
  <si>
    <t>Austrailian Capital Territory</t>
  </si>
  <si>
    <t>Chester and Noris, 2006; Dyer and Thoms, 2006</t>
  </si>
  <si>
    <t>Bendora Dam</t>
  </si>
  <si>
    <t>Monthly inflow up to the 80th percentile as e-flows. Maintenance of minimum flow and flow pulses which last several days</t>
  </si>
  <si>
    <t>Putah Creek</t>
  </si>
  <si>
    <t>Putah Diversion Dam</t>
  </si>
  <si>
    <t>Solano County Water Agency</t>
  </si>
  <si>
    <t>Califonia</t>
  </si>
  <si>
    <t>Kiernan et al., 2012</t>
  </si>
  <si>
    <t>Putah Creek Accord</t>
  </si>
  <si>
    <t>50% increase in minimum flow with a 3-day high flow pulse b/n 15 feb and 31 March, a 5-day pulse in Nov/Dec and a flow regime for drought periods to keep the creek from ddrying out</t>
  </si>
  <si>
    <t>L O-&gt; U-&gt; B</t>
  </si>
  <si>
    <t>Tallapoosa River</t>
  </si>
  <si>
    <t>Thurlow Dam</t>
  </si>
  <si>
    <t>Alabama Power Company</t>
  </si>
  <si>
    <t>Alabama</t>
  </si>
  <si>
    <t>Travnichek et al, 1995</t>
  </si>
  <si>
    <t>EIS of flow fluctuations of fish diversity</t>
  </si>
  <si>
    <t>A relicensing agreement</t>
  </si>
  <si>
    <t>Provision of a minimum flow of 34cms since Feb 1991</t>
  </si>
  <si>
    <t>S-&gt; U-&gt; B</t>
  </si>
  <si>
    <t>T</t>
  </si>
  <si>
    <t>Lachlan River</t>
  </si>
  <si>
    <t>Wyangala Dam</t>
  </si>
  <si>
    <t>Murrumbidgee River</t>
  </si>
  <si>
    <t>Burrinjuck Dam</t>
  </si>
  <si>
    <t>Blowering Dam</t>
  </si>
  <si>
    <t>Eppalock Dam</t>
  </si>
  <si>
    <t>Campaspe  River</t>
  </si>
  <si>
    <t>L S-&gt; M-&gt; B</t>
  </si>
  <si>
    <t>Establishment of translucency rules which vary depending on water levels between 15 May and !5 November</t>
  </si>
  <si>
    <r>
      <t xml:space="preserve">Establishment of transparency  rules when inflows to </t>
    </r>
    <r>
      <rPr>
        <b/>
        <sz val="11"/>
        <color theme="1"/>
        <rFont val="Calibri"/>
        <family val="2"/>
        <scheme val="minor"/>
      </rPr>
      <t>Burrinjuck Dam are 615ML/day and for Blowering Dam 560ML/day</t>
    </r>
  </si>
  <si>
    <t>Establishment of translucency rules of 25% when the dam is 64% full outside the irrigation season</t>
  </si>
  <si>
    <t>Seli’š Ksanka Qlispe’ Dam (formerly Kerr Dam)</t>
  </si>
  <si>
    <t>Flathead River</t>
  </si>
  <si>
    <t>Energy Keepers Inc., Confederated Salish and Kootenai Tribes</t>
  </si>
  <si>
    <t>Montana</t>
  </si>
  <si>
    <t>Barfoot et al., 2018</t>
  </si>
  <si>
    <t>Level (Basin-B; Dam-D; International-I; Local-L; National-N)</t>
  </si>
  <si>
    <t>Federal Energy Regulatory Commission (FERC) Order for a switch to base load facility</t>
  </si>
  <si>
    <t>Establishment of a seasonal minimum flow between 90.6- 359.8cms. Restrictions of the max hourly and daily ramping rates.</t>
  </si>
  <si>
    <t>C D G S</t>
  </si>
  <si>
    <t>1987-1990</t>
  </si>
  <si>
    <t>Bednarek and Hart, 2005;Higgins and Brock, 1999; Schulte, D. W. and Harshbarger, E. D. (1997)</t>
  </si>
  <si>
    <t>Foster et al., 2018; Foster and Rood, 2018; Rood and Mahoney, 2000</t>
  </si>
  <si>
    <t>Brighton Dam</t>
  </si>
  <si>
    <t>Patuxent River</t>
  </si>
  <si>
    <t>Morgan, R. P. et al. (1991)</t>
  </si>
  <si>
    <t>WSSC</t>
  </si>
  <si>
    <t>Maryland</t>
  </si>
  <si>
    <t>development of a hydroelectric plant at Brighton dam provided an opportunity for a change in dam release requirements</t>
  </si>
  <si>
    <t>O-&gt; U-&gt; B</t>
  </si>
  <si>
    <t>Establishment of a minimum flow requirement in 1985 depending on flow requirements for the Washington area. (If weekly flow demand &lt; 1.3cms, min flow of 0.21-1.3cms; if average weekly demand is between 1.3-3.1cms, the operator can maintain flow between this range)</t>
  </si>
  <si>
    <t>After 2003</t>
  </si>
  <si>
    <t>doubling of mimimum flow from 0.93 to 2.27cms in the growth season, gradual ramping to limit river stage changes to 2.5cm/day and gradual recession rates for spring peak</t>
  </si>
  <si>
    <t>After 2009</t>
  </si>
  <si>
    <t>Year of implementarion/ start of adaptive management</t>
  </si>
  <si>
    <t>Purpose of facility (F-flood control; H-hydropower; I-Irrigation; N-navigation; Recreation;  S-water supply; Water quality control- Q)</t>
  </si>
  <si>
    <t>Maximum storage volume (cubic km)</t>
  </si>
  <si>
    <t>Input summary</t>
  </si>
  <si>
    <t>Activities summary</t>
  </si>
  <si>
    <t>Trungale, J. F. and Smith, R. K. (2015); Warner, A. T., Bach, L. B. and Hickey, J. T. (2014);Wrona, A. et al. (2007) ;Richter, B. D. et al. (2006);</t>
  </si>
  <si>
    <t>Trungale, J. F. and Smith, R. K. (2015); Warner, A. T., Bach, L. B. and Hickey, J. T. (2014); Konrad, Warner and Higgins (2012);Wrona, A. et al. (2007) ;Richter, B. D. et al. (2006);</t>
  </si>
  <si>
    <t xml:space="preserve">Trungale, J. F. and Smith, R. K. (2015); Warner, A. T., Bach, L. B. and Hickey, J. T. (2014); Konrad, Warner and Higgins (2012);Wrona, A. et al. (2007) ;Richter, B. D. et al. (2006); </t>
  </si>
  <si>
    <t>Features of modification</t>
  </si>
  <si>
    <t>G O</t>
  </si>
  <si>
    <t>'protracted negotiations between Lesotho Highlands Development Authority, World Bank, Gov of SA and Lesotho to revise the initial EF''  which was chosen arbitrarily to one with scientific basi</t>
  </si>
  <si>
    <t>H P</t>
  </si>
  <si>
    <t xml:space="preserve">C CT N R </t>
  </si>
  <si>
    <t>C CT E L N T</t>
  </si>
  <si>
    <t>C CT L N T</t>
  </si>
  <si>
    <t>C E N O</t>
  </si>
  <si>
    <t>C E L N T</t>
  </si>
  <si>
    <t>C P N T</t>
  </si>
  <si>
    <t>Drought and a resultant macrophyte bloom in 2 dry years led to a collaboration to deliver flushing flows</t>
  </si>
  <si>
    <t>Millenium Drought from 2000 to 2010</t>
  </si>
  <si>
    <t xml:space="preserve">New South Wales Water Management Act (2000) which recognized transparency and translucency rules in an e-flow regime. This was followed by a policy of applying Transparency and Translucency rules to 6 dams supplying water to Sydney metro. </t>
  </si>
  <si>
    <t>Approx 2000</t>
  </si>
  <si>
    <t>Guaranteed release of artificial floods and minimum e-flows</t>
  </si>
  <si>
    <t>Observations in the aftermath of natural events</t>
  </si>
  <si>
    <t xml:space="preserve">L  D S </t>
  </si>
  <si>
    <t>Emergency flood release in 1983</t>
  </si>
  <si>
    <t>L N</t>
  </si>
  <si>
    <t>L D N</t>
  </si>
  <si>
    <t>A drought which led to &gt;32km d/s of dam drying up</t>
  </si>
  <si>
    <t>A lawsuit by the local area council against irrigation and water agencies</t>
  </si>
  <si>
    <t>Planned upgrade to dam's generators in 1982;</t>
  </si>
  <si>
    <t>Reclamation Projects Authorization and Adjustment Act of 1992 (Public Law 102-575) but refered to as the Grand Canyon Protection Act of 1992 in the papers reviewed</t>
  </si>
  <si>
    <t>' the water surface elevation data and a calibrated hydraulic model (HEC-RAS) for the Middle Fork were used to compare side channelfloodplain inundation at bankfull flow levels with potential inundation associated with both higher and lower flows (Tetra Tech 2010). The data and modelling indicated that the ecological benefits associated with side channel and floodplain connectivity could be achieved with flow levels below bankfull, leading to adaptations to the flow recommendations.''</t>
  </si>
  <si>
    <t xml:space="preserve">S O-&gt; E-&gt; A </t>
  </si>
  <si>
    <t>A growing number of requests from the public for a review of TVA's dam operations (before 1987;</t>
  </si>
  <si>
    <t>Hiwassee River</t>
  </si>
  <si>
    <t>North Carolina</t>
  </si>
  <si>
    <t>Chatuge Dam</t>
  </si>
  <si>
    <t>Mean streamflow (cms)</t>
  </si>
  <si>
    <t>Holston River</t>
  </si>
  <si>
    <t>Cherokee Dam</t>
  </si>
  <si>
    <t>Tennessee</t>
  </si>
  <si>
    <t>French Broad River</t>
  </si>
  <si>
    <t>Douglas Dam</t>
  </si>
  <si>
    <t>Clinch River</t>
  </si>
  <si>
    <t>Norris Dam</t>
  </si>
  <si>
    <t>Nottely River</t>
  </si>
  <si>
    <t>Nottely Dam</t>
  </si>
  <si>
    <t>South Holston Dam</t>
  </si>
  <si>
    <t>Tims Ford Dam</t>
  </si>
  <si>
    <t>Elk River</t>
  </si>
  <si>
    <t>Apalachia Dam</t>
  </si>
  <si>
    <t>Boone Dam</t>
  </si>
  <si>
    <t>Little Tennessee River</t>
  </si>
  <si>
    <t>Fontana Dam</t>
  </si>
  <si>
    <t>Tennessee River</t>
  </si>
  <si>
    <t>South Fork Holston River</t>
  </si>
  <si>
    <t>Fort Patrick Henry Dam</t>
  </si>
  <si>
    <t>F H N</t>
  </si>
  <si>
    <t>Chickamauga Dam</t>
  </si>
  <si>
    <t>Kentucky Dam</t>
  </si>
  <si>
    <t>Ocoee Lake</t>
  </si>
  <si>
    <t>Ocoee No 1 Dam</t>
  </si>
  <si>
    <t>Pickwick Landing Dam</t>
  </si>
  <si>
    <t>EIS on 40 TVA dams</t>
  </si>
  <si>
    <t xml:space="preserve"> 20 years of tests, studies and, pilot projects which provided background design and technical info, public review as part of EIS</t>
  </si>
  <si>
    <t xml:space="preserve">Provision of a minimum flow of 1.7cms  using an infuser/ reregulation weir with a ulse every 12 h for 30 min </t>
  </si>
  <si>
    <t>Provision of a minimum flow of 16.6cms  using turbine pulsing with a pulse every every 6 h for 30 min</t>
  </si>
  <si>
    <t>Provision of a minimum flow of 9.2cms  using reregulating weir with a pulse every 12 h for 30 min</t>
  </si>
  <si>
    <t>Provision of a minimum flow of 5.7cms  using small hydro unit with a pulse every 4 h for 30 min</t>
  </si>
  <si>
    <t>Provision of a minimum flow of 1.6cms  using turbine pulsing with a pulse every 4 h for 1hr</t>
  </si>
  <si>
    <t>Provision of a minimum flow of 2.5cms  using reregulation weir with a pulse every 12 h for 30min</t>
  </si>
  <si>
    <t>Provision of a minimum flow of 22.7cms  using turbine pulsing with a 3 h average discharge</t>
  </si>
  <si>
    <t>Provision of a minimum flow of 2.3cms  using small hydro unit with start of small unit within 90 min of large unit shutdown</t>
  </si>
  <si>
    <t>Provision of a minimum flow of 28.3cms</t>
  </si>
  <si>
    <t>Provision of a minimum flow of 368.2, 198.2, 85.0cms respectively in Jun-Aug, May and Sept, Oct to April</t>
  </si>
  <si>
    <t>Provision of a minimum flow of 509.8, 424.8, 339.8cms respectively in Jun-Aug, May and Sept, Oct to April</t>
  </si>
  <si>
    <t>Provision of a minimum flow of  424.8, 254.9, 223.6cms respectively in Jun-Aug, May and Sept, Oct to April</t>
  </si>
  <si>
    <t>Provision of a minimum flow of 4.0cms  using turbine pulsing every 4 h for 1 hour</t>
  </si>
  <si>
    <t>Provision of a minimum flow of 5.7cms  using turbine pulsing with a pulse every every 4 h for 30 min</t>
  </si>
  <si>
    <t>Construction of a reregulating weir</t>
  </si>
  <si>
    <t>Installation of a small turbine</t>
  </si>
  <si>
    <t>Installation of a small turbine unit to provide min flows when main unit is off</t>
  </si>
  <si>
    <t>P</t>
  </si>
  <si>
    <t>Provision of means to provide emergency minimum releases when water cannot be released over the spillway or the penstock</t>
  </si>
  <si>
    <t>Construction of a reregulating weir, Provision of means to provide emergency minimum releases when water cannot be released over the spillway or the penstock</t>
  </si>
  <si>
    <t>P O</t>
  </si>
  <si>
    <t>Planned maintenance/ upgrade/review</t>
  </si>
  <si>
    <t>In 1987, TVA authorized a comprehensive review of reservoir operating priorities that had been followed since 1933. The purpose was to ensure optimum operation of the reservoir system, recognizing that needs, demands, and values change over time. Navigation,</t>
  </si>
  <si>
    <t>Legislation/Policy-L; lawsuits/Dispute-D; Planned upgrade-P, Natural events-N;  flow study/EIS- S; Other-O</t>
  </si>
  <si>
    <t xml:space="preserve">L P T </t>
  </si>
  <si>
    <t>L D P S O</t>
  </si>
  <si>
    <t xml:space="preserve">H R </t>
  </si>
  <si>
    <t>H R</t>
  </si>
  <si>
    <t>R O</t>
  </si>
  <si>
    <t>M R</t>
  </si>
  <si>
    <t>Requests/ Complaints</t>
  </si>
  <si>
    <t>Filed by whom</t>
  </si>
  <si>
    <t>Request/Complaint/ Reason</t>
  </si>
  <si>
    <t>Shrimper organisation</t>
  </si>
  <si>
    <t>the public</t>
  </si>
  <si>
    <t xml:space="preserve"> Flow change( Entire flow regime- E;  Flood release-F; High flow pulse- H;  Min/Base flow-M; Ramping/recession rate-R; Other-O) </t>
  </si>
  <si>
    <t>L N S P</t>
  </si>
  <si>
    <t>Motivation (Commercial Resource-C; Endangered species- E; Habitat protection-H; ; Recreation-R; Scientific knowledge-S; Water quality-W; Public support-P Other- O )</t>
  </si>
  <si>
    <t>Lane (2014); Rice 2013; Kubly, D. (2009); Patten et al., 2001;  Andrews and Pizzi, 2000; Meretsky, V. J., Wegner, D. L. and Stevens, L. E. (2000); Marzolf, G. R., Jackson, W. L. and Randle, T. J. (1999); Collier, Webb and Andrews, 1997, (many more papers, but these are key to this study)</t>
  </si>
  <si>
    <t>U-Unavailable/uncertain/ not applicable</t>
  </si>
  <si>
    <t>U-Unavailable/ uncertain/ not applicable</t>
  </si>
  <si>
    <t>U-Uncertain/unavailable/ not applicable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</si>
</sst>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
  </numFmts>
  <fonts count="10" x14ac:knownFonts="1">
    <font>
      <sz val="11"/>
      <color theme="1"/>
      <name val="Calibri"/>
      <family val="2"/>
      <scheme val="minor"/>
    </font>
    <font>
      <b/>
      <sz val="11"/>
      <color theme="1"/>
      <name val="Calibri"/>
      <family val="2"/>
      <scheme val="minor"/>
    </font>
    <font>
      <b/>
      <sz val="12"/>
      <color theme="1"/>
      <name val="Calibri"/>
      <family val="2"/>
      <scheme val="minor"/>
    </font>
    <font>
      <sz val="9"/>
      <color indexed="81"/>
      <name val="Tahoma"/>
      <family val="2"/>
    </font>
    <font>
      <b/>
      <sz val="9"/>
      <color indexed="81"/>
      <name val="Tahoma"/>
      <family val="2"/>
    </font>
    <font>
      <sz val="11"/>
      <name val="Calibri"/>
      <family val="2"/>
      <scheme val="minor"/>
    </font>
    <font>
      <sz val="11"/>
      <color rgb="FF000000"/>
      <name val="Calibri"/>
      <family val="2"/>
      <scheme val="minor"/>
    </font>
    <font>
      <b/>
      <sz val="11"/>
      <color rgb="FFFA7D00"/>
      <name val="Calibri"/>
      <family val="2"/>
      <scheme val="minor"/>
    </font>
    <font>
      <sz val="9"/>
      <color indexed="81"/>
      <name val="Tahoma"/>
      <charset val="1"/>
    </font>
    <font>
      <b/>
      <sz val="9"/>
      <color indexed="81"/>
      <name val="Tahoma"/>
      <charset val="1"/>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rgb="FFF2F2F2"/>
      </patternFill>
    </fill>
  </fills>
  <borders count="5">
    <border>
      <left/>
      <right/>
      <top/>
      <bottom/>
      <diagonal/>
    </border>
    <border>
      <left/>
      <right style="thin">
        <color indexed="64"/>
      </right>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diagonal/>
    </border>
  </borders>
  <cellStyleXfs count="2">
    <xf numFmtId="0" fontId="0" fillId="0" borderId="0"/>
    <xf numFmtId="0" fontId="7" fillId="4" borderId="3" applyNumberFormat="0" applyAlignment="0" applyProtection="0"/>
  </cellStyleXfs>
  <cellXfs count="92">
    <xf numFmtId="0" fontId="0" fillId="0" borderId="0" xfId="0"/>
    <xf numFmtId="0" fontId="2" fillId="0" borderId="0" xfId="0" applyFont="1" applyAlignment="1">
      <alignment wrapText="1"/>
    </xf>
    <xf numFmtId="0" fontId="0" fillId="0" borderId="0" xfId="0" applyAlignment="1"/>
    <xf numFmtId="0" fontId="1" fillId="0" borderId="0" xfId="0" applyFont="1" applyAlignment="1">
      <alignment wrapText="1"/>
    </xf>
    <xf numFmtId="0" fontId="1" fillId="0" borderId="0" xfId="0" applyFont="1" applyBorder="1" applyAlignment="1">
      <alignment wrapText="1"/>
    </xf>
    <xf numFmtId="0" fontId="1" fillId="0" borderId="1" xfId="0" applyFont="1" applyBorder="1" applyAlignment="1">
      <alignment wrapText="1"/>
    </xf>
    <xf numFmtId="0" fontId="0" fillId="0" borderId="0" xfId="0" applyBorder="1"/>
    <xf numFmtId="0" fontId="0" fillId="0" borderId="1" xfId="0" applyBorder="1"/>
    <xf numFmtId="0" fontId="1" fillId="0" borderId="2" xfId="0" applyFont="1" applyBorder="1" applyAlignment="1">
      <alignment wrapText="1"/>
    </xf>
    <xf numFmtId="0" fontId="0" fillId="0" borderId="2" xfId="0" applyBorder="1"/>
    <xf numFmtId="0" fontId="1" fillId="0" borderId="0" xfId="0" applyFont="1"/>
    <xf numFmtId="0" fontId="0" fillId="0" borderId="0" xfId="0" applyFill="1" applyBorder="1"/>
    <xf numFmtId="2" fontId="0" fillId="0" borderId="0" xfId="0" applyNumberFormat="1"/>
    <xf numFmtId="0" fontId="0" fillId="2" borderId="0" xfId="0" applyFill="1"/>
    <xf numFmtId="0" fontId="0" fillId="0" borderId="0" xfId="0" applyFont="1" applyFill="1" applyAlignment="1">
      <alignment horizontal="left"/>
    </xf>
    <xf numFmtId="164" fontId="0" fillId="0" borderId="0" xfId="0" applyNumberFormat="1"/>
    <xf numFmtId="0" fontId="0" fillId="0" borderId="0" xfId="0" applyAlignment="1">
      <alignment horizontal="left" vertical="center"/>
    </xf>
    <xf numFmtId="0" fontId="0" fillId="0" borderId="0" xfId="0" applyAlignment="1">
      <alignment vertical="top" wrapText="1"/>
    </xf>
    <xf numFmtId="0" fontId="0" fillId="0" borderId="0" xfId="0" quotePrefix="1" applyFill="1" applyBorder="1"/>
    <xf numFmtId="0" fontId="0" fillId="0" borderId="0" xfId="0" quotePrefix="1"/>
    <xf numFmtId="0" fontId="0" fillId="0" borderId="0" xfId="0" applyAlignment="1">
      <alignment horizontal="left" vertical="center"/>
    </xf>
    <xf numFmtId="165" fontId="0" fillId="0" borderId="0" xfId="0" applyNumberFormat="1"/>
    <xf numFmtId="0" fontId="0" fillId="0" borderId="2" xfId="0" applyFill="1" applyBorder="1"/>
    <xf numFmtId="0" fontId="0" fillId="3" borderId="0" xfId="0" applyFill="1"/>
    <xf numFmtId="0" fontId="1" fillId="3" borderId="0" xfId="0" applyFont="1" applyFill="1" applyAlignment="1">
      <alignment wrapText="1"/>
    </xf>
    <xf numFmtId="0" fontId="0" fillId="0" borderId="0" xfId="0" applyFill="1" applyBorder="1" applyAlignment="1">
      <alignment horizontal="left"/>
    </xf>
    <xf numFmtId="0" fontId="0" fillId="0" borderId="2" xfId="0" applyBorder="1" applyAlignment="1">
      <alignment horizontal="left"/>
    </xf>
    <xf numFmtId="0" fontId="0" fillId="0" borderId="1" xfId="0" applyBorder="1" applyAlignment="1">
      <alignment horizontal="left"/>
    </xf>
    <xf numFmtId="0" fontId="0" fillId="0" borderId="0" xfId="0" applyAlignment="1">
      <alignment horizontal="left"/>
    </xf>
    <xf numFmtId="165" fontId="0" fillId="0" borderId="0" xfId="0" applyNumberFormat="1" applyAlignment="1">
      <alignment horizontal="right"/>
    </xf>
    <xf numFmtId="0" fontId="0" fillId="0" borderId="0" xfId="0" applyAlignment="1">
      <alignment horizontal="right"/>
    </xf>
    <xf numFmtId="2" fontId="0" fillId="0" borderId="0" xfId="0" applyNumberFormat="1" applyAlignment="1">
      <alignment horizontal="right"/>
    </xf>
    <xf numFmtId="0" fontId="0" fillId="0" borderId="0" xfId="0" applyFill="1"/>
    <xf numFmtId="0" fontId="0" fillId="0" borderId="0" xfId="0" applyAlignment="1">
      <alignment horizontal="left" vertical="center"/>
    </xf>
    <xf numFmtId="0" fontId="0" fillId="0" borderId="0" xfId="0" applyFill="1" applyBorder="1" applyAlignment="1">
      <alignment horizontal="left" vertical="center"/>
    </xf>
    <xf numFmtId="0" fontId="0" fillId="0" borderId="0" xfId="0" applyBorder="1" applyAlignment="1">
      <alignment horizontal="center"/>
    </xf>
    <xf numFmtId="0" fontId="0" fillId="0" borderId="0" xfId="0" applyBorder="1" applyAlignment="1">
      <alignment horizontal="left" vertical="center"/>
    </xf>
    <xf numFmtId="0" fontId="0" fillId="0" borderId="0" xfId="0" applyFill="1" applyBorder="1" applyAlignment="1">
      <alignment horizontal="center"/>
    </xf>
    <xf numFmtId="0" fontId="0" fillId="0" borderId="1" xfId="0" applyBorder="1" applyAlignment="1">
      <alignment vertical="center"/>
    </xf>
    <xf numFmtId="0" fontId="5" fillId="0" borderId="0" xfId="0" applyFont="1"/>
    <xf numFmtId="164" fontId="5" fillId="0" borderId="0" xfId="0" applyNumberFormat="1" applyFont="1" applyBorder="1" applyAlignment="1"/>
    <xf numFmtId="0" fontId="6" fillId="0" borderId="0" xfId="0" applyFont="1"/>
    <xf numFmtId="0" fontId="0" fillId="0" borderId="1" xfId="0" applyFill="1" applyBorder="1"/>
    <xf numFmtId="0" fontId="1" fillId="0" borderId="0" xfId="0" applyFont="1" applyFill="1" applyAlignment="1">
      <alignment wrapText="1"/>
    </xf>
    <xf numFmtId="0" fontId="1" fillId="3" borderId="2" xfId="0" applyFont="1" applyFill="1" applyBorder="1" applyAlignment="1">
      <alignment wrapText="1"/>
    </xf>
    <xf numFmtId="0" fontId="0" fillId="0" borderId="0" xfId="0" applyAlignment="1">
      <alignment vertical="center"/>
    </xf>
    <xf numFmtId="0" fontId="0" fillId="0" borderId="0" xfId="0" applyAlignment="1">
      <alignment wrapText="1"/>
    </xf>
    <xf numFmtId="0" fontId="7" fillId="4" borderId="3" xfId="1"/>
    <xf numFmtId="0" fontId="0" fillId="3" borderId="0" xfId="0" applyFill="1" applyBorder="1"/>
    <xf numFmtId="0" fontId="0" fillId="0" borderId="0" xfId="0" applyAlignment="1">
      <alignment horizontal="left" vertical="center"/>
    </xf>
    <xf numFmtId="0" fontId="0" fillId="0" borderId="2" xfId="0" applyBorder="1" applyAlignment="1">
      <alignment horizontal="left" vertical="center"/>
    </xf>
    <xf numFmtId="0" fontId="0" fillId="0" borderId="0" xfId="0" applyFill="1" applyBorder="1" applyAlignment="1">
      <alignment horizontal="left" vertical="center"/>
    </xf>
    <xf numFmtId="0" fontId="0" fillId="0" borderId="0" xfId="0" applyAlignment="1">
      <alignment horizontal="right"/>
    </xf>
    <xf numFmtId="0" fontId="0" fillId="0" borderId="0" xfId="0" applyAlignment="1">
      <alignment horizontal="left" vertical="center"/>
    </xf>
    <xf numFmtId="0" fontId="0" fillId="0" borderId="2" xfId="0" applyFill="1" applyBorder="1" applyAlignment="1">
      <alignment horizontal="left" vertical="center"/>
    </xf>
    <xf numFmtId="0" fontId="0" fillId="0" borderId="0" xfId="0" applyAlignment="1">
      <alignment horizontal="right"/>
    </xf>
    <xf numFmtId="0" fontId="0" fillId="0" borderId="1" xfId="0" applyFill="1" applyBorder="1" applyAlignment="1">
      <alignment horizontal="left"/>
    </xf>
    <xf numFmtId="0" fontId="0" fillId="0" borderId="0" xfId="0" applyFill="1" applyBorder="1" applyAlignment="1">
      <alignment horizontal="left" vertical="center"/>
    </xf>
    <xf numFmtId="0" fontId="0" fillId="0" borderId="2" xfId="0" applyFill="1" applyBorder="1" applyAlignment="1">
      <alignment horizontal="left" vertical="center"/>
    </xf>
    <xf numFmtId="0" fontId="0" fillId="0" borderId="1" xfId="0" applyBorder="1" applyAlignment="1">
      <alignment horizontal="left" vertical="center"/>
    </xf>
    <xf numFmtId="0" fontId="0" fillId="0" borderId="1" xfId="0" applyFill="1" applyBorder="1" applyAlignment="1">
      <alignment horizontal="left" vertical="center"/>
    </xf>
    <xf numFmtId="0" fontId="0" fillId="0" borderId="0" xfId="0" applyBorder="1" applyAlignment="1">
      <alignment horizontal="left" vertical="center"/>
    </xf>
    <xf numFmtId="0" fontId="0" fillId="0" borderId="0" xfId="0" applyFill="1" applyBorder="1" applyAlignment="1">
      <alignment horizont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0" fontId="0" fillId="0" borderId="0" xfId="0" applyFill="1" applyAlignment="1">
      <alignment horizontal="left" vertical="center"/>
    </xf>
    <xf numFmtId="0" fontId="2" fillId="0" borderId="0" xfId="0" applyFont="1" applyAlignment="1">
      <alignment horizontal="center" wrapText="1"/>
    </xf>
    <xf numFmtId="0" fontId="0" fillId="0" borderId="0" xfId="0" applyAlignment="1">
      <alignment horizontal="left" vertical="center" wrapText="1"/>
    </xf>
    <xf numFmtId="0" fontId="0" fillId="0" borderId="1" xfId="0" applyBorder="1" applyAlignment="1">
      <alignment horizontal="left" vertical="center"/>
    </xf>
    <xf numFmtId="0" fontId="0" fillId="0" borderId="2" xfId="0" applyBorder="1" applyAlignment="1">
      <alignment horizontal="left" vertical="center"/>
    </xf>
    <xf numFmtId="0" fontId="0" fillId="0" borderId="1" xfId="0" applyFill="1" applyBorder="1" applyAlignment="1">
      <alignment horizontal="left" vertical="center"/>
    </xf>
    <xf numFmtId="0" fontId="0" fillId="0" borderId="0" xfId="0" applyFill="1" applyBorder="1" applyAlignment="1">
      <alignment horizontal="left" vertical="center"/>
    </xf>
    <xf numFmtId="0" fontId="0" fillId="0" borderId="2" xfId="0" quotePrefix="1" applyFill="1" applyBorder="1" applyAlignment="1">
      <alignment horizontal="left" vertical="center"/>
    </xf>
    <xf numFmtId="0" fontId="0" fillId="0" borderId="2" xfId="0" applyFill="1" applyBorder="1" applyAlignment="1">
      <alignment horizontal="left" vertical="center"/>
    </xf>
    <xf numFmtId="0" fontId="0" fillId="0" borderId="0" xfId="0" quotePrefix="1" applyBorder="1" applyAlignment="1">
      <alignment horizontal="left" vertical="center"/>
    </xf>
    <xf numFmtId="0" fontId="0" fillId="0" borderId="0" xfId="0" applyBorder="1" applyAlignment="1">
      <alignment horizontal="left" vertical="center"/>
    </xf>
    <xf numFmtId="0" fontId="0" fillId="0" borderId="4" xfId="0" applyFill="1" applyBorder="1" applyAlignment="1">
      <alignment horizontal="center"/>
    </xf>
    <xf numFmtId="0" fontId="0" fillId="0" borderId="0" xfId="0" quotePrefix="1" applyFill="1" applyBorder="1" applyAlignment="1">
      <alignment horizontal="left" vertical="center"/>
    </xf>
    <xf numFmtId="0" fontId="0" fillId="0" borderId="0" xfId="0" applyAlignment="1">
      <alignment horizontal="center"/>
    </xf>
    <xf numFmtId="0" fontId="0" fillId="0" borderId="2"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0" fillId="0" borderId="0" xfId="0" applyAlignment="1">
      <alignment vertical="center"/>
    </xf>
    <xf numFmtId="0" fontId="0" fillId="0" borderId="2" xfId="0" applyBorder="1" applyAlignment="1">
      <alignment horizontal="left" vertical="center" wrapText="1"/>
    </xf>
    <xf numFmtId="0" fontId="0" fillId="0" borderId="0" xfId="0" applyBorder="1" applyAlignment="1">
      <alignment horizontal="center" vertical="center"/>
    </xf>
    <xf numFmtId="0" fontId="0" fillId="3" borderId="2" xfId="0" applyFill="1" applyBorder="1" applyAlignment="1">
      <alignment horizontal="center"/>
    </xf>
    <xf numFmtId="0" fontId="0" fillId="0" borderId="0" xfId="0" applyFill="1" applyBorder="1" applyAlignment="1">
      <alignment horizontal="center"/>
    </xf>
    <xf numFmtId="0" fontId="0" fillId="0" borderId="1" xfId="0" quotePrefix="1" applyBorder="1" applyAlignment="1">
      <alignment horizontal="left" vertical="center"/>
    </xf>
    <xf numFmtId="0" fontId="0" fillId="0" borderId="0" xfId="0" applyAlignment="1">
      <alignment horizontal="right"/>
    </xf>
  </cellXfs>
  <cellStyles count="2">
    <cellStyle name="Calculation" xfId="1" builtinId="2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6"/>
  <sheetViews>
    <sheetView zoomScale="70" zoomScaleNormal="70" workbookViewId="0">
      <pane xSplit="4" ySplit="3" topLeftCell="E4" activePane="bottomRight" state="frozen"/>
      <selection pane="topRight" activeCell="E1" sqref="E1"/>
      <selection pane="bottomLeft" activeCell="A3" sqref="A3"/>
      <selection pane="bottomRight" activeCell="A4" sqref="A4:XFD4"/>
    </sheetView>
  </sheetViews>
  <sheetFormatPr defaultRowHeight="15" x14ac:dyDescent="0.25"/>
  <cols>
    <col min="1" max="1" width="4" customWidth="1"/>
    <col min="2" max="2" width="14" customWidth="1"/>
    <col min="3" max="3" width="16.28515625" customWidth="1"/>
    <col min="4" max="4" width="24.28515625" customWidth="1"/>
    <col min="5" max="5" width="23.42578125" customWidth="1"/>
    <col min="6" max="6" width="9.7109375" customWidth="1"/>
    <col min="8" max="8" width="12.7109375" style="15" customWidth="1"/>
    <col min="9" max="9" width="10.42578125" style="15" customWidth="1"/>
    <col min="10" max="10" width="23.140625" customWidth="1"/>
    <col min="11" max="11" width="11.85546875" customWidth="1"/>
    <col min="12" max="12" width="16.140625" style="21" customWidth="1"/>
    <col min="13" max="14" width="12.7109375" customWidth="1"/>
    <col min="15" max="15" width="30.7109375" customWidth="1"/>
  </cols>
  <sheetData>
    <row r="1" spans="1:15" x14ac:dyDescent="0.25">
      <c r="A1" s="13" t="s">
        <v>538</v>
      </c>
    </row>
    <row r="2" spans="1:15" x14ac:dyDescent="0.25">
      <c r="A2" s="13"/>
      <c r="H2"/>
      <c r="I2"/>
      <c r="L2"/>
      <c r="O2" s="67" t="s">
        <v>17</v>
      </c>
    </row>
    <row r="3" spans="1:15" ht="126" x14ac:dyDescent="0.25">
      <c r="A3" s="10" t="s">
        <v>25</v>
      </c>
      <c r="B3" s="1" t="s">
        <v>22</v>
      </c>
      <c r="C3" s="3" t="s">
        <v>129</v>
      </c>
      <c r="D3" s="1" t="s">
        <v>21</v>
      </c>
      <c r="E3" s="1" t="s">
        <v>0</v>
      </c>
      <c r="F3" s="1" t="s">
        <v>5</v>
      </c>
      <c r="G3" s="1" t="s">
        <v>1</v>
      </c>
      <c r="H3" s="1" t="s">
        <v>2</v>
      </c>
      <c r="I3" s="1" t="s">
        <v>3</v>
      </c>
      <c r="J3" s="1" t="s">
        <v>433</v>
      </c>
      <c r="K3" s="1" t="s">
        <v>4</v>
      </c>
      <c r="L3" s="1" t="s">
        <v>434</v>
      </c>
      <c r="M3" s="1" t="s">
        <v>470</v>
      </c>
      <c r="N3" s="1" t="s">
        <v>30</v>
      </c>
      <c r="O3" s="67"/>
    </row>
    <row r="4" spans="1:15" x14ac:dyDescent="0.25">
      <c r="A4">
        <v>1</v>
      </c>
      <c r="B4" t="s">
        <v>23</v>
      </c>
      <c r="C4" t="s">
        <v>24</v>
      </c>
      <c r="D4" t="s">
        <v>43</v>
      </c>
      <c r="E4" t="s">
        <v>28</v>
      </c>
      <c r="F4" t="s">
        <v>26</v>
      </c>
      <c r="G4" t="s">
        <v>27</v>
      </c>
      <c r="H4" s="15">
        <v>-111.48361</v>
      </c>
      <c r="I4" s="15">
        <v>36.9375</v>
      </c>
      <c r="J4" t="s">
        <v>29</v>
      </c>
      <c r="K4" s="12">
        <v>216</v>
      </c>
      <c r="L4" s="21">
        <v>33.308</v>
      </c>
      <c r="M4" s="12">
        <v>240.7</v>
      </c>
      <c r="N4" s="12">
        <f t="shared" ref="N4:N17" si="0">((L4*10^9)/(M4*86400))/7</f>
        <v>228.80245667948202</v>
      </c>
      <c r="O4" t="s">
        <v>536</v>
      </c>
    </row>
    <row r="5" spans="1:15" x14ac:dyDescent="0.25">
      <c r="A5" s="65">
        <v>2</v>
      </c>
      <c r="B5" s="68" t="s">
        <v>55</v>
      </c>
      <c r="C5" s="68" t="s">
        <v>24</v>
      </c>
      <c r="D5" t="s">
        <v>56</v>
      </c>
      <c r="E5" t="s">
        <v>60</v>
      </c>
      <c r="F5" t="s">
        <v>58</v>
      </c>
      <c r="G5" t="s">
        <v>59</v>
      </c>
      <c r="H5" s="15">
        <v>10.195683000000001</v>
      </c>
      <c r="I5" s="15">
        <v>46.62435</v>
      </c>
      <c r="J5" t="s">
        <v>37</v>
      </c>
      <c r="K5" s="12">
        <v>130</v>
      </c>
      <c r="L5" s="21">
        <v>0.16400000000000001</v>
      </c>
      <c r="M5">
        <v>12.5</v>
      </c>
      <c r="N5" s="12">
        <f t="shared" si="0"/>
        <v>21.693121693121693</v>
      </c>
      <c r="O5" s="14" t="s">
        <v>71</v>
      </c>
    </row>
    <row r="6" spans="1:15" x14ac:dyDescent="0.25">
      <c r="A6" s="65"/>
      <c r="B6" s="68"/>
      <c r="C6" s="68"/>
      <c r="D6" t="s">
        <v>57</v>
      </c>
      <c r="E6" t="s">
        <v>60</v>
      </c>
      <c r="F6" t="s">
        <v>58</v>
      </c>
      <c r="G6" t="s">
        <v>59</v>
      </c>
      <c r="H6" s="15">
        <v>10.145277</v>
      </c>
      <c r="I6" s="15">
        <v>46.677770000000002</v>
      </c>
      <c r="J6" t="s">
        <v>37</v>
      </c>
      <c r="K6" s="12">
        <v>73</v>
      </c>
      <c r="L6" s="21">
        <v>6.1999999999999998E-3</v>
      </c>
      <c r="M6">
        <v>12.5</v>
      </c>
      <c r="N6" s="12">
        <f t="shared" si="0"/>
        <v>0.82010582010582012</v>
      </c>
      <c r="O6" s="14" t="s">
        <v>71</v>
      </c>
    </row>
    <row r="7" spans="1:15" x14ac:dyDescent="0.25">
      <c r="A7">
        <v>3</v>
      </c>
      <c r="B7" t="s">
        <v>74</v>
      </c>
      <c r="C7" t="s">
        <v>24</v>
      </c>
      <c r="D7" t="s">
        <v>75</v>
      </c>
      <c r="E7" t="s">
        <v>76</v>
      </c>
      <c r="F7" t="s">
        <v>26</v>
      </c>
      <c r="G7" t="s">
        <v>27</v>
      </c>
      <c r="H7" s="15">
        <v>-113.601597</v>
      </c>
      <c r="I7" s="15">
        <v>34.231965000000002</v>
      </c>
      <c r="J7" t="s">
        <v>78</v>
      </c>
      <c r="K7" s="12">
        <v>86.254190800000003</v>
      </c>
      <c r="L7" s="21">
        <v>1.6040000000000001</v>
      </c>
      <c r="M7">
        <v>3.9</v>
      </c>
      <c r="N7" s="12">
        <f t="shared" si="0"/>
        <v>680.02984669651335</v>
      </c>
      <c r="O7" t="s">
        <v>79</v>
      </c>
    </row>
    <row r="8" spans="1:15" x14ac:dyDescent="0.25">
      <c r="A8">
        <v>4</v>
      </c>
      <c r="B8" t="s">
        <v>94</v>
      </c>
      <c r="C8" t="s">
        <v>24</v>
      </c>
      <c r="D8" t="s">
        <v>95</v>
      </c>
      <c r="E8" t="s">
        <v>76</v>
      </c>
      <c r="F8" t="s">
        <v>96</v>
      </c>
      <c r="G8" t="s">
        <v>27</v>
      </c>
      <c r="H8" s="15">
        <v>-85.330799999999996</v>
      </c>
      <c r="I8" s="15">
        <v>37.252200000000002</v>
      </c>
      <c r="J8" t="s">
        <v>97</v>
      </c>
      <c r="K8" s="12">
        <v>43.8</v>
      </c>
      <c r="L8" s="21">
        <v>0.89200000000000002</v>
      </c>
      <c r="M8">
        <v>149</v>
      </c>
      <c r="N8" s="12">
        <f t="shared" si="0"/>
        <v>9.8984411064947988</v>
      </c>
      <c r="O8" t="s">
        <v>437</v>
      </c>
    </row>
    <row r="9" spans="1:15" x14ac:dyDescent="0.25">
      <c r="A9" s="65">
        <v>5</v>
      </c>
      <c r="B9" s="63" t="s">
        <v>108</v>
      </c>
      <c r="C9" s="63" t="s">
        <v>24</v>
      </c>
      <c r="D9" t="s">
        <v>110</v>
      </c>
      <c r="E9" t="s">
        <v>76</v>
      </c>
      <c r="F9" t="s">
        <v>107</v>
      </c>
      <c r="G9" t="s">
        <v>27</v>
      </c>
      <c r="H9" s="15">
        <v>-122.7525</v>
      </c>
      <c r="I9" s="15">
        <v>43.914721999999998</v>
      </c>
      <c r="J9" t="s">
        <v>111</v>
      </c>
      <c r="K9" s="12">
        <v>84</v>
      </c>
      <c r="L9" s="21">
        <v>0.58899999999999997</v>
      </c>
      <c r="M9">
        <v>87</v>
      </c>
      <c r="N9" s="12">
        <f t="shared" si="0"/>
        <v>11.193973119260475</v>
      </c>
      <c r="O9" t="s">
        <v>438</v>
      </c>
    </row>
    <row r="10" spans="1:15" x14ac:dyDescent="0.25">
      <c r="A10" s="65"/>
      <c r="B10" s="63"/>
      <c r="C10" s="63"/>
      <c r="D10" t="s">
        <v>109</v>
      </c>
      <c r="E10" t="s">
        <v>76</v>
      </c>
      <c r="F10" t="s">
        <v>107</v>
      </c>
      <c r="G10" t="s">
        <v>27</v>
      </c>
      <c r="H10" s="15">
        <v>-122.806667</v>
      </c>
      <c r="I10" s="15">
        <v>43.923611000000001</v>
      </c>
      <c r="J10" t="s">
        <v>111</v>
      </c>
      <c r="K10" s="12">
        <v>104</v>
      </c>
      <c r="L10" s="21">
        <v>1.22</v>
      </c>
      <c r="M10">
        <v>87</v>
      </c>
      <c r="N10" s="12">
        <f t="shared" si="0"/>
        <v>23.186158243629507</v>
      </c>
      <c r="O10" t="s">
        <v>439</v>
      </c>
    </row>
    <row r="11" spans="1:15" x14ac:dyDescent="0.25">
      <c r="A11">
        <v>6</v>
      </c>
      <c r="B11" t="s">
        <v>123</v>
      </c>
      <c r="C11" t="s">
        <v>137</v>
      </c>
      <c r="D11" t="s">
        <v>124</v>
      </c>
      <c r="E11" t="s">
        <v>125</v>
      </c>
      <c r="F11" t="s">
        <v>100</v>
      </c>
      <c r="G11" t="s">
        <v>126</v>
      </c>
      <c r="H11" s="15">
        <v>-16.415016000000001</v>
      </c>
      <c r="I11" s="15">
        <v>16.215627999999999</v>
      </c>
      <c r="J11" t="s">
        <v>127</v>
      </c>
      <c r="K11" s="12">
        <v>18</v>
      </c>
      <c r="L11" s="21">
        <v>0.25</v>
      </c>
      <c r="M11">
        <v>680</v>
      </c>
      <c r="N11" s="12">
        <f t="shared" si="0"/>
        <v>0.60788204170557114</v>
      </c>
      <c r="O11" t="s">
        <v>128</v>
      </c>
    </row>
    <row r="12" spans="1:15" x14ac:dyDescent="0.25">
      <c r="A12">
        <v>7</v>
      </c>
      <c r="B12" t="s">
        <v>141</v>
      </c>
      <c r="C12" t="s">
        <v>146</v>
      </c>
      <c r="D12" t="s">
        <v>142</v>
      </c>
      <c r="E12" t="s">
        <v>76</v>
      </c>
      <c r="F12" t="s">
        <v>143</v>
      </c>
      <c r="G12" t="s">
        <v>27</v>
      </c>
      <c r="H12" s="15">
        <v>-82.2</v>
      </c>
      <c r="I12" s="15">
        <v>33.661000000000001</v>
      </c>
      <c r="J12" t="s">
        <v>144</v>
      </c>
      <c r="K12" s="12">
        <v>61</v>
      </c>
      <c r="L12" s="21">
        <v>3.1</v>
      </c>
      <c r="M12">
        <v>275</v>
      </c>
      <c r="N12" s="12">
        <f t="shared" si="0"/>
        <v>18.638768638768642</v>
      </c>
      <c r="O12" t="s">
        <v>112</v>
      </c>
    </row>
    <row r="13" spans="1:15" x14ac:dyDescent="0.25">
      <c r="A13" s="65">
        <v>8</v>
      </c>
      <c r="B13" s="63" t="s">
        <v>159</v>
      </c>
      <c r="C13" s="63" t="s">
        <v>85</v>
      </c>
      <c r="D13" s="20" t="s">
        <v>160</v>
      </c>
      <c r="E13" t="s">
        <v>161</v>
      </c>
      <c r="F13" t="s">
        <v>162</v>
      </c>
      <c r="G13" t="s">
        <v>27</v>
      </c>
      <c r="H13" s="15">
        <v>-97.868827999999993</v>
      </c>
      <c r="I13" s="15">
        <v>28.041067000000002</v>
      </c>
      <c r="J13" t="s">
        <v>77</v>
      </c>
      <c r="K13" s="12">
        <v>24.6875</v>
      </c>
      <c r="L13" s="21">
        <v>0.317</v>
      </c>
      <c r="M13">
        <v>26.8</v>
      </c>
      <c r="N13" s="12">
        <f t="shared" si="0"/>
        <v>19.557470583589986</v>
      </c>
      <c r="O13" t="s">
        <v>163</v>
      </c>
    </row>
    <row r="14" spans="1:15" x14ac:dyDescent="0.25">
      <c r="A14" s="65"/>
      <c r="B14" s="63"/>
      <c r="C14" s="63"/>
      <c r="D14" s="20" t="s">
        <v>166</v>
      </c>
      <c r="E14" t="s">
        <v>161</v>
      </c>
      <c r="F14" t="s">
        <v>162</v>
      </c>
      <c r="G14" t="s">
        <v>27</v>
      </c>
      <c r="H14" s="15">
        <v>-98.245800000000003</v>
      </c>
      <c r="I14" s="15">
        <v>28.3125</v>
      </c>
      <c r="J14" t="s">
        <v>77</v>
      </c>
      <c r="K14" s="12">
        <v>141.96</v>
      </c>
      <c r="L14" s="21">
        <v>0.85099999999999998</v>
      </c>
      <c r="M14">
        <v>26.8</v>
      </c>
      <c r="N14" s="12">
        <f t="shared" si="0"/>
        <v>52.502862670773119</v>
      </c>
      <c r="O14" t="s">
        <v>163</v>
      </c>
    </row>
    <row r="15" spans="1:15" x14ac:dyDescent="0.25">
      <c r="A15">
        <v>9</v>
      </c>
      <c r="B15" t="s">
        <v>176</v>
      </c>
      <c r="C15" t="s">
        <v>24</v>
      </c>
      <c r="D15" t="s">
        <v>177</v>
      </c>
      <c r="E15" t="s">
        <v>178</v>
      </c>
      <c r="F15" t="s">
        <v>181</v>
      </c>
      <c r="G15" t="s">
        <v>179</v>
      </c>
      <c r="H15" s="15">
        <v>28.506111000000001</v>
      </c>
      <c r="I15" s="15">
        <v>-29.336943999999999</v>
      </c>
      <c r="J15" t="s">
        <v>180</v>
      </c>
      <c r="K15" s="12">
        <v>185</v>
      </c>
      <c r="L15" s="29">
        <v>1.95</v>
      </c>
      <c r="M15" s="30" t="s">
        <v>41</v>
      </c>
      <c r="N15" s="31" t="s">
        <v>41</v>
      </c>
      <c r="O15" t="s">
        <v>303</v>
      </c>
    </row>
    <row r="16" spans="1:15" x14ac:dyDescent="0.25">
      <c r="A16" s="65">
        <v>10</v>
      </c>
      <c r="B16" s="63" t="s">
        <v>188</v>
      </c>
      <c r="C16" s="63" t="s">
        <v>24</v>
      </c>
      <c r="D16" t="s">
        <v>189</v>
      </c>
      <c r="E16" t="s">
        <v>194</v>
      </c>
      <c r="F16" t="s">
        <v>191</v>
      </c>
      <c r="G16" t="s">
        <v>192</v>
      </c>
      <c r="H16" s="15">
        <v>0.43275799999999998</v>
      </c>
      <c r="I16" s="15">
        <v>41.243747999999997</v>
      </c>
      <c r="J16" t="s">
        <v>37</v>
      </c>
      <c r="K16" s="12">
        <v>79</v>
      </c>
      <c r="L16" s="29">
        <v>1.53</v>
      </c>
      <c r="M16" s="30">
        <v>614.64</v>
      </c>
      <c r="N16" s="31">
        <f t="shared" si="0"/>
        <v>4.1158432655894588</v>
      </c>
      <c r="O16" t="s">
        <v>183</v>
      </c>
    </row>
    <row r="17" spans="1:15" x14ac:dyDescent="0.25">
      <c r="A17" s="65"/>
      <c r="B17" s="63"/>
      <c r="C17" s="63"/>
      <c r="D17" t="s">
        <v>190</v>
      </c>
      <c r="E17" t="s">
        <v>194</v>
      </c>
      <c r="F17" t="s">
        <v>193</v>
      </c>
      <c r="G17" t="s">
        <v>192</v>
      </c>
      <c r="H17" s="15">
        <v>0.27338099999999999</v>
      </c>
      <c r="I17" s="15">
        <v>41.368983</v>
      </c>
      <c r="J17" t="s">
        <v>37</v>
      </c>
      <c r="K17" s="12">
        <v>79</v>
      </c>
      <c r="L17" s="29">
        <v>0.218</v>
      </c>
      <c r="M17" s="30">
        <v>614.64</v>
      </c>
      <c r="N17" s="31">
        <f t="shared" si="0"/>
        <v>0.58644041300555683</v>
      </c>
      <c r="O17" t="s">
        <v>196</v>
      </c>
    </row>
    <row r="18" spans="1:15" x14ac:dyDescent="0.25">
      <c r="A18">
        <v>11</v>
      </c>
      <c r="B18" t="s">
        <v>202</v>
      </c>
      <c r="C18" t="s">
        <v>24</v>
      </c>
      <c r="D18" t="s">
        <v>203</v>
      </c>
      <c r="E18" t="s">
        <v>214</v>
      </c>
      <c r="F18" t="s">
        <v>204</v>
      </c>
      <c r="G18" t="s">
        <v>205</v>
      </c>
      <c r="H18" s="15">
        <v>150.30828399999999</v>
      </c>
      <c r="I18" s="15">
        <v>-34.769613</v>
      </c>
      <c r="J18" t="s">
        <v>77</v>
      </c>
      <c r="K18" s="12">
        <v>43</v>
      </c>
      <c r="L18" s="29">
        <v>3.2500000000000001E-7</v>
      </c>
      <c r="M18" s="30" t="s">
        <v>41</v>
      </c>
      <c r="N18" s="30" t="s">
        <v>41</v>
      </c>
      <c r="O18" t="s">
        <v>201</v>
      </c>
    </row>
    <row r="19" spans="1:15" x14ac:dyDescent="0.25">
      <c r="A19">
        <v>12</v>
      </c>
      <c r="B19" t="s">
        <v>216</v>
      </c>
      <c r="C19" t="s">
        <v>217</v>
      </c>
      <c r="D19" t="s">
        <v>218</v>
      </c>
      <c r="E19" t="s">
        <v>221</v>
      </c>
      <c r="F19" t="s">
        <v>219</v>
      </c>
      <c r="G19" t="s">
        <v>220</v>
      </c>
      <c r="H19" s="15">
        <v>-114.729167</v>
      </c>
      <c r="I19" s="15">
        <v>32.705556000000001</v>
      </c>
      <c r="J19" t="s">
        <v>185</v>
      </c>
      <c r="K19" s="12" t="s">
        <v>41</v>
      </c>
      <c r="L19" s="29" t="s">
        <v>41</v>
      </c>
      <c r="M19" s="30" t="s">
        <v>41</v>
      </c>
      <c r="N19" s="31" t="s">
        <v>41</v>
      </c>
      <c r="O19" s="32" t="s">
        <v>373</v>
      </c>
    </row>
    <row r="20" spans="1:15" x14ac:dyDescent="0.25">
      <c r="A20">
        <v>13</v>
      </c>
      <c r="B20" t="s">
        <v>226</v>
      </c>
      <c r="C20" t="s">
        <v>85</v>
      </c>
      <c r="D20" t="s">
        <v>227</v>
      </c>
      <c r="E20" t="s">
        <v>309</v>
      </c>
      <c r="F20" t="s">
        <v>228</v>
      </c>
      <c r="G20" t="s">
        <v>229</v>
      </c>
      <c r="H20" s="15">
        <v>22.216667000000001</v>
      </c>
      <c r="I20" s="15">
        <v>-34.013610999999997</v>
      </c>
      <c r="J20" t="s">
        <v>77</v>
      </c>
      <c r="K20" s="12">
        <v>70</v>
      </c>
      <c r="L20" s="29">
        <v>2.4E-2</v>
      </c>
      <c r="M20" s="30" t="s">
        <v>41</v>
      </c>
      <c r="N20" s="31" t="s">
        <v>41</v>
      </c>
      <c r="O20" t="s">
        <v>230</v>
      </c>
    </row>
    <row r="21" spans="1:15" x14ac:dyDescent="0.25">
      <c r="A21">
        <v>14</v>
      </c>
      <c r="B21" t="s">
        <v>237</v>
      </c>
      <c r="C21" t="s">
        <v>24</v>
      </c>
      <c r="D21" t="s">
        <v>238</v>
      </c>
      <c r="E21" t="s">
        <v>239</v>
      </c>
      <c r="F21" t="s">
        <v>143</v>
      </c>
      <c r="G21" t="s">
        <v>27</v>
      </c>
      <c r="H21" s="15">
        <v>-84.28</v>
      </c>
      <c r="I21" s="15">
        <v>34.881999999999998</v>
      </c>
      <c r="J21" t="s">
        <v>240</v>
      </c>
      <c r="K21" s="12">
        <v>50.899116120000002</v>
      </c>
      <c r="L21" s="21">
        <v>8.5000000000000006E-2</v>
      </c>
      <c r="M21" s="32">
        <v>17.5</v>
      </c>
      <c r="N21" s="31">
        <f t="shared" ref="N21:N24" si="1">((L21*10^9)/(M21*86400))/7</f>
        <v>8.0309901738473162</v>
      </c>
      <c r="O21" t="s">
        <v>419</v>
      </c>
    </row>
    <row r="22" spans="1:15" x14ac:dyDescent="0.25">
      <c r="A22">
        <v>15</v>
      </c>
      <c r="B22" t="s">
        <v>246</v>
      </c>
      <c r="C22" t="s">
        <v>24</v>
      </c>
      <c r="D22" t="s">
        <v>247</v>
      </c>
      <c r="E22" t="s">
        <v>248</v>
      </c>
      <c r="F22" t="s">
        <v>250</v>
      </c>
      <c r="G22" t="s">
        <v>249</v>
      </c>
      <c r="H22" s="15">
        <v>9.1193000000000008</v>
      </c>
      <c r="I22" s="15">
        <v>62.965499999999999</v>
      </c>
      <c r="J22" t="s">
        <v>37</v>
      </c>
      <c r="K22" s="12" t="s">
        <v>41</v>
      </c>
      <c r="L22" s="29" t="s">
        <v>41</v>
      </c>
      <c r="M22" s="30" t="s">
        <v>41</v>
      </c>
      <c r="N22" s="31" t="s">
        <v>41</v>
      </c>
      <c r="O22" t="s">
        <v>251</v>
      </c>
    </row>
    <row r="23" spans="1:15" x14ac:dyDescent="0.25">
      <c r="A23">
        <v>16</v>
      </c>
      <c r="B23" t="s">
        <v>255</v>
      </c>
      <c r="C23" t="s">
        <v>24</v>
      </c>
      <c r="D23" t="s">
        <v>256</v>
      </c>
      <c r="E23" t="s">
        <v>257</v>
      </c>
      <c r="F23" t="s">
        <v>204</v>
      </c>
      <c r="G23" t="s">
        <v>205</v>
      </c>
      <c r="H23" s="15">
        <v>147.03199699999999</v>
      </c>
      <c r="I23" s="15">
        <v>-36.107599999999998</v>
      </c>
      <c r="J23" t="s">
        <v>87</v>
      </c>
      <c r="K23" s="12">
        <v>51</v>
      </c>
      <c r="L23" s="21">
        <v>3.0379999999999998</v>
      </c>
      <c r="M23" s="12">
        <v>66.099999999999994</v>
      </c>
      <c r="N23" s="31">
        <f t="shared" si="1"/>
        <v>75.993164117218598</v>
      </c>
      <c r="O23" t="s">
        <v>258</v>
      </c>
    </row>
    <row r="24" spans="1:15" x14ac:dyDescent="0.25">
      <c r="A24">
        <v>17</v>
      </c>
      <c r="B24" t="s">
        <v>266</v>
      </c>
      <c r="C24" t="s">
        <v>24</v>
      </c>
      <c r="D24" t="s">
        <v>265</v>
      </c>
      <c r="E24" t="s">
        <v>268</v>
      </c>
      <c r="F24" t="s">
        <v>267</v>
      </c>
      <c r="G24" t="s">
        <v>205</v>
      </c>
      <c r="H24" s="15">
        <v>145.89694399999999</v>
      </c>
      <c r="I24" s="15">
        <v>-37.192777999999997</v>
      </c>
      <c r="J24" t="s">
        <v>180</v>
      </c>
      <c r="K24" s="12">
        <v>84.5</v>
      </c>
      <c r="L24" s="21">
        <v>3.4</v>
      </c>
      <c r="M24">
        <v>96.4</v>
      </c>
      <c r="N24" s="31">
        <f t="shared" si="1"/>
        <v>58.316318689762667</v>
      </c>
      <c r="O24" t="s">
        <v>269</v>
      </c>
    </row>
    <row r="25" spans="1:15" x14ac:dyDescent="0.25">
      <c r="A25">
        <v>18</v>
      </c>
      <c r="B25" t="s">
        <v>276</v>
      </c>
      <c r="C25" t="s">
        <v>24</v>
      </c>
      <c r="D25" t="s">
        <v>275</v>
      </c>
      <c r="E25" t="s">
        <v>279</v>
      </c>
      <c r="F25" t="s">
        <v>277</v>
      </c>
      <c r="G25" t="s">
        <v>278</v>
      </c>
      <c r="H25" s="15">
        <v>-10.428889</v>
      </c>
      <c r="I25" s="15">
        <v>13.195556</v>
      </c>
      <c r="J25" t="s">
        <v>280</v>
      </c>
      <c r="K25" s="12">
        <v>65</v>
      </c>
      <c r="L25" s="21">
        <v>1.0999999999999999E-2</v>
      </c>
      <c r="M25" s="30" t="s">
        <v>41</v>
      </c>
      <c r="N25" s="31" t="s">
        <v>41</v>
      </c>
      <c r="O25" t="s">
        <v>281</v>
      </c>
    </row>
    <row r="26" spans="1:15" x14ac:dyDescent="0.25">
      <c r="A26" s="64">
        <v>19</v>
      </c>
      <c r="B26" s="63" t="s">
        <v>283</v>
      </c>
      <c r="C26" s="63" t="s">
        <v>24</v>
      </c>
      <c r="D26" t="s">
        <v>284</v>
      </c>
      <c r="E26" s="64" t="s">
        <v>292</v>
      </c>
      <c r="F26" t="s">
        <v>291</v>
      </c>
      <c r="G26" t="s">
        <v>288</v>
      </c>
      <c r="H26" s="15">
        <v>6.2354209999999997</v>
      </c>
      <c r="I26" s="15">
        <v>44.464320000000001</v>
      </c>
      <c r="J26" t="s">
        <v>37</v>
      </c>
      <c r="K26" s="12" t="s">
        <v>41</v>
      </c>
      <c r="L26" s="21" t="s">
        <v>41</v>
      </c>
      <c r="M26" s="30" t="s">
        <v>41</v>
      </c>
      <c r="N26" s="31" t="s">
        <v>41</v>
      </c>
      <c r="O26" t="s">
        <v>290</v>
      </c>
    </row>
    <row r="27" spans="1:15" x14ac:dyDescent="0.25">
      <c r="A27" s="64"/>
      <c r="B27" s="63"/>
      <c r="C27" s="63"/>
      <c r="D27" t="s">
        <v>285</v>
      </c>
      <c r="E27" s="64"/>
      <c r="F27" t="s">
        <v>291</v>
      </c>
      <c r="G27" t="s">
        <v>288</v>
      </c>
      <c r="H27" s="15">
        <v>6.0202109999999998</v>
      </c>
      <c r="I27" s="15">
        <v>44.420802000000002</v>
      </c>
      <c r="J27" t="s">
        <v>37</v>
      </c>
      <c r="K27" s="12">
        <v>17</v>
      </c>
      <c r="L27" s="21">
        <v>0.1</v>
      </c>
      <c r="M27" s="30" t="s">
        <v>41</v>
      </c>
      <c r="N27" s="31" t="s">
        <v>41</v>
      </c>
      <c r="O27" t="s">
        <v>290</v>
      </c>
    </row>
    <row r="28" spans="1:15" x14ac:dyDescent="0.25">
      <c r="A28" s="64"/>
      <c r="B28" s="63"/>
      <c r="C28" s="63"/>
      <c r="D28" t="s">
        <v>286</v>
      </c>
      <c r="E28" s="64"/>
      <c r="F28" t="s">
        <v>291</v>
      </c>
      <c r="G28" t="s">
        <v>288</v>
      </c>
      <c r="H28" s="15">
        <v>6.0118472222222197</v>
      </c>
      <c r="I28" s="15">
        <v>44.085577777777701</v>
      </c>
      <c r="J28" t="s">
        <v>37</v>
      </c>
      <c r="K28" s="12">
        <v>30</v>
      </c>
      <c r="L28" s="21">
        <v>7.4999999999999993E-5</v>
      </c>
      <c r="M28" s="30" t="s">
        <v>41</v>
      </c>
      <c r="N28" s="31" t="s">
        <v>41</v>
      </c>
      <c r="O28" t="s">
        <v>290</v>
      </c>
    </row>
    <row r="29" spans="1:15" x14ac:dyDescent="0.25">
      <c r="A29" s="64"/>
      <c r="B29" s="63"/>
      <c r="C29" s="63"/>
      <c r="D29" t="s">
        <v>287</v>
      </c>
      <c r="E29" s="64"/>
      <c r="F29" t="s">
        <v>289</v>
      </c>
      <c r="G29" t="s">
        <v>288</v>
      </c>
      <c r="H29" s="15">
        <v>5.7430599999999998</v>
      </c>
      <c r="I29" s="15">
        <v>43.7181</v>
      </c>
      <c r="J29" t="s">
        <v>37</v>
      </c>
      <c r="K29" s="12">
        <v>15</v>
      </c>
      <c r="L29" s="21">
        <v>3.0000000000000001E-3</v>
      </c>
      <c r="M29" s="30" t="s">
        <v>41</v>
      </c>
      <c r="N29" s="31" t="s">
        <v>41</v>
      </c>
      <c r="O29" t="s">
        <v>290</v>
      </c>
    </row>
    <row r="30" spans="1:15" x14ac:dyDescent="0.25">
      <c r="A30">
        <v>20</v>
      </c>
      <c r="B30" t="s">
        <v>306</v>
      </c>
      <c r="C30" t="s">
        <v>24</v>
      </c>
      <c r="D30" t="s">
        <v>307</v>
      </c>
      <c r="E30" t="s">
        <v>308</v>
      </c>
      <c r="F30" t="s">
        <v>302</v>
      </c>
      <c r="G30" t="s">
        <v>229</v>
      </c>
      <c r="H30" s="15">
        <v>18.966944000000002</v>
      </c>
      <c r="I30" s="15">
        <v>-34.201943999999997</v>
      </c>
      <c r="J30" t="s">
        <v>180</v>
      </c>
      <c r="K30" s="12">
        <v>52</v>
      </c>
      <c r="L30" s="21">
        <v>1.9300000000000001E-2</v>
      </c>
      <c r="M30" s="30" t="s">
        <v>41</v>
      </c>
      <c r="N30" s="31" t="s">
        <v>41</v>
      </c>
      <c r="O30" t="s">
        <v>305</v>
      </c>
    </row>
    <row r="31" spans="1:15" x14ac:dyDescent="0.25">
      <c r="A31">
        <v>21</v>
      </c>
      <c r="B31" t="s">
        <v>315</v>
      </c>
      <c r="C31" t="s">
        <v>24</v>
      </c>
      <c r="D31" t="s">
        <v>316</v>
      </c>
      <c r="E31" s="39" t="s">
        <v>317</v>
      </c>
      <c r="F31" t="s">
        <v>318</v>
      </c>
      <c r="G31" t="s">
        <v>319</v>
      </c>
      <c r="H31" s="15">
        <v>-113.674207</v>
      </c>
      <c r="I31" s="15">
        <v>49.327016</v>
      </c>
      <c r="J31" t="s">
        <v>185</v>
      </c>
      <c r="K31" s="12">
        <v>56</v>
      </c>
      <c r="L31" s="21" t="s">
        <v>41</v>
      </c>
      <c r="M31" s="30" t="s">
        <v>41</v>
      </c>
      <c r="N31" s="31" t="s">
        <v>41</v>
      </c>
      <c r="O31" t="s">
        <v>322</v>
      </c>
    </row>
    <row r="32" spans="1:15" ht="15.95" customHeight="1" x14ac:dyDescent="0.25">
      <c r="A32">
        <v>22</v>
      </c>
      <c r="B32" t="s">
        <v>321</v>
      </c>
      <c r="C32" t="s">
        <v>24</v>
      </c>
      <c r="D32" t="s">
        <v>320</v>
      </c>
      <c r="E32" s="39" t="s">
        <v>317</v>
      </c>
      <c r="F32" t="s">
        <v>318</v>
      </c>
      <c r="G32" t="s">
        <v>319</v>
      </c>
      <c r="H32" s="15">
        <v>-113.11174</v>
      </c>
      <c r="I32" s="15">
        <v>49.364609000000002</v>
      </c>
      <c r="J32" t="s">
        <v>185</v>
      </c>
      <c r="K32" t="s">
        <v>41</v>
      </c>
      <c r="L32" s="21" t="s">
        <v>41</v>
      </c>
      <c r="M32" s="30" t="s">
        <v>41</v>
      </c>
      <c r="N32" s="31" t="s">
        <v>41</v>
      </c>
      <c r="O32" t="s">
        <v>420</v>
      </c>
    </row>
    <row r="33" spans="1:15" x14ac:dyDescent="0.25">
      <c r="A33">
        <v>23</v>
      </c>
      <c r="B33" t="s">
        <v>344</v>
      </c>
      <c r="C33" t="s">
        <v>24</v>
      </c>
      <c r="D33" t="s">
        <v>328</v>
      </c>
      <c r="E33" t="s">
        <v>329</v>
      </c>
      <c r="F33" t="s">
        <v>204</v>
      </c>
      <c r="G33" t="s">
        <v>205</v>
      </c>
      <c r="H33" s="15">
        <v>150.64156700000001</v>
      </c>
      <c r="I33" s="15">
        <v>-34.352634000000002</v>
      </c>
      <c r="J33" t="s">
        <v>77</v>
      </c>
      <c r="K33" s="12">
        <v>22</v>
      </c>
      <c r="L33" s="21">
        <v>0.14599999999999999</v>
      </c>
      <c r="M33" s="30" t="s">
        <v>41</v>
      </c>
      <c r="N33" s="31" t="s">
        <v>41</v>
      </c>
      <c r="O33" t="s">
        <v>330</v>
      </c>
    </row>
    <row r="34" spans="1:15" x14ac:dyDescent="0.25">
      <c r="A34">
        <v>24</v>
      </c>
      <c r="B34" t="s">
        <v>345</v>
      </c>
      <c r="C34" t="s">
        <v>24</v>
      </c>
      <c r="D34" t="s">
        <v>341</v>
      </c>
      <c r="E34" t="s">
        <v>329</v>
      </c>
      <c r="F34" t="s">
        <v>204</v>
      </c>
      <c r="G34" t="s">
        <v>205</v>
      </c>
      <c r="H34" s="15">
        <v>150.803056</v>
      </c>
      <c r="I34" s="15">
        <v>-34.265555999999997</v>
      </c>
      <c r="J34" t="s">
        <v>77</v>
      </c>
      <c r="K34" s="12">
        <v>56</v>
      </c>
      <c r="L34" s="21">
        <v>9.7000000000000003E-2</v>
      </c>
      <c r="M34" s="30" t="s">
        <v>41</v>
      </c>
      <c r="N34" s="31" t="s">
        <v>41</v>
      </c>
      <c r="O34" t="s">
        <v>330</v>
      </c>
    </row>
    <row r="35" spans="1:15" x14ac:dyDescent="0.25">
      <c r="A35">
        <v>25</v>
      </c>
      <c r="B35" t="s">
        <v>346</v>
      </c>
      <c r="C35" t="s">
        <v>24</v>
      </c>
      <c r="D35" t="s">
        <v>342</v>
      </c>
      <c r="E35" t="s">
        <v>329</v>
      </c>
      <c r="F35" t="s">
        <v>204</v>
      </c>
      <c r="G35" t="s">
        <v>205</v>
      </c>
      <c r="H35" s="15">
        <v>150.74990700000001</v>
      </c>
      <c r="I35" s="15">
        <v>-34.335372999999997</v>
      </c>
      <c r="J35" t="s">
        <v>77</v>
      </c>
      <c r="K35">
        <v>58.2</v>
      </c>
      <c r="L35" s="21">
        <v>9.2999999999999999E-2</v>
      </c>
      <c r="M35" s="30" t="s">
        <v>41</v>
      </c>
      <c r="N35" s="31" t="s">
        <v>41</v>
      </c>
      <c r="O35" t="s">
        <v>330</v>
      </c>
    </row>
    <row r="36" spans="1:15" x14ac:dyDescent="0.25">
      <c r="A36">
        <v>26</v>
      </c>
      <c r="B36" t="s">
        <v>347</v>
      </c>
      <c r="C36" t="s">
        <v>24</v>
      </c>
      <c r="D36" t="s">
        <v>343</v>
      </c>
      <c r="E36" t="s">
        <v>329</v>
      </c>
      <c r="F36" t="s">
        <v>204</v>
      </c>
      <c r="G36" t="s">
        <v>205</v>
      </c>
      <c r="H36" s="15">
        <v>150.61696000000001</v>
      </c>
      <c r="I36" s="15">
        <v>-34.335372999999997</v>
      </c>
      <c r="J36" t="s">
        <v>77</v>
      </c>
      <c r="K36" s="12">
        <v>82</v>
      </c>
      <c r="L36" s="21">
        <v>6.7000000000000004E-2</v>
      </c>
      <c r="M36" s="30" t="s">
        <v>41</v>
      </c>
      <c r="N36" s="31" t="s">
        <v>41</v>
      </c>
      <c r="O36" t="s">
        <v>330</v>
      </c>
    </row>
    <row r="37" spans="1:15" x14ac:dyDescent="0.25">
      <c r="A37">
        <v>27</v>
      </c>
      <c r="B37" t="s">
        <v>348</v>
      </c>
      <c r="C37" t="s">
        <v>24</v>
      </c>
      <c r="D37" t="s">
        <v>349</v>
      </c>
      <c r="E37" t="s">
        <v>350</v>
      </c>
      <c r="F37" t="s">
        <v>351</v>
      </c>
      <c r="G37" t="s">
        <v>288</v>
      </c>
      <c r="H37" s="32">
        <v>4.8380000000000001</v>
      </c>
      <c r="I37" s="15">
        <v>45.692999999999998</v>
      </c>
      <c r="J37" s="32" t="s">
        <v>37</v>
      </c>
      <c r="K37" s="32" t="s">
        <v>41</v>
      </c>
      <c r="L37" s="21" t="s">
        <v>41</v>
      </c>
      <c r="M37" s="30">
        <v>1030</v>
      </c>
      <c r="N37" s="31" t="s">
        <v>41</v>
      </c>
      <c r="O37" t="s">
        <v>352</v>
      </c>
    </row>
    <row r="38" spans="1:15" x14ac:dyDescent="0.25">
      <c r="A38" s="65">
        <v>28</v>
      </c>
      <c r="B38" s="63" t="s">
        <v>361</v>
      </c>
      <c r="C38" s="63" t="s">
        <v>164</v>
      </c>
      <c r="D38" t="s">
        <v>362</v>
      </c>
      <c r="E38" s="63" t="s">
        <v>41</v>
      </c>
      <c r="F38" s="63" t="s">
        <v>366</v>
      </c>
      <c r="G38" s="63" t="s">
        <v>367</v>
      </c>
      <c r="H38" s="15">
        <v>115.22305555555556</v>
      </c>
      <c r="I38" s="15">
        <v>39.284999999999997</v>
      </c>
      <c r="J38" s="32" t="s">
        <v>368</v>
      </c>
      <c r="K38" s="12">
        <v>49</v>
      </c>
      <c r="L38" s="21">
        <v>0.309</v>
      </c>
      <c r="M38" s="30" t="s">
        <v>41</v>
      </c>
      <c r="N38" s="31" t="s">
        <v>41</v>
      </c>
      <c r="O38" s="63" t="s">
        <v>369</v>
      </c>
    </row>
    <row r="39" spans="1:15" x14ac:dyDescent="0.25">
      <c r="A39" s="65"/>
      <c r="B39" s="63"/>
      <c r="C39" s="63"/>
      <c r="D39" t="s">
        <v>364</v>
      </c>
      <c r="E39" s="63"/>
      <c r="F39" s="63"/>
      <c r="G39" s="63"/>
      <c r="H39" s="15">
        <v>114.50861111111111</v>
      </c>
      <c r="I39" s="15">
        <v>38.74111111111111</v>
      </c>
      <c r="J39" s="32" t="s">
        <v>368</v>
      </c>
      <c r="K39" s="32">
        <v>62</v>
      </c>
      <c r="L39" s="21">
        <v>1.389</v>
      </c>
      <c r="M39" s="30" t="s">
        <v>41</v>
      </c>
      <c r="N39" s="31" t="s">
        <v>41</v>
      </c>
      <c r="O39" s="63"/>
    </row>
    <row r="40" spans="1:15" x14ac:dyDescent="0.25">
      <c r="A40" s="65"/>
      <c r="B40" s="63"/>
      <c r="C40" s="63"/>
      <c r="D40" t="s">
        <v>365</v>
      </c>
      <c r="E40" s="63"/>
      <c r="F40" s="63"/>
      <c r="G40" s="63"/>
      <c r="H40" s="15">
        <v>114.77944444444444</v>
      </c>
      <c r="I40" s="15">
        <v>38.74527777777778</v>
      </c>
      <c r="J40" s="32" t="s">
        <v>370</v>
      </c>
      <c r="K40" s="12">
        <v>54</v>
      </c>
      <c r="L40" s="21">
        <v>1.071</v>
      </c>
      <c r="M40" s="30" t="s">
        <v>41</v>
      </c>
      <c r="N40" s="31" t="s">
        <v>41</v>
      </c>
      <c r="O40" s="63"/>
    </row>
    <row r="41" spans="1:15" x14ac:dyDescent="0.25">
      <c r="A41" s="65"/>
      <c r="B41" s="63"/>
      <c r="C41" s="63"/>
      <c r="D41" t="s">
        <v>363</v>
      </c>
      <c r="E41" s="63"/>
      <c r="F41" s="63"/>
      <c r="G41" s="63"/>
      <c r="H41" s="40">
        <v>114.20027777777779</v>
      </c>
      <c r="I41" s="15">
        <v>36.278611111111111</v>
      </c>
      <c r="J41" s="32" t="s">
        <v>370</v>
      </c>
      <c r="K41" s="32">
        <v>53</v>
      </c>
      <c r="L41" s="21">
        <v>1.0900000000000001</v>
      </c>
      <c r="M41" s="30" t="s">
        <v>41</v>
      </c>
      <c r="N41" s="31" t="s">
        <v>41</v>
      </c>
      <c r="O41" s="63"/>
    </row>
    <row r="42" spans="1:15" x14ac:dyDescent="0.25">
      <c r="A42">
        <v>29</v>
      </c>
      <c r="B42" t="s">
        <v>374</v>
      </c>
      <c r="C42" t="s">
        <v>24</v>
      </c>
      <c r="D42" t="s">
        <v>378</v>
      </c>
      <c r="E42" t="s">
        <v>375</v>
      </c>
      <c r="F42" t="s">
        <v>376</v>
      </c>
      <c r="G42" t="s">
        <v>205</v>
      </c>
      <c r="H42" s="32">
        <v>148.8366</v>
      </c>
      <c r="I42" s="15">
        <v>-35.532600000000002</v>
      </c>
      <c r="J42" s="32" t="s">
        <v>77</v>
      </c>
      <c r="K42" s="12">
        <v>87</v>
      </c>
      <c r="L42" s="21">
        <v>4.0000000000000001E-3</v>
      </c>
      <c r="M42" t="s">
        <v>41</v>
      </c>
      <c r="N42" s="31" t="s">
        <v>41</v>
      </c>
      <c r="O42" t="s">
        <v>377</v>
      </c>
    </row>
    <row r="43" spans="1:15" x14ac:dyDescent="0.25">
      <c r="A43">
        <v>30</v>
      </c>
      <c r="B43" t="s">
        <v>380</v>
      </c>
      <c r="C43" t="s">
        <v>24</v>
      </c>
      <c r="D43" t="s">
        <v>381</v>
      </c>
      <c r="E43" t="s">
        <v>382</v>
      </c>
      <c r="F43" t="s">
        <v>383</v>
      </c>
      <c r="G43" t="s">
        <v>27</v>
      </c>
      <c r="H43" s="15">
        <v>-122.00494</v>
      </c>
      <c r="I43" s="15">
        <v>38.493760999999999</v>
      </c>
      <c r="J43" s="32" t="s">
        <v>77</v>
      </c>
      <c r="K43" s="32" t="s">
        <v>41</v>
      </c>
      <c r="L43" s="21">
        <v>9.3000000000000005E-4</v>
      </c>
      <c r="M43" s="30" t="s">
        <v>41</v>
      </c>
      <c r="N43" s="31" t="s">
        <v>41</v>
      </c>
      <c r="O43" t="s">
        <v>384</v>
      </c>
    </row>
    <row r="44" spans="1:15" x14ac:dyDescent="0.25">
      <c r="A44">
        <v>31</v>
      </c>
      <c r="B44" t="s">
        <v>388</v>
      </c>
      <c r="C44" t="s">
        <v>24</v>
      </c>
      <c r="D44" t="s">
        <v>389</v>
      </c>
      <c r="E44" t="s">
        <v>390</v>
      </c>
      <c r="F44" t="s">
        <v>391</v>
      </c>
      <c r="G44" t="s">
        <v>27</v>
      </c>
      <c r="H44" s="15">
        <v>-85.888999999999996</v>
      </c>
      <c r="I44" s="15">
        <v>32.534999999999997</v>
      </c>
      <c r="J44" s="32" t="s">
        <v>37</v>
      </c>
      <c r="K44" s="12">
        <v>18.896677839999999</v>
      </c>
      <c r="L44" s="21">
        <v>2.3E-2</v>
      </c>
      <c r="M44">
        <v>132</v>
      </c>
      <c r="N44" s="31">
        <f t="shared" ref="N44" si="2">((L44*10^9)/(M44*86400))/7</f>
        <v>0.28809924643257973</v>
      </c>
      <c r="O44" t="s">
        <v>392</v>
      </c>
    </row>
    <row r="45" spans="1:15" x14ac:dyDescent="0.25">
      <c r="A45">
        <v>32</v>
      </c>
      <c r="B45" t="s">
        <v>398</v>
      </c>
      <c r="C45" t="s">
        <v>24</v>
      </c>
      <c r="D45" t="s">
        <v>399</v>
      </c>
      <c r="E45" t="s">
        <v>214</v>
      </c>
      <c r="F45" t="s">
        <v>204</v>
      </c>
      <c r="G45" t="s">
        <v>205</v>
      </c>
      <c r="H45" s="41">
        <v>148.98333299999999</v>
      </c>
      <c r="I45" s="15">
        <v>-33.950000000000003</v>
      </c>
      <c r="J45" s="32" t="s">
        <v>77</v>
      </c>
      <c r="K45" s="32">
        <v>85</v>
      </c>
      <c r="L45" s="21">
        <v>3.58E-6</v>
      </c>
      <c r="M45" s="30" t="s">
        <v>41</v>
      </c>
      <c r="N45" s="31" t="s">
        <v>41</v>
      </c>
      <c r="O45" t="s">
        <v>330</v>
      </c>
    </row>
    <row r="46" spans="1:15" x14ac:dyDescent="0.25">
      <c r="A46" s="63">
        <v>33</v>
      </c>
      <c r="B46" s="63" t="s">
        <v>400</v>
      </c>
      <c r="C46" s="63" t="s">
        <v>24</v>
      </c>
      <c r="D46" t="s">
        <v>401</v>
      </c>
      <c r="E46" s="63" t="s">
        <v>214</v>
      </c>
      <c r="F46" s="63" t="s">
        <v>204</v>
      </c>
      <c r="G46" s="63" t="s">
        <v>205</v>
      </c>
      <c r="H46" s="15">
        <v>148.58444399999999</v>
      </c>
      <c r="I46" s="15">
        <v>-34.998333000000002</v>
      </c>
      <c r="J46" s="66" t="s">
        <v>77</v>
      </c>
      <c r="K46" s="12">
        <v>93</v>
      </c>
      <c r="L46" s="21">
        <v>3.9399999999999998E-4</v>
      </c>
      <c r="M46" s="30" t="s">
        <v>41</v>
      </c>
      <c r="N46" s="31" t="s">
        <v>41</v>
      </c>
      <c r="O46" t="s">
        <v>330</v>
      </c>
    </row>
    <row r="47" spans="1:15" x14ac:dyDescent="0.25">
      <c r="A47" s="63"/>
      <c r="B47" s="63"/>
      <c r="C47" s="63"/>
      <c r="D47" t="s">
        <v>402</v>
      </c>
      <c r="E47" s="63"/>
      <c r="F47" s="63"/>
      <c r="G47" s="63"/>
      <c r="H47" s="15">
        <v>148.24777800000001</v>
      </c>
      <c r="I47" s="15">
        <v>-35.401389000000002</v>
      </c>
      <c r="J47" s="66"/>
      <c r="K47" s="32">
        <v>114</v>
      </c>
      <c r="L47" s="21">
        <v>8.5629999999999992E-6</v>
      </c>
      <c r="M47" s="30" t="s">
        <v>41</v>
      </c>
      <c r="N47" s="31" t="s">
        <v>41</v>
      </c>
      <c r="O47" t="s">
        <v>330</v>
      </c>
    </row>
    <row r="48" spans="1:15" x14ac:dyDescent="0.25">
      <c r="A48">
        <v>34</v>
      </c>
      <c r="B48" t="s">
        <v>404</v>
      </c>
      <c r="C48" t="s">
        <v>24</v>
      </c>
      <c r="D48" t="s">
        <v>403</v>
      </c>
      <c r="E48" t="s">
        <v>214</v>
      </c>
      <c r="F48" t="s">
        <v>204</v>
      </c>
      <c r="G48" t="s">
        <v>205</v>
      </c>
      <c r="H48" s="15">
        <v>144.52208300000001</v>
      </c>
      <c r="I48" s="15">
        <v>-36.865417000000001</v>
      </c>
      <c r="J48" t="s">
        <v>77</v>
      </c>
      <c r="K48" s="12">
        <v>47</v>
      </c>
      <c r="L48" s="21">
        <v>1.417E-2</v>
      </c>
      <c r="M48" s="30" t="s">
        <v>41</v>
      </c>
      <c r="N48" s="31" t="s">
        <v>41</v>
      </c>
      <c r="O48" t="s">
        <v>330</v>
      </c>
    </row>
    <row r="49" spans="1:15" x14ac:dyDescent="0.25">
      <c r="A49">
        <v>35</v>
      </c>
      <c r="B49" t="s">
        <v>410</v>
      </c>
      <c r="C49" t="s">
        <v>24</v>
      </c>
      <c r="D49" t="s">
        <v>409</v>
      </c>
      <c r="E49" t="s">
        <v>411</v>
      </c>
      <c r="F49" t="s">
        <v>412</v>
      </c>
      <c r="G49" t="s">
        <v>27</v>
      </c>
      <c r="H49" s="15">
        <v>-114.234167</v>
      </c>
      <c r="I49" s="15">
        <v>47.676670000000001</v>
      </c>
      <c r="J49" t="s">
        <v>37</v>
      </c>
      <c r="K49" s="32">
        <v>205</v>
      </c>
      <c r="L49" s="21" t="s">
        <v>41</v>
      </c>
      <c r="M49" s="30" t="s">
        <v>41</v>
      </c>
      <c r="N49" s="31" t="s">
        <v>41</v>
      </c>
      <c r="O49" t="s">
        <v>413</v>
      </c>
    </row>
    <row r="50" spans="1:15" x14ac:dyDescent="0.25">
      <c r="A50">
        <v>36</v>
      </c>
      <c r="B50" t="s">
        <v>422</v>
      </c>
      <c r="C50" t="s">
        <v>24</v>
      </c>
      <c r="D50" t="s">
        <v>421</v>
      </c>
      <c r="E50" t="s">
        <v>424</v>
      </c>
      <c r="F50" t="s">
        <v>425</v>
      </c>
      <c r="G50" t="s">
        <v>27</v>
      </c>
      <c r="H50" s="15">
        <v>-77.013301999999996</v>
      </c>
      <c r="I50" s="15">
        <v>39.207517000000003</v>
      </c>
      <c r="J50" t="s">
        <v>77</v>
      </c>
      <c r="K50" t="s">
        <v>41</v>
      </c>
      <c r="L50" s="21">
        <v>2.3E-2</v>
      </c>
      <c r="M50" s="30" t="s">
        <v>41</v>
      </c>
      <c r="N50" s="31" t="s">
        <v>41</v>
      </c>
      <c r="O50" t="s">
        <v>423</v>
      </c>
    </row>
    <row r="51" spans="1:15" x14ac:dyDescent="0.25">
      <c r="A51" s="64">
        <v>37</v>
      </c>
      <c r="B51" s="64" t="s">
        <v>467</v>
      </c>
      <c r="C51" s="64" t="s">
        <v>24</v>
      </c>
      <c r="D51" t="s">
        <v>469</v>
      </c>
      <c r="E51" t="s">
        <v>239</v>
      </c>
      <c r="F51" t="s">
        <v>468</v>
      </c>
      <c r="G51" t="s">
        <v>27</v>
      </c>
      <c r="H51" s="15">
        <v>-83.791111000000001</v>
      </c>
      <c r="I51" s="15">
        <v>35.017499999999998</v>
      </c>
      <c r="J51" t="s">
        <v>111</v>
      </c>
      <c r="K51">
        <v>144</v>
      </c>
      <c r="L51" s="21">
        <v>1.8720000000000001</v>
      </c>
      <c r="M51" s="55">
        <v>13</v>
      </c>
      <c r="N51" s="31">
        <f t="shared" ref="N51:N61" si="3">((L51*10^9)/(M51*86400))/7</f>
        <v>238.0952380952381</v>
      </c>
      <c r="O51" t="s">
        <v>419</v>
      </c>
    </row>
    <row r="52" spans="1:15" x14ac:dyDescent="0.25">
      <c r="A52" s="64"/>
      <c r="B52" s="64"/>
      <c r="C52" s="64"/>
      <c r="D52" t="s">
        <v>483</v>
      </c>
      <c r="E52" t="s">
        <v>239</v>
      </c>
      <c r="F52" t="s">
        <v>468</v>
      </c>
      <c r="G52" t="s">
        <v>27</v>
      </c>
      <c r="H52" s="15">
        <v>-84.295556000000005</v>
      </c>
      <c r="I52" s="15">
        <v>35.167777999999998</v>
      </c>
      <c r="J52" t="s">
        <v>37</v>
      </c>
      <c r="K52">
        <v>46</v>
      </c>
      <c r="L52" s="21" t="s">
        <v>41</v>
      </c>
      <c r="M52" s="55">
        <v>62</v>
      </c>
      <c r="N52" s="31" t="s">
        <v>41</v>
      </c>
      <c r="O52" t="s">
        <v>419</v>
      </c>
    </row>
    <row r="53" spans="1:15" x14ac:dyDescent="0.25">
      <c r="A53" s="53">
        <v>38</v>
      </c>
      <c r="B53" s="53" t="s">
        <v>471</v>
      </c>
      <c r="C53" s="53" t="s">
        <v>24</v>
      </c>
      <c r="D53" t="s">
        <v>472</v>
      </c>
      <c r="E53" t="s">
        <v>239</v>
      </c>
      <c r="F53" t="s">
        <v>473</v>
      </c>
      <c r="G53" t="s">
        <v>27</v>
      </c>
      <c r="H53" s="15">
        <v>-83.498333000000002</v>
      </c>
      <c r="I53" s="15">
        <v>36.166111000000001</v>
      </c>
      <c r="J53" t="s">
        <v>37</v>
      </c>
      <c r="K53">
        <v>53</v>
      </c>
      <c r="L53" s="21">
        <v>6.5190000000000001</v>
      </c>
      <c r="M53">
        <v>130</v>
      </c>
      <c r="N53" s="31">
        <f t="shared" si="3"/>
        <v>82.91361416361417</v>
      </c>
      <c r="O53" t="s">
        <v>419</v>
      </c>
    </row>
    <row r="54" spans="1:15" x14ac:dyDescent="0.25">
      <c r="A54" s="53">
        <v>39</v>
      </c>
      <c r="B54" s="53" t="s">
        <v>474</v>
      </c>
      <c r="C54" s="53" t="s">
        <v>24</v>
      </c>
      <c r="D54" t="s">
        <v>475</v>
      </c>
      <c r="E54" t="s">
        <v>239</v>
      </c>
      <c r="F54" t="s">
        <v>473</v>
      </c>
      <c r="G54" t="s">
        <v>27</v>
      </c>
      <c r="H54" s="15">
        <v>-83.538888999999998</v>
      </c>
      <c r="I54" s="15">
        <v>35.961111000000002</v>
      </c>
      <c r="J54" t="s">
        <v>37</v>
      </c>
      <c r="K54">
        <v>62</v>
      </c>
      <c r="L54" s="21">
        <v>7.6260000000000003</v>
      </c>
      <c r="M54">
        <v>197</v>
      </c>
      <c r="N54" s="31">
        <f t="shared" si="3"/>
        <v>64.00572073160906</v>
      </c>
      <c r="O54" t="s">
        <v>419</v>
      </c>
    </row>
    <row r="55" spans="1:15" x14ac:dyDescent="0.25">
      <c r="A55" s="53">
        <v>40</v>
      </c>
      <c r="B55" s="53" t="s">
        <v>476</v>
      </c>
      <c r="C55" s="53" t="s">
        <v>24</v>
      </c>
      <c r="D55" t="s">
        <v>477</v>
      </c>
      <c r="E55" t="s">
        <v>239</v>
      </c>
      <c r="F55" t="s">
        <v>473</v>
      </c>
      <c r="G55" t="s">
        <v>27</v>
      </c>
      <c r="H55" s="15">
        <v>-84.091389000000007</v>
      </c>
      <c r="I55" s="15">
        <v>36.224167000000001</v>
      </c>
      <c r="J55" t="s">
        <v>111</v>
      </c>
      <c r="K55">
        <v>81</v>
      </c>
      <c r="L55" s="21">
        <v>11.178000000000001</v>
      </c>
      <c r="M55" s="55">
        <v>119</v>
      </c>
      <c r="N55" s="31">
        <f t="shared" si="3"/>
        <v>155.31212484993998</v>
      </c>
      <c r="O55" t="s">
        <v>419</v>
      </c>
    </row>
    <row r="56" spans="1:15" x14ac:dyDescent="0.25">
      <c r="A56" s="53">
        <v>41</v>
      </c>
      <c r="B56" s="53" t="s">
        <v>478</v>
      </c>
      <c r="C56" s="53" t="s">
        <v>24</v>
      </c>
      <c r="D56" t="s">
        <v>479</v>
      </c>
      <c r="E56" t="s">
        <v>239</v>
      </c>
      <c r="F56" t="s">
        <v>143</v>
      </c>
      <c r="G56" t="s">
        <v>27</v>
      </c>
      <c r="H56" s="15">
        <v>-84.087778</v>
      </c>
      <c r="I56" s="15">
        <v>34.958610999999998</v>
      </c>
      <c r="J56" t="s">
        <v>111</v>
      </c>
      <c r="K56">
        <v>56</v>
      </c>
      <c r="L56" s="21">
        <v>0.95199999999999996</v>
      </c>
      <c r="M56" s="55">
        <v>12</v>
      </c>
      <c r="N56" s="31">
        <f t="shared" si="3"/>
        <v>131.17283950617283</v>
      </c>
      <c r="O56" t="s">
        <v>419</v>
      </c>
    </row>
    <row r="57" spans="1:15" x14ac:dyDescent="0.25">
      <c r="A57" s="63">
        <v>42</v>
      </c>
      <c r="B57" s="63" t="s">
        <v>488</v>
      </c>
      <c r="C57" s="63" t="s">
        <v>24</v>
      </c>
      <c r="D57" t="s">
        <v>480</v>
      </c>
      <c r="E57" t="s">
        <v>239</v>
      </c>
      <c r="F57" t="s">
        <v>473</v>
      </c>
      <c r="G57" t="s">
        <v>27</v>
      </c>
      <c r="H57" s="15">
        <v>-82.088888999999995</v>
      </c>
      <c r="I57" s="15">
        <v>36.523333000000001</v>
      </c>
      <c r="J57" t="s">
        <v>111</v>
      </c>
      <c r="K57">
        <v>87</v>
      </c>
      <c r="L57" s="21">
        <v>2.6970000000000001</v>
      </c>
      <c r="M57" s="55">
        <v>28</v>
      </c>
      <c r="N57" s="31">
        <f t="shared" si="3"/>
        <v>159.26162131519274</v>
      </c>
      <c r="O57" t="s">
        <v>419</v>
      </c>
    </row>
    <row r="58" spans="1:15" x14ac:dyDescent="0.25">
      <c r="A58" s="63"/>
      <c r="B58" s="63"/>
      <c r="C58" s="63"/>
      <c r="D58" t="s">
        <v>484</v>
      </c>
      <c r="E58" t="s">
        <v>239</v>
      </c>
      <c r="F58" t="s">
        <v>473</v>
      </c>
      <c r="G58" t="s">
        <v>27</v>
      </c>
      <c r="H58" s="15">
        <v>-82.437777999999994</v>
      </c>
      <c r="I58" s="15">
        <v>36.44</v>
      </c>
      <c r="J58" t="s">
        <v>111</v>
      </c>
      <c r="K58">
        <v>49</v>
      </c>
      <c r="L58" s="21" t="s">
        <v>41</v>
      </c>
      <c r="M58" s="55">
        <v>72</v>
      </c>
      <c r="N58" s="31" t="s">
        <v>41</v>
      </c>
      <c r="O58" t="s">
        <v>419</v>
      </c>
    </row>
    <row r="59" spans="1:15" x14ac:dyDescent="0.25">
      <c r="A59" s="63"/>
      <c r="B59" s="63"/>
      <c r="C59" s="63"/>
      <c r="D59" t="s">
        <v>489</v>
      </c>
      <c r="E59" t="s">
        <v>239</v>
      </c>
      <c r="F59" t="s">
        <v>473</v>
      </c>
      <c r="G59" t="s">
        <v>27</v>
      </c>
      <c r="H59" s="15">
        <v>-82.508332999999993</v>
      </c>
      <c r="I59" s="15">
        <v>36.497777999999997</v>
      </c>
      <c r="J59" t="s">
        <v>37</v>
      </c>
      <c r="K59">
        <v>29</v>
      </c>
      <c r="L59" s="21" t="s">
        <v>41</v>
      </c>
      <c r="M59" s="55">
        <v>75</v>
      </c>
      <c r="N59" s="31" t="s">
        <v>41</v>
      </c>
      <c r="O59" t="s">
        <v>419</v>
      </c>
    </row>
    <row r="60" spans="1:15" x14ac:dyDescent="0.25">
      <c r="A60" s="53">
        <v>43</v>
      </c>
      <c r="B60" s="53" t="s">
        <v>482</v>
      </c>
      <c r="C60" s="53" t="s">
        <v>24</v>
      </c>
      <c r="D60" t="s">
        <v>481</v>
      </c>
      <c r="E60" t="s">
        <v>239</v>
      </c>
      <c r="F60" t="s">
        <v>473</v>
      </c>
      <c r="G60" t="s">
        <v>27</v>
      </c>
      <c r="H60" s="15">
        <v>-86.278610999999998</v>
      </c>
      <c r="I60" s="15">
        <v>35.196944000000002</v>
      </c>
      <c r="J60" t="s">
        <v>78</v>
      </c>
      <c r="K60">
        <v>53.34</v>
      </c>
      <c r="L60" s="21">
        <v>2.2936200000000002</v>
      </c>
      <c r="M60" s="55">
        <v>27</v>
      </c>
      <c r="N60" s="31">
        <f t="shared" si="3"/>
        <v>140.45781893004116</v>
      </c>
      <c r="O60" t="s">
        <v>419</v>
      </c>
    </row>
    <row r="61" spans="1:15" x14ac:dyDescent="0.25">
      <c r="A61" s="53">
        <v>44</v>
      </c>
      <c r="B61" s="53" t="s">
        <v>485</v>
      </c>
      <c r="C61" s="53" t="s">
        <v>24</v>
      </c>
      <c r="D61" t="s">
        <v>486</v>
      </c>
      <c r="E61" t="s">
        <v>239</v>
      </c>
      <c r="F61" t="s">
        <v>468</v>
      </c>
      <c r="G61" t="s">
        <v>27</v>
      </c>
      <c r="H61" s="15">
        <v>-83.804721999999998</v>
      </c>
      <c r="I61" s="15">
        <v>35.452221999999999</v>
      </c>
      <c r="J61" t="s">
        <v>37</v>
      </c>
      <c r="K61">
        <v>150</v>
      </c>
      <c r="L61" s="21">
        <v>1.78</v>
      </c>
      <c r="M61" s="55">
        <v>114</v>
      </c>
      <c r="N61" s="31">
        <f t="shared" si="3"/>
        <v>25.816856957207836</v>
      </c>
      <c r="O61" t="s">
        <v>419</v>
      </c>
    </row>
    <row r="62" spans="1:15" x14ac:dyDescent="0.25">
      <c r="A62" s="63">
        <v>47</v>
      </c>
      <c r="B62" s="63" t="s">
        <v>487</v>
      </c>
      <c r="C62" s="63" t="s">
        <v>24</v>
      </c>
      <c r="D62" t="s">
        <v>491</v>
      </c>
      <c r="E62" t="s">
        <v>239</v>
      </c>
      <c r="F62" t="s">
        <v>473</v>
      </c>
      <c r="G62" t="s">
        <v>27</v>
      </c>
      <c r="H62" s="15">
        <v>-84.242649999999998</v>
      </c>
      <c r="I62" s="15">
        <v>35.790908000000002</v>
      </c>
      <c r="J62" t="s">
        <v>240</v>
      </c>
      <c r="K62">
        <v>37</v>
      </c>
      <c r="L62" s="21" t="s">
        <v>41</v>
      </c>
      <c r="M62" s="55">
        <v>446</v>
      </c>
      <c r="N62" t="s">
        <v>41</v>
      </c>
      <c r="O62" t="s">
        <v>419</v>
      </c>
    </row>
    <row r="63" spans="1:15" x14ac:dyDescent="0.25">
      <c r="A63" s="63"/>
      <c r="B63" s="63"/>
      <c r="C63" s="63"/>
      <c r="D63" t="s">
        <v>492</v>
      </c>
      <c r="E63" t="s">
        <v>239</v>
      </c>
      <c r="F63" t="s">
        <v>473</v>
      </c>
      <c r="G63" t="s">
        <v>27</v>
      </c>
      <c r="H63" s="15">
        <v>-84.781597000000005</v>
      </c>
      <c r="I63" s="15">
        <v>35.621302999999997</v>
      </c>
      <c r="J63" t="s">
        <v>490</v>
      </c>
      <c r="K63">
        <v>34</v>
      </c>
      <c r="L63" s="21" t="s">
        <v>41</v>
      </c>
      <c r="M63" s="55">
        <v>798</v>
      </c>
      <c r="N63" t="s">
        <v>41</v>
      </c>
      <c r="O63" t="s">
        <v>419</v>
      </c>
    </row>
    <row r="64" spans="1:15" x14ac:dyDescent="0.25">
      <c r="A64" s="63"/>
      <c r="B64" s="63"/>
      <c r="C64" s="63"/>
      <c r="D64" t="s">
        <v>495</v>
      </c>
      <c r="E64" t="s">
        <v>239</v>
      </c>
      <c r="F64" t="s">
        <v>473</v>
      </c>
      <c r="G64" t="s">
        <v>27</v>
      </c>
      <c r="H64" s="15">
        <v>-85.229444000000001</v>
      </c>
      <c r="I64" s="15">
        <v>35.103889000000002</v>
      </c>
      <c r="J64" t="s">
        <v>490</v>
      </c>
      <c r="K64">
        <v>39</v>
      </c>
      <c r="L64" s="21" t="s">
        <v>41</v>
      </c>
      <c r="M64" s="55">
        <v>984</v>
      </c>
      <c r="N64" t="s">
        <v>41</v>
      </c>
      <c r="O64" t="s">
        <v>419</v>
      </c>
    </row>
    <row r="65" spans="1:15" x14ac:dyDescent="0.25">
      <c r="A65">
        <v>45</v>
      </c>
      <c r="B65" t="s">
        <v>493</v>
      </c>
      <c r="C65" t="s">
        <v>164</v>
      </c>
      <c r="D65" t="s">
        <v>494</v>
      </c>
      <c r="E65" t="s">
        <v>239</v>
      </c>
      <c r="F65" t="s">
        <v>473</v>
      </c>
      <c r="G65" t="s">
        <v>27</v>
      </c>
      <c r="H65" s="15">
        <v>-88.269166999999996</v>
      </c>
      <c r="I65" s="15">
        <v>37.013055999999999</v>
      </c>
      <c r="J65" t="s">
        <v>490</v>
      </c>
      <c r="K65">
        <v>63</v>
      </c>
      <c r="L65" s="21" t="s">
        <v>41</v>
      </c>
      <c r="M65" s="55">
        <v>1797</v>
      </c>
      <c r="N65" t="s">
        <v>41</v>
      </c>
      <c r="O65" t="s">
        <v>419</v>
      </c>
    </row>
    <row r="66" spans="1:15" x14ac:dyDescent="0.25">
      <c r="D66" s="47">
        <f>COUNTA(D4:D65)</f>
        <v>62</v>
      </c>
      <c r="M66" s="55"/>
    </row>
  </sheetData>
  <sheetProtection algorithmName="SHA-512" hashValue="V9c32YbUYXCHkqSB/cFOypRS5NNFVf1m/a+1HLfjADS+cjdpwIGzzh+gE51bxxB5OkL4dD7c0DHUjWCx6yViDQ==" saltValue="nQmeQMiV6OV9ov+O07GnQg==" spinCount="100000" sheet="1" objects="1" scenarios="1"/>
  <autoFilter ref="A3:N51"/>
  <mergeCells count="40">
    <mergeCell ref="A46:A47"/>
    <mergeCell ref="B46:B47"/>
    <mergeCell ref="C46:C47"/>
    <mergeCell ref="J46:J47"/>
    <mergeCell ref="O2:O3"/>
    <mergeCell ref="A5:A6"/>
    <mergeCell ref="B5:B6"/>
    <mergeCell ref="C5:C6"/>
    <mergeCell ref="A9:A10"/>
    <mergeCell ref="B9:B10"/>
    <mergeCell ref="C9:C10"/>
    <mergeCell ref="C13:C14"/>
    <mergeCell ref="B26:B29"/>
    <mergeCell ref="A26:A29"/>
    <mergeCell ref="C26:C29"/>
    <mergeCell ref="E26:E29"/>
    <mergeCell ref="A16:A17"/>
    <mergeCell ref="B16:B17"/>
    <mergeCell ref="C16:C17"/>
    <mergeCell ref="A13:A14"/>
    <mergeCell ref="B13:B14"/>
    <mergeCell ref="B38:B41"/>
    <mergeCell ref="C38:C41"/>
    <mergeCell ref="A38:A41"/>
    <mergeCell ref="E38:E41"/>
    <mergeCell ref="F38:F41"/>
    <mergeCell ref="E46:E47"/>
    <mergeCell ref="F46:F47"/>
    <mergeCell ref="G46:G47"/>
    <mergeCell ref="G38:G41"/>
    <mergeCell ref="O38:O41"/>
    <mergeCell ref="A62:A64"/>
    <mergeCell ref="B62:B64"/>
    <mergeCell ref="C62:C64"/>
    <mergeCell ref="B51:B52"/>
    <mergeCell ref="A51:A52"/>
    <mergeCell ref="C51:C52"/>
    <mergeCell ref="A57:A59"/>
    <mergeCell ref="B57:B59"/>
    <mergeCell ref="C57:C59"/>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6"/>
  <sheetViews>
    <sheetView zoomScale="70" zoomScaleNormal="70" workbookViewId="0">
      <pane xSplit="2" ySplit="3" topLeftCell="C4" activePane="bottomRight" state="frozen"/>
      <selection pane="topRight" activeCell="C1" sqref="C1"/>
      <selection pane="bottomLeft" activeCell="A4" sqref="A4"/>
      <selection pane="bottomRight" activeCell="H15" sqref="H15"/>
    </sheetView>
  </sheetViews>
  <sheetFormatPr defaultRowHeight="15" x14ac:dyDescent="0.25"/>
  <cols>
    <col min="1" max="1" width="4" customWidth="1"/>
    <col min="3" max="3" width="11.7109375" customWidth="1"/>
    <col min="4" max="4" width="12" customWidth="1"/>
    <col min="5" max="5" width="16.85546875" customWidth="1"/>
    <col min="6" max="6" width="28.85546875" style="7" customWidth="1"/>
    <col min="7" max="7" width="19.28515625" style="6" customWidth="1"/>
    <col min="8" max="8" width="18.28515625" style="6" bestFit="1" customWidth="1"/>
    <col min="9" max="9" width="20" style="6" customWidth="1"/>
    <col min="10" max="10" width="10" style="6" customWidth="1"/>
    <col min="11" max="11" width="14.7109375" style="9" bestFit="1" customWidth="1"/>
    <col min="12" max="12" width="12.7109375" style="6" customWidth="1"/>
    <col min="13" max="13" width="6.7109375" style="7" customWidth="1"/>
    <col min="14" max="14" width="51" customWidth="1"/>
    <col min="15" max="15" width="13" style="9" customWidth="1"/>
    <col min="16" max="16" width="13" style="7" customWidth="1"/>
    <col min="17" max="17" width="15.140625" style="6" customWidth="1"/>
    <col min="18" max="18" width="14.28515625" customWidth="1"/>
    <col min="19" max="19" width="8.85546875" customWidth="1"/>
  </cols>
  <sheetData>
    <row r="1" spans="1:18" ht="15.4" customHeight="1" x14ac:dyDescent="0.25">
      <c r="A1" s="13" t="s">
        <v>537</v>
      </c>
      <c r="E1" s="79" t="s">
        <v>6</v>
      </c>
      <c r="F1" s="79"/>
      <c r="G1" s="79"/>
      <c r="H1" s="79"/>
      <c r="I1" s="79"/>
      <c r="J1" s="79"/>
      <c r="K1" s="79"/>
      <c r="L1" s="79"/>
      <c r="M1" s="79"/>
      <c r="N1" s="79"/>
    </row>
    <row r="2" spans="1:18" ht="15.4" customHeight="1" x14ac:dyDescent="0.25">
      <c r="E2" s="23" t="s">
        <v>435</v>
      </c>
      <c r="G2" s="83" t="s">
        <v>19</v>
      </c>
      <c r="H2" s="83"/>
      <c r="I2" s="83"/>
      <c r="J2" s="84"/>
      <c r="K2" s="80" t="s">
        <v>8</v>
      </c>
      <c r="L2" s="81"/>
      <c r="M2" s="82"/>
      <c r="N2" s="23" t="s">
        <v>11</v>
      </c>
      <c r="O2" s="9" t="s">
        <v>528</v>
      </c>
      <c r="Q2" s="48"/>
    </row>
    <row r="3" spans="1:18" s="3" customFormat="1" ht="88.7" customHeight="1" x14ac:dyDescent="0.25">
      <c r="A3" s="10" t="s">
        <v>25</v>
      </c>
      <c r="B3" s="1" t="s">
        <v>22</v>
      </c>
      <c r="C3" s="3" t="s">
        <v>129</v>
      </c>
      <c r="D3" s="1" t="s">
        <v>21</v>
      </c>
      <c r="E3" s="3" t="s">
        <v>521</v>
      </c>
      <c r="F3" s="5" t="s">
        <v>535</v>
      </c>
      <c r="G3" s="4" t="s">
        <v>35</v>
      </c>
      <c r="H3" s="4" t="s">
        <v>45</v>
      </c>
      <c r="I3" s="4" t="s">
        <v>147</v>
      </c>
      <c r="J3" s="4" t="s">
        <v>33</v>
      </c>
      <c r="K3" s="8" t="s">
        <v>414</v>
      </c>
      <c r="L3" s="4" t="s">
        <v>46</v>
      </c>
      <c r="M3" s="5" t="s">
        <v>9</v>
      </c>
      <c r="N3" s="3" t="s">
        <v>47</v>
      </c>
      <c r="O3" s="8" t="s">
        <v>529</v>
      </c>
      <c r="P3" s="5" t="s">
        <v>530</v>
      </c>
      <c r="Q3" s="4" t="s">
        <v>455</v>
      </c>
      <c r="R3" s="3" t="s">
        <v>519</v>
      </c>
    </row>
    <row r="4" spans="1:18" x14ac:dyDescent="0.25">
      <c r="A4">
        <v>1</v>
      </c>
      <c r="B4" t="s">
        <v>23</v>
      </c>
      <c r="C4" t="s">
        <v>24</v>
      </c>
      <c r="D4" t="s">
        <v>43</v>
      </c>
      <c r="E4" t="s">
        <v>534</v>
      </c>
      <c r="F4" s="27" t="s">
        <v>52</v>
      </c>
      <c r="G4" s="11" t="s">
        <v>44</v>
      </c>
      <c r="H4" s="11" t="s">
        <v>31</v>
      </c>
      <c r="I4" s="11" t="s">
        <v>32</v>
      </c>
      <c r="J4" s="6" t="s">
        <v>34</v>
      </c>
      <c r="K4" s="9" t="s">
        <v>36</v>
      </c>
      <c r="L4" s="6" t="s">
        <v>463</v>
      </c>
      <c r="M4" s="7">
        <v>1992</v>
      </c>
      <c r="N4" s="11" t="s">
        <v>41</v>
      </c>
      <c r="O4" s="9" t="s">
        <v>41</v>
      </c>
      <c r="Q4" s="6" t="s">
        <v>457</v>
      </c>
      <c r="R4" t="s">
        <v>462</v>
      </c>
    </row>
    <row r="5" spans="1:18" s="16" customFormat="1" x14ac:dyDescent="0.25">
      <c r="A5" s="65">
        <v>2</v>
      </c>
      <c r="B5" s="68" t="s">
        <v>55</v>
      </c>
      <c r="C5" s="68" t="s">
        <v>24</v>
      </c>
      <c r="D5" s="16" t="s">
        <v>56</v>
      </c>
      <c r="E5" s="76" t="s">
        <v>174</v>
      </c>
      <c r="F5" s="69" t="s">
        <v>37</v>
      </c>
      <c r="G5" s="72" t="s">
        <v>64</v>
      </c>
      <c r="H5" s="72" t="s">
        <v>31</v>
      </c>
      <c r="I5" s="72" t="s">
        <v>32</v>
      </c>
      <c r="J5" s="69">
        <v>1990</v>
      </c>
      <c r="K5" s="70" t="s">
        <v>41</v>
      </c>
      <c r="L5" s="72" t="s">
        <v>41</v>
      </c>
      <c r="M5" s="69" t="s">
        <v>41</v>
      </c>
      <c r="N5" s="70" t="s">
        <v>41</v>
      </c>
      <c r="O5" s="9" t="s">
        <v>41</v>
      </c>
      <c r="P5" s="7"/>
      <c r="Q5" s="61" t="s">
        <v>41</v>
      </c>
      <c r="R5" s="49" t="s">
        <v>65</v>
      </c>
    </row>
    <row r="6" spans="1:18" s="16" customFormat="1" x14ac:dyDescent="0.25">
      <c r="A6" s="65"/>
      <c r="B6" s="68"/>
      <c r="C6" s="68"/>
      <c r="D6" s="16" t="s">
        <v>57</v>
      </c>
      <c r="E6" s="76"/>
      <c r="F6" s="69"/>
      <c r="G6" s="72"/>
      <c r="H6" s="72"/>
      <c r="I6" s="72"/>
      <c r="J6" s="69"/>
      <c r="K6" s="70"/>
      <c r="L6" s="72"/>
      <c r="M6" s="69"/>
      <c r="N6" s="70"/>
      <c r="O6" s="9" t="s">
        <v>41</v>
      </c>
      <c r="P6" s="7"/>
      <c r="Q6" s="61" t="s">
        <v>41</v>
      </c>
      <c r="R6" t="s">
        <v>41</v>
      </c>
    </row>
    <row r="7" spans="1:18" ht="17.45" customHeight="1" x14ac:dyDescent="0.25">
      <c r="A7">
        <v>3</v>
      </c>
      <c r="B7" t="s">
        <v>74</v>
      </c>
      <c r="C7" t="s">
        <v>24</v>
      </c>
      <c r="D7" t="s">
        <v>75</v>
      </c>
      <c r="E7" t="s">
        <v>80</v>
      </c>
      <c r="F7" s="27" t="s">
        <v>87</v>
      </c>
      <c r="G7" s="11" t="s">
        <v>41</v>
      </c>
      <c r="H7" s="11" t="s">
        <v>41</v>
      </c>
      <c r="I7" s="11" t="s">
        <v>41</v>
      </c>
      <c r="J7" s="11" t="s">
        <v>41</v>
      </c>
      <c r="K7" s="9" t="s">
        <v>41</v>
      </c>
      <c r="L7" s="11" t="s">
        <v>41</v>
      </c>
      <c r="M7" s="7" t="s">
        <v>41</v>
      </c>
      <c r="N7" s="17" t="s">
        <v>83</v>
      </c>
      <c r="O7" s="9" t="s">
        <v>41</v>
      </c>
      <c r="Q7" s="61" t="s">
        <v>41</v>
      </c>
      <c r="R7" t="s">
        <v>41</v>
      </c>
    </row>
    <row r="8" spans="1:18" x14ac:dyDescent="0.25">
      <c r="A8">
        <v>4</v>
      </c>
      <c r="B8" t="s">
        <v>94</v>
      </c>
      <c r="C8" t="s">
        <v>24</v>
      </c>
      <c r="D8" t="s">
        <v>95</v>
      </c>
      <c r="E8" t="s">
        <v>80</v>
      </c>
      <c r="F8" s="27" t="s">
        <v>87</v>
      </c>
      <c r="G8" s="11" t="s">
        <v>41</v>
      </c>
      <c r="H8" s="11" t="s">
        <v>41</v>
      </c>
      <c r="I8" s="11" t="s">
        <v>41</v>
      </c>
      <c r="J8" s="11" t="s">
        <v>41</v>
      </c>
      <c r="K8" s="9" t="s">
        <v>41</v>
      </c>
      <c r="L8" s="11" t="s">
        <v>41</v>
      </c>
      <c r="M8" s="7" t="s">
        <v>41</v>
      </c>
      <c r="N8" s="11" t="s">
        <v>98</v>
      </c>
      <c r="O8" s="9" t="s">
        <v>41</v>
      </c>
      <c r="Q8" s="61" t="s">
        <v>41</v>
      </c>
      <c r="R8" t="s">
        <v>41</v>
      </c>
    </row>
    <row r="9" spans="1:18" x14ac:dyDescent="0.25">
      <c r="A9" s="65">
        <v>5</v>
      </c>
      <c r="B9" s="63" t="s">
        <v>108</v>
      </c>
      <c r="C9" s="63" t="s">
        <v>24</v>
      </c>
      <c r="D9" t="s">
        <v>110</v>
      </c>
      <c r="E9" s="63" t="s">
        <v>113</v>
      </c>
      <c r="F9" s="69" t="s">
        <v>87</v>
      </c>
      <c r="G9" s="74" t="s">
        <v>41</v>
      </c>
      <c r="H9" s="72" t="s">
        <v>41</v>
      </c>
      <c r="I9" s="72" t="s">
        <v>41</v>
      </c>
      <c r="J9" s="71" t="s">
        <v>41</v>
      </c>
      <c r="K9" s="70" t="s">
        <v>36</v>
      </c>
      <c r="L9" s="72" t="s">
        <v>114</v>
      </c>
      <c r="M9" s="69" t="s">
        <v>41</v>
      </c>
      <c r="N9" s="70" t="s">
        <v>83</v>
      </c>
      <c r="O9" s="9" t="s">
        <v>41</v>
      </c>
      <c r="Q9" s="61" t="s">
        <v>41</v>
      </c>
      <c r="R9" t="s">
        <v>41</v>
      </c>
    </row>
    <row r="10" spans="1:18" x14ac:dyDescent="0.25">
      <c r="A10" s="65"/>
      <c r="B10" s="63"/>
      <c r="C10" s="63"/>
      <c r="D10" t="s">
        <v>109</v>
      </c>
      <c r="E10" s="63"/>
      <c r="F10" s="69"/>
      <c r="G10" s="74"/>
      <c r="H10" s="72"/>
      <c r="I10" s="72"/>
      <c r="J10" s="71"/>
      <c r="K10" s="70"/>
      <c r="L10" s="72"/>
      <c r="M10" s="69"/>
      <c r="N10" s="70"/>
      <c r="O10" s="9" t="s">
        <v>41</v>
      </c>
      <c r="Q10" s="61" t="s">
        <v>41</v>
      </c>
      <c r="R10" t="s">
        <v>41</v>
      </c>
    </row>
    <row r="11" spans="1:18" x14ac:dyDescent="0.25">
      <c r="A11">
        <v>6</v>
      </c>
      <c r="B11" t="s">
        <v>123</v>
      </c>
      <c r="C11" t="s">
        <v>137</v>
      </c>
      <c r="D11" t="s">
        <v>124</v>
      </c>
      <c r="E11" t="s">
        <v>174</v>
      </c>
      <c r="F11" s="27" t="s">
        <v>145</v>
      </c>
      <c r="G11" s="11" t="s">
        <v>130</v>
      </c>
      <c r="H11" s="11" t="s">
        <v>41</v>
      </c>
      <c r="I11" s="11" t="s">
        <v>134</v>
      </c>
      <c r="J11" s="11" t="s">
        <v>131</v>
      </c>
      <c r="K11" s="9" t="s">
        <v>41</v>
      </c>
      <c r="L11" s="6" t="s">
        <v>41</v>
      </c>
      <c r="M11" s="7" t="s">
        <v>41</v>
      </c>
      <c r="N11" s="11" t="s">
        <v>132</v>
      </c>
      <c r="O11" s="9" t="s">
        <v>41</v>
      </c>
      <c r="Q11" s="61" t="s">
        <v>41</v>
      </c>
      <c r="R11" t="s">
        <v>41</v>
      </c>
    </row>
    <row r="12" spans="1:18" x14ac:dyDescent="0.25">
      <c r="A12">
        <v>7</v>
      </c>
      <c r="B12" t="s">
        <v>141</v>
      </c>
      <c r="C12" t="s">
        <v>146</v>
      </c>
      <c r="D12" t="s">
        <v>142</v>
      </c>
      <c r="E12" t="s">
        <v>80</v>
      </c>
      <c r="F12" s="27" t="s">
        <v>37</v>
      </c>
      <c r="G12" s="25" t="s">
        <v>41</v>
      </c>
      <c r="H12" s="25" t="s">
        <v>41</v>
      </c>
      <c r="I12" s="25" t="s">
        <v>41</v>
      </c>
      <c r="J12" s="25" t="s">
        <v>41</v>
      </c>
      <c r="K12" s="26" t="s">
        <v>41</v>
      </c>
      <c r="L12" s="25" t="s">
        <v>41</v>
      </c>
      <c r="M12" s="27" t="s">
        <v>41</v>
      </c>
      <c r="N12" s="28" t="s">
        <v>155</v>
      </c>
      <c r="O12" s="9" t="s">
        <v>41</v>
      </c>
      <c r="Q12" s="61" t="s">
        <v>41</v>
      </c>
      <c r="R12" t="s">
        <v>41</v>
      </c>
    </row>
    <row r="13" spans="1:18" x14ac:dyDescent="0.25">
      <c r="A13" s="65">
        <v>8</v>
      </c>
      <c r="B13" s="63" t="s">
        <v>159</v>
      </c>
      <c r="C13" s="63" t="s">
        <v>85</v>
      </c>
      <c r="D13" s="20" t="s">
        <v>160</v>
      </c>
      <c r="E13" s="85" t="s">
        <v>456</v>
      </c>
      <c r="F13" s="69" t="s">
        <v>145</v>
      </c>
      <c r="G13" s="73" t="s">
        <v>169</v>
      </c>
      <c r="H13" s="72" t="s">
        <v>100</v>
      </c>
      <c r="I13" s="72" t="s">
        <v>168</v>
      </c>
      <c r="J13" s="69">
        <v>1995</v>
      </c>
      <c r="K13" s="70" t="s">
        <v>164</v>
      </c>
      <c r="L13" s="75" t="s">
        <v>170</v>
      </c>
      <c r="M13" s="69">
        <v>1990</v>
      </c>
      <c r="N13" s="70" t="s">
        <v>41</v>
      </c>
      <c r="O13" s="70" t="s">
        <v>531</v>
      </c>
      <c r="P13" s="69" t="s">
        <v>167</v>
      </c>
      <c r="Q13" s="76" t="s">
        <v>41</v>
      </c>
      <c r="R13" t="s">
        <v>41</v>
      </c>
    </row>
    <row r="14" spans="1:18" x14ac:dyDescent="0.25">
      <c r="A14" s="65"/>
      <c r="B14" s="63"/>
      <c r="C14" s="63"/>
      <c r="D14" s="20" t="s">
        <v>166</v>
      </c>
      <c r="E14" s="85"/>
      <c r="F14" s="69"/>
      <c r="G14" s="74"/>
      <c r="H14" s="72"/>
      <c r="I14" s="72"/>
      <c r="J14" s="69"/>
      <c r="K14" s="70"/>
      <c r="L14" s="75"/>
      <c r="M14" s="69"/>
      <c r="N14" s="70"/>
      <c r="O14" s="70"/>
      <c r="P14" s="69"/>
      <c r="Q14" s="76"/>
      <c r="R14" t="s">
        <v>41</v>
      </c>
    </row>
    <row r="15" spans="1:18" x14ac:dyDescent="0.25">
      <c r="A15">
        <v>9</v>
      </c>
      <c r="B15" t="s">
        <v>176</v>
      </c>
      <c r="C15" t="s">
        <v>24</v>
      </c>
      <c r="D15" t="s">
        <v>177</v>
      </c>
      <c r="E15" t="s">
        <v>211</v>
      </c>
      <c r="F15" s="27" t="s">
        <v>80</v>
      </c>
      <c r="G15" s="11" t="s">
        <v>182</v>
      </c>
      <c r="H15" s="11" t="s">
        <v>31</v>
      </c>
      <c r="I15" s="11" t="s">
        <v>77</v>
      </c>
      <c r="J15" s="11" t="s">
        <v>184</v>
      </c>
      <c r="K15" s="9" t="s">
        <v>185</v>
      </c>
      <c r="L15" s="11" t="s">
        <v>186</v>
      </c>
      <c r="M15" s="7">
        <v>1989</v>
      </c>
      <c r="N15" s="11" t="s">
        <v>41</v>
      </c>
      <c r="O15" s="50" t="s">
        <v>41</v>
      </c>
      <c r="P15" s="59"/>
      <c r="Q15" s="61" t="s">
        <v>41</v>
      </c>
      <c r="R15" t="s">
        <v>41</v>
      </c>
    </row>
    <row r="16" spans="1:18" x14ac:dyDescent="0.25">
      <c r="A16" s="65">
        <v>11</v>
      </c>
      <c r="B16" s="63" t="s">
        <v>188</v>
      </c>
      <c r="C16" s="63" t="s">
        <v>24</v>
      </c>
      <c r="D16" t="s">
        <v>189</v>
      </c>
      <c r="E16" t="s">
        <v>36</v>
      </c>
      <c r="F16" s="27" t="s">
        <v>443</v>
      </c>
      <c r="G16" s="74" t="s">
        <v>41</v>
      </c>
      <c r="H16" s="72" t="s">
        <v>41</v>
      </c>
      <c r="I16" s="72" t="s">
        <v>41</v>
      </c>
      <c r="J16" s="71" t="s">
        <v>41</v>
      </c>
      <c r="K16" s="70" t="s">
        <v>41</v>
      </c>
      <c r="L16" s="72" t="s">
        <v>41</v>
      </c>
      <c r="M16" s="69" t="s">
        <v>41</v>
      </c>
      <c r="N16" s="77" t="s">
        <v>41</v>
      </c>
      <c r="O16" s="50" t="s">
        <v>41</v>
      </c>
      <c r="P16" s="59"/>
      <c r="Q16" s="72" t="s">
        <v>450</v>
      </c>
      <c r="R16" t="s">
        <v>41</v>
      </c>
    </row>
    <row r="17" spans="1:18" x14ac:dyDescent="0.25">
      <c r="A17" s="65"/>
      <c r="B17" s="63"/>
      <c r="C17" s="63"/>
      <c r="D17" t="s">
        <v>190</v>
      </c>
      <c r="E17" t="s">
        <v>36</v>
      </c>
      <c r="F17" s="27" t="s">
        <v>443</v>
      </c>
      <c r="G17" s="74"/>
      <c r="H17" s="72"/>
      <c r="I17" s="72"/>
      <c r="J17" s="71"/>
      <c r="K17" s="70"/>
      <c r="L17" s="72"/>
      <c r="M17" s="69"/>
      <c r="N17" s="77"/>
      <c r="O17" s="50" t="s">
        <v>41</v>
      </c>
      <c r="P17" s="59"/>
      <c r="Q17" s="72"/>
      <c r="R17" t="s">
        <v>41</v>
      </c>
    </row>
    <row r="18" spans="1:18" x14ac:dyDescent="0.25">
      <c r="A18">
        <v>12</v>
      </c>
      <c r="B18" t="s">
        <v>202</v>
      </c>
      <c r="C18" t="s">
        <v>24</v>
      </c>
      <c r="D18" t="s">
        <v>203</v>
      </c>
      <c r="E18" t="s">
        <v>63</v>
      </c>
      <c r="F18" s="27" t="s">
        <v>37</v>
      </c>
      <c r="G18" s="11" t="s">
        <v>210</v>
      </c>
      <c r="H18" s="11" t="s">
        <v>100</v>
      </c>
      <c r="I18" s="11" t="s">
        <v>441</v>
      </c>
      <c r="J18" s="11" t="s">
        <v>209</v>
      </c>
      <c r="K18" s="9" t="s">
        <v>164</v>
      </c>
      <c r="L18" s="6" t="s">
        <v>452</v>
      </c>
      <c r="M18" s="7">
        <v>2001</v>
      </c>
      <c r="N18" s="11" t="s">
        <v>208</v>
      </c>
      <c r="O18" s="50" t="s">
        <v>41</v>
      </c>
      <c r="P18" s="59"/>
      <c r="Q18" s="61" t="s">
        <v>41</v>
      </c>
      <c r="R18" t="s">
        <v>41</v>
      </c>
    </row>
    <row r="19" spans="1:18" x14ac:dyDescent="0.25">
      <c r="A19">
        <v>13</v>
      </c>
      <c r="B19" t="s">
        <v>216</v>
      </c>
      <c r="C19" t="s">
        <v>217</v>
      </c>
      <c r="D19" t="s">
        <v>218</v>
      </c>
      <c r="E19" t="s">
        <v>164</v>
      </c>
      <c r="F19" s="27" t="s">
        <v>37</v>
      </c>
      <c r="G19" s="11" t="s">
        <v>41</v>
      </c>
      <c r="H19" s="11" t="s">
        <v>41</v>
      </c>
      <c r="I19" s="11" t="s">
        <v>41</v>
      </c>
      <c r="J19" s="11" t="s">
        <v>41</v>
      </c>
      <c r="K19" s="9" t="s">
        <v>104</v>
      </c>
      <c r="L19" s="11" t="s">
        <v>222</v>
      </c>
      <c r="M19" s="7">
        <v>2012</v>
      </c>
      <c r="N19" s="11" t="s">
        <v>41</v>
      </c>
      <c r="O19" s="50" t="s">
        <v>41</v>
      </c>
      <c r="P19" s="59"/>
      <c r="Q19" s="61" t="s">
        <v>41</v>
      </c>
      <c r="R19" t="s">
        <v>41</v>
      </c>
    </row>
    <row r="20" spans="1:18" x14ac:dyDescent="0.25">
      <c r="A20">
        <v>14</v>
      </c>
      <c r="B20" t="s">
        <v>226</v>
      </c>
      <c r="C20" t="s">
        <v>85</v>
      </c>
      <c r="D20" t="s">
        <v>227</v>
      </c>
      <c r="E20" t="s">
        <v>77</v>
      </c>
      <c r="F20" s="27" t="s">
        <v>37</v>
      </c>
      <c r="G20" s="11" t="s">
        <v>231</v>
      </c>
      <c r="H20" s="11" t="s">
        <v>31</v>
      </c>
      <c r="I20" s="11" t="s">
        <v>232</v>
      </c>
      <c r="J20" s="11" t="s">
        <v>233</v>
      </c>
      <c r="K20" s="9" t="s">
        <v>41</v>
      </c>
      <c r="L20" s="6" t="s">
        <v>41</v>
      </c>
      <c r="M20" s="7" t="s">
        <v>41</v>
      </c>
      <c r="N20" s="11" t="s">
        <v>41</v>
      </c>
      <c r="O20" s="50" t="s">
        <v>41</v>
      </c>
      <c r="P20" s="59"/>
      <c r="Q20" s="61" t="s">
        <v>41</v>
      </c>
      <c r="R20" t="s">
        <v>41</v>
      </c>
    </row>
    <row r="21" spans="1:18" s="32" customFormat="1" x14ac:dyDescent="0.25">
      <c r="A21" s="32">
        <v>15</v>
      </c>
      <c r="B21" s="32" t="s">
        <v>237</v>
      </c>
      <c r="C21" s="32" t="s">
        <v>24</v>
      </c>
      <c r="D21" s="32" t="s">
        <v>238</v>
      </c>
      <c r="E21" s="32" t="s">
        <v>523</v>
      </c>
      <c r="F21" s="56" t="s">
        <v>524</v>
      </c>
      <c r="G21" s="11" t="s">
        <v>496</v>
      </c>
      <c r="H21" s="11" t="s">
        <v>41</v>
      </c>
      <c r="I21" s="11" t="s">
        <v>417</v>
      </c>
      <c r="J21" s="11" t="s">
        <v>418</v>
      </c>
      <c r="K21" s="22" t="s">
        <v>104</v>
      </c>
      <c r="L21" s="11" t="s">
        <v>241</v>
      </c>
      <c r="M21" s="42">
        <v>1991</v>
      </c>
      <c r="N21" s="11" t="s">
        <v>497</v>
      </c>
      <c r="O21" s="58" t="s">
        <v>532</v>
      </c>
      <c r="P21" s="60" t="s">
        <v>466</v>
      </c>
      <c r="Q21" s="57" t="s">
        <v>41</v>
      </c>
      <c r="R21" s="32" t="s">
        <v>520</v>
      </c>
    </row>
    <row r="22" spans="1:18" x14ac:dyDescent="0.25">
      <c r="A22">
        <v>16</v>
      </c>
      <c r="B22" t="s">
        <v>246</v>
      </c>
      <c r="C22" t="s">
        <v>24</v>
      </c>
      <c r="D22" t="s">
        <v>247</v>
      </c>
      <c r="E22" t="s">
        <v>41</v>
      </c>
      <c r="F22" s="27" t="s">
        <v>85</v>
      </c>
      <c r="G22" s="11" t="s">
        <v>41</v>
      </c>
      <c r="H22" s="11" t="s">
        <v>41</v>
      </c>
      <c r="I22" s="11" t="s">
        <v>41</v>
      </c>
      <c r="J22" s="11" t="s">
        <v>41</v>
      </c>
      <c r="K22" s="9" t="s">
        <v>41</v>
      </c>
      <c r="L22" s="6" t="s">
        <v>41</v>
      </c>
      <c r="M22" s="7" t="s">
        <v>41</v>
      </c>
      <c r="N22" s="11" t="s">
        <v>41</v>
      </c>
      <c r="O22" s="50" t="s">
        <v>41</v>
      </c>
      <c r="P22" s="59"/>
      <c r="Q22" s="61" t="s">
        <v>41</v>
      </c>
      <c r="R22" t="s">
        <v>41</v>
      </c>
    </row>
    <row r="23" spans="1:18" x14ac:dyDescent="0.25">
      <c r="A23">
        <v>17</v>
      </c>
      <c r="B23" t="s">
        <v>255</v>
      </c>
      <c r="C23" t="s">
        <v>24</v>
      </c>
      <c r="D23" t="s">
        <v>256</v>
      </c>
      <c r="E23" t="s">
        <v>458</v>
      </c>
      <c r="F23" s="27" t="s">
        <v>37</v>
      </c>
      <c r="G23" s="11" t="s">
        <v>41</v>
      </c>
      <c r="H23" s="11" t="s">
        <v>41</v>
      </c>
      <c r="I23" s="11" t="s">
        <v>41</v>
      </c>
      <c r="J23" s="11" t="s">
        <v>41</v>
      </c>
      <c r="K23" s="9" t="s">
        <v>104</v>
      </c>
      <c r="L23" s="11" t="s">
        <v>259</v>
      </c>
      <c r="M23" s="7">
        <v>1991</v>
      </c>
      <c r="N23" s="11" t="s">
        <v>41</v>
      </c>
      <c r="O23" s="50" t="s">
        <v>41</v>
      </c>
      <c r="P23" s="59"/>
      <c r="Q23" s="51" t="s">
        <v>451</v>
      </c>
      <c r="R23" t="s">
        <v>41</v>
      </c>
    </row>
    <row r="24" spans="1:18" x14ac:dyDescent="0.25">
      <c r="A24">
        <v>18</v>
      </c>
      <c r="B24" t="s">
        <v>266</v>
      </c>
      <c r="C24" t="s">
        <v>24</v>
      </c>
      <c r="D24" t="s">
        <v>265</v>
      </c>
      <c r="E24" t="s">
        <v>164</v>
      </c>
      <c r="F24" s="27" t="s">
        <v>270</v>
      </c>
      <c r="G24" s="11" t="s">
        <v>41</v>
      </c>
      <c r="H24" s="11" t="s">
        <v>41</v>
      </c>
      <c r="I24" s="11" t="s">
        <v>41</v>
      </c>
      <c r="J24" s="11" t="s">
        <v>41</v>
      </c>
      <c r="K24" s="9" t="s">
        <v>36</v>
      </c>
      <c r="L24" s="11" t="s">
        <v>271</v>
      </c>
      <c r="M24" s="7">
        <v>1992</v>
      </c>
      <c r="N24" s="11" t="s">
        <v>41</v>
      </c>
      <c r="O24" s="50" t="s">
        <v>41</v>
      </c>
      <c r="P24" s="59"/>
      <c r="Q24" s="61" t="s">
        <v>41</v>
      </c>
      <c r="R24" t="s">
        <v>41</v>
      </c>
    </row>
    <row r="25" spans="1:18" x14ac:dyDescent="0.25">
      <c r="A25">
        <v>19</v>
      </c>
      <c r="B25" t="s">
        <v>276</v>
      </c>
      <c r="C25" t="s">
        <v>24</v>
      </c>
      <c r="D25" t="s">
        <v>275</v>
      </c>
      <c r="E25" t="s">
        <v>41</v>
      </c>
      <c r="F25" s="27" t="s">
        <v>122</v>
      </c>
      <c r="G25" s="11" t="s">
        <v>41</v>
      </c>
      <c r="H25" s="11" t="s">
        <v>41</v>
      </c>
      <c r="I25" s="11" t="s">
        <v>41</v>
      </c>
      <c r="J25" s="11" t="s">
        <v>41</v>
      </c>
      <c r="K25" s="9" t="s">
        <v>41</v>
      </c>
      <c r="L25" s="11" t="s">
        <v>41</v>
      </c>
      <c r="M25" s="7" t="s">
        <v>41</v>
      </c>
      <c r="N25" s="11" t="s">
        <v>41</v>
      </c>
      <c r="O25" s="50" t="s">
        <v>41</v>
      </c>
      <c r="P25" s="59"/>
      <c r="Q25" s="61" t="s">
        <v>41</v>
      </c>
      <c r="R25" t="s">
        <v>41</v>
      </c>
    </row>
    <row r="26" spans="1:18" x14ac:dyDescent="0.25">
      <c r="A26" s="64">
        <v>20</v>
      </c>
      <c r="B26" s="63" t="s">
        <v>283</v>
      </c>
      <c r="C26" s="63" t="s">
        <v>24</v>
      </c>
      <c r="D26" t="s">
        <v>284</v>
      </c>
      <c r="E26" s="63" t="s">
        <v>164</v>
      </c>
      <c r="F26" s="69" t="s">
        <v>37</v>
      </c>
      <c r="G26" s="74" t="s">
        <v>41</v>
      </c>
      <c r="H26" s="72" t="s">
        <v>41</v>
      </c>
      <c r="I26" s="72" t="s">
        <v>41</v>
      </c>
      <c r="J26" s="71" t="s">
        <v>293</v>
      </c>
      <c r="K26" s="70" t="s">
        <v>41</v>
      </c>
      <c r="L26" s="78" t="s">
        <v>298</v>
      </c>
      <c r="M26" s="69">
        <v>2014</v>
      </c>
      <c r="N26" s="74" t="s">
        <v>299</v>
      </c>
      <c r="O26" s="50" t="s">
        <v>41</v>
      </c>
      <c r="P26" s="59"/>
      <c r="Q26" s="61" t="s">
        <v>41</v>
      </c>
      <c r="R26" t="s">
        <v>41</v>
      </c>
    </row>
    <row r="27" spans="1:18" x14ac:dyDescent="0.25">
      <c r="A27" s="64"/>
      <c r="B27" s="63"/>
      <c r="C27" s="63"/>
      <c r="D27" t="s">
        <v>285</v>
      </c>
      <c r="E27" s="63"/>
      <c r="F27" s="69"/>
      <c r="G27" s="74"/>
      <c r="H27" s="72"/>
      <c r="I27" s="72"/>
      <c r="J27" s="71"/>
      <c r="K27" s="70"/>
      <c r="L27" s="78"/>
      <c r="M27" s="69"/>
      <c r="N27" s="74"/>
      <c r="O27" s="50" t="s">
        <v>41</v>
      </c>
      <c r="P27" s="59"/>
      <c r="Q27" s="61" t="s">
        <v>41</v>
      </c>
      <c r="R27" t="s">
        <v>41</v>
      </c>
    </row>
    <row r="28" spans="1:18" x14ac:dyDescent="0.25">
      <c r="A28" s="64"/>
      <c r="B28" s="63"/>
      <c r="C28" s="63"/>
      <c r="D28" t="s">
        <v>286</v>
      </c>
      <c r="E28" s="63"/>
      <c r="F28" s="69"/>
      <c r="G28" s="74"/>
      <c r="H28" s="72"/>
      <c r="I28" s="72"/>
      <c r="J28" s="71"/>
      <c r="K28" s="70"/>
      <c r="L28" s="78"/>
      <c r="M28" s="69"/>
      <c r="N28" s="74"/>
      <c r="O28" s="50" t="s">
        <v>41</v>
      </c>
      <c r="P28" s="59"/>
      <c r="Q28" s="61" t="s">
        <v>41</v>
      </c>
      <c r="R28" t="s">
        <v>41</v>
      </c>
    </row>
    <row r="29" spans="1:18" x14ac:dyDescent="0.25">
      <c r="A29" s="64"/>
      <c r="B29" s="63"/>
      <c r="C29" s="63"/>
      <c r="D29" t="s">
        <v>287</v>
      </c>
      <c r="E29" s="63"/>
      <c r="F29" s="69"/>
      <c r="G29" s="74"/>
      <c r="H29" s="72"/>
      <c r="I29" s="72"/>
      <c r="J29" s="71"/>
      <c r="K29" s="70"/>
      <c r="L29" s="78"/>
      <c r="M29" s="69"/>
      <c r="N29" s="74"/>
      <c r="O29" s="50" t="s">
        <v>41</v>
      </c>
      <c r="P29" s="59"/>
      <c r="Q29" s="61" t="s">
        <v>41</v>
      </c>
      <c r="R29" t="s">
        <v>41</v>
      </c>
    </row>
    <row r="30" spans="1:18" x14ac:dyDescent="0.25">
      <c r="A30">
        <v>21</v>
      </c>
      <c r="B30" t="s">
        <v>306</v>
      </c>
      <c r="C30" t="s">
        <v>24</v>
      </c>
      <c r="D30" t="s">
        <v>307</v>
      </c>
      <c r="E30" t="s">
        <v>211</v>
      </c>
      <c r="F30" s="7" t="s">
        <v>80</v>
      </c>
      <c r="G30" s="11" t="s">
        <v>310</v>
      </c>
      <c r="H30" s="11" t="s">
        <v>41</v>
      </c>
      <c r="I30" s="11" t="s">
        <v>217</v>
      </c>
      <c r="J30" s="11" t="s">
        <v>187</v>
      </c>
      <c r="K30" s="9" t="s">
        <v>36</v>
      </c>
      <c r="L30" s="11" t="s">
        <v>311</v>
      </c>
      <c r="M30" s="7">
        <v>1998</v>
      </c>
      <c r="N30" s="11" t="s">
        <v>41</v>
      </c>
      <c r="O30" s="50" t="s">
        <v>41</v>
      </c>
      <c r="P30" s="59"/>
      <c r="Q30" s="61" t="s">
        <v>41</v>
      </c>
      <c r="R30" t="s">
        <v>41</v>
      </c>
    </row>
    <row r="31" spans="1:18" x14ac:dyDescent="0.25">
      <c r="A31">
        <v>22</v>
      </c>
      <c r="B31" t="s">
        <v>315</v>
      </c>
      <c r="C31" t="s">
        <v>24</v>
      </c>
      <c r="D31" t="s">
        <v>316</v>
      </c>
      <c r="E31" t="s">
        <v>244</v>
      </c>
      <c r="F31" s="7" t="s">
        <v>37</v>
      </c>
      <c r="G31" s="11" t="s">
        <v>41</v>
      </c>
      <c r="H31" s="11" t="s">
        <v>41</v>
      </c>
      <c r="I31" s="11" t="s">
        <v>41</v>
      </c>
      <c r="J31" s="11" t="s">
        <v>41</v>
      </c>
      <c r="K31" s="9" t="s">
        <v>104</v>
      </c>
      <c r="L31" s="6" t="s">
        <v>323</v>
      </c>
      <c r="M31" s="7">
        <v>1991</v>
      </c>
      <c r="N31" s="11" t="s">
        <v>41</v>
      </c>
      <c r="O31" s="50" t="s">
        <v>41</v>
      </c>
      <c r="P31" s="59"/>
      <c r="Q31" s="61" t="s">
        <v>41</v>
      </c>
      <c r="R31" t="s">
        <v>41</v>
      </c>
    </row>
    <row r="32" spans="1:18" x14ac:dyDescent="0.25">
      <c r="A32">
        <v>23</v>
      </c>
      <c r="B32" t="s">
        <v>321</v>
      </c>
      <c r="C32" t="s">
        <v>24</v>
      </c>
      <c r="D32" t="s">
        <v>320</v>
      </c>
      <c r="E32" t="s">
        <v>164</v>
      </c>
      <c r="F32" s="7" t="s">
        <v>85</v>
      </c>
      <c r="G32" s="11" t="s">
        <v>41</v>
      </c>
      <c r="H32" s="11" t="s">
        <v>41</v>
      </c>
      <c r="I32" s="11" t="s">
        <v>41</v>
      </c>
      <c r="J32" s="11" t="s">
        <v>41</v>
      </c>
      <c r="K32" s="9" t="s">
        <v>104</v>
      </c>
      <c r="L32" s="6" t="s">
        <v>324</v>
      </c>
      <c r="M32" s="7">
        <v>1991</v>
      </c>
      <c r="N32" s="11" t="s">
        <v>41</v>
      </c>
      <c r="O32" s="50" t="s">
        <v>41</v>
      </c>
      <c r="P32" s="59"/>
      <c r="Q32" s="61" t="s">
        <v>41</v>
      </c>
      <c r="R32" t="s">
        <v>41</v>
      </c>
    </row>
    <row r="33" spans="1:18" x14ac:dyDescent="0.25">
      <c r="A33" s="45">
        <v>24</v>
      </c>
      <c r="B33" t="s">
        <v>344</v>
      </c>
      <c r="C33" t="s">
        <v>24</v>
      </c>
      <c r="D33" t="s">
        <v>328</v>
      </c>
      <c r="E33" s="63" t="s">
        <v>63</v>
      </c>
      <c r="F33" s="69" t="s">
        <v>37</v>
      </c>
      <c r="G33" s="74" t="s">
        <v>331</v>
      </c>
      <c r="H33" s="72" t="s">
        <v>41</v>
      </c>
      <c r="I33" s="72" t="s">
        <v>332</v>
      </c>
      <c r="J33" s="71" t="s">
        <v>333</v>
      </c>
      <c r="K33" s="70" t="s">
        <v>164</v>
      </c>
      <c r="L33" s="76" t="s">
        <v>339</v>
      </c>
      <c r="M33" s="69">
        <v>2001</v>
      </c>
      <c r="N33" s="86" t="s">
        <v>334</v>
      </c>
      <c r="O33" s="50" t="s">
        <v>41</v>
      </c>
      <c r="P33" s="59"/>
      <c r="Q33" s="61" t="s">
        <v>41</v>
      </c>
      <c r="R33" t="s">
        <v>41</v>
      </c>
    </row>
    <row r="34" spans="1:18" x14ac:dyDescent="0.25">
      <c r="A34" s="45">
        <v>25</v>
      </c>
      <c r="B34" t="s">
        <v>345</v>
      </c>
      <c r="C34" t="s">
        <v>24</v>
      </c>
      <c r="D34" t="s">
        <v>341</v>
      </c>
      <c r="E34" s="63"/>
      <c r="F34" s="69"/>
      <c r="G34" s="74"/>
      <c r="H34" s="72"/>
      <c r="I34" s="72"/>
      <c r="J34" s="71"/>
      <c r="K34" s="70"/>
      <c r="L34" s="76"/>
      <c r="M34" s="69"/>
      <c r="N34" s="70"/>
      <c r="O34" s="50" t="s">
        <v>41</v>
      </c>
      <c r="P34" s="59"/>
      <c r="Q34" s="61" t="s">
        <v>41</v>
      </c>
      <c r="R34" t="s">
        <v>41</v>
      </c>
    </row>
    <row r="35" spans="1:18" x14ac:dyDescent="0.25">
      <c r="A35" s="45">
        <v>26</v>
      </c>
      <c r="B35" t="s">
        <v>346</v>
      </c>
      <c r="C35" t="s">
        <v>24</v>
      </c>
      <c r="D35" t="s">
        <v>342</v>
      </c>
      <c r="E35" s="63"/>
      <c r="F35" s="69"/>
      <c r="G35" s="74"/>
      <c r="H35" s="72"/>
      <c r="I35" s="72"/>
      <c r="J35" s="71"/>
      <c r="K35" s="70"/>
      <c r="L35" s="76"/>
      <c r="M35" s="69"/>
      <c r="N35" s="70"/>
      <c r="O35" s="50" t="s">
        <v>41</v>
      </c>
      <c r="P35" s="59"/>
      <c r="Q35" s="61" t="s">
        <v>41</v>
      </c>
      <c r="R35" t="s">
        <v>41</v>
      </c>
    </row>
    <row r="36" spans="1:18" x14ac:dyDescent="0.25">
      <c r="A36" s="45">
        <v>27</v>
      </c>
      <c r="B36" t="s">
        <v>347</v>
      </c>
      <c r="C36" t="s">
        <v>24</v>
      </c>
      <c r="D36" t="s">
        <v>343</v>
      </c>
      <c r="E36" s="63"/>
      <c r="F36" s="69"/>
      <c r="G36" s="74"/>
      <c r="H36" s="72"/>
      <c r="I36" s="72"/>
      <c r="J36" s="71"/>
      <c r="K36" s="70"/>
      <c r="L36" s="76"/>
      <c r="M36" s="69"/>
      <c r="N36" s="70"/>
      <c r="O36" s="50" t="s">
        <v>41</v>
      </c>
      <c r="P36" s="59"/>
      <c r="Q36" s="61" t="s">
        <v>41</v>
      </c>
      <c r="R36" t="s">
        <v>41</v>
      </c>
    </row>
    <row r="37" spans="1:18" x14ac:dyDescent="0.25">
      <c r="A37">
        <v>28</v>
      </c>
      <c r="B37" t="s">
        <v>348</v>
      </c>
      <c r="C37" t="s">
        <v>24</v>
      </c>
      <c r="D37" t="s">
        <v>349</v>
      </c>
      <c r="E37" t="s">
        <v>63</v>
      </c>
      <c r="F37" s="7" t="s">
        <v>37</v>
      </c>
      <c r="G37" s="11" t="s">
        <v>354</v>
      </c>
      <c r="H37" s="11" t="s">
        <v>355</v>
      </c>
      <c r="I37" s="11" t="s">
        <v>359</v>
      </c>
      <c r="J37" s="11" t="s">
        <v>41</v>
      </c>
      <c r="K37" s="9" t="s">
        <v>185</v>
      </c>
      <c r="L37" s="11" t="s">
        <v>357</v>
      </c>
      <c r="M37" s="7">
        <v>2000</v>
      </c>
      <c r="N37" s="11" t="s">
        <v>356</v>
      </c>
      <c r="O37" s="50" t="s">
        <v>41</v>
      </c>
      <c r="P37" s="59"/>
      <c r="Q37" s="61" t="s">
        <v>41</v>
      </c>
      <c r="R37" t="s">
        <v>41</v>
      </c>
    </row>
    <row r="38" spans="1:18" x14ac:dyDescent="0.25">
      <c r="A38" s="65">
        <v>29</v>
      </c>
      <c r="B38" s="63" t="s">
        <v>361</v>
      </c>
      <c r="C38" s="63" t="s">
        <v>164</v>
      </c>
      <c r="D38" t="s">
        <v>362</v>
      </c>
      <c r="E38" s="63" t="s">
        <v>41</v>
      </c>
      <c r="F38" s="69" t="s">
        <v>37</v>
      </c>
      <c r="G38" s="74" t="s">
        <v>41</v>
      </c>
      <c r="H38" s="72" t="s">
        <v>41</v>
      </c>
      <c r="I38" s="72" t="s">
        <v>41</v>
      </c>
      <c r="J38" s="71" t="s">
        <v>41</v>
      </c>
      <c r="K38" s="70" t="s">
        <v>41</v>
      </c>
      <c r="L38" s="72" t="s">
        <v>41</v>
      </c>
      <c r="M38" s="69" t="s">
        <v>41</v>
      </c>
      <c r="N38" s="74" t="s">
        <v>41</v>
      </c>
      <c r="O38" s="50" t="s">
        <v>41</v>
      </c>
      <c r="P38" s="59"/>
      <c r="Q38" s="61" t="s">
        <v>41</v>
      </c>
      <c r="R38" t="s">
        <v>41</v>
      </c>
    </row>
    <row r="39" spans="1:18" x14ac:dyDescent="0.25">
      <c r="A39" s="65"/>
      <c r="B39" s="63"/>
      <c r="C39" s="63"/>
      <c r="D39" t="s">
        <v>364</v>
      </c>
      <c r="E39" s="63"/>
      <c r="F39" s="69"/>
      <c r="G39" s="74"/>
      <c r="H39" s="72"/>
      <c r="I39" s="72"/>
      <c r="J39" s="71"/>
      <c r="K39" s="70"/>
      <c r="L39" s="72"/>
      <c r="M39" s="69"/>
      <c r="N39" s="74"/>
      <c r="O39" s="50" t="s">
        <v>41</v>
      </c>
      <c r="P39" s="59"/>
      <c r="Q39" s="61" t="s">
        <v>41</v>
      </c>
      <c r="R39" t="s">
        <v>41</v>
      </c>
    </row>
    <row r="40" spans="1:18" x14ac:dyDescent="0.25">
      <c r="A40" s="65"/>
      <c r="B40" s="63"/>
      <c r="C40" s="63"/>
      <c r="D40" t="s">
        <v>365</v>
      </c>
      <c r="E40" s="63"/>
      <c r="F40" s="69"/>
      <c r="G40" s="74"/>
      <c r="H40" s="72"/>
      <c r="I40" s="72"/>
      <c r="J40" s="71"/>
      <c r="K40" s="70"/>
      <c r="L40" s="72"/>
      <c r="M40" s="69"/>
      <c r="N40" s="74"/>
      <c r="O40" s="50" t="s">
        <v>41</v>
      </c>
      <c r="P40" s="59"/>
      <c r="Q40" s="61" t="s">
        <v>41</v>
      </c>
      <c r="R40" t="s">
        <v>41</v>
      </c>
    </row>
    <row r="41" spans="1:18" x14ac:dyDescent="0.25">
      <c r="A41" s="65"/>
      <c r="B41" s="63"/>
      <c r="C41" s="63"/>
      <c r="D41" t="s">
        <v>363</v>
      </c>
      <c r="E41" s="63"/>
      <c r="F41" s="69"/>
      <c r="G41" s="74"/>
      <c r="H41" s="72"/>
      <c r="I41" s="72"/>
      <c r="J41" s="71"/>
      <c r="K41" s="70"/>
      <c r="L41" s="72"/>
      <c r="M41" s="69"/>
      <c r="N41" s="74"/>
      <c r="O41" s="50" t="s">
        <v>41</v>
      </c>
      <c r="P41" s="59"/>
      <c r="Q41" s="61" t="s">
        <v>41</v>
      </c>
      <c r="R41" t="s">
        <v>41</v>
      </c>
    </row>
    <row r="42" spans="1:18" x14ac:dyDescent="0.25">
      <c r="A42">
        <v>30</v>
      </c>
      <c r="B42" t="s">
        <v>374</v>
      </c>
      <c r="C42" t="s">
        <v>24</v>
      </c>
      <c r="D42" t="s">
        <v>378</v>
      </c>
      <c r="E42" t="s">
        <v>41</v>
      </c>
      <c r="F42" s="7" t="s">
        <v>41</v>
      </c>
      <c r="G42" s="11" t="s">
        <v>41</v>
      </c>
      <c r="H42" s="11" t="s">
        <v>41</v>
      </c>
      <c r="I42" s="11" t="s">
        <v>41</v>
      </c>
      <c r="J42" s="11" t="s">
        <v>41</v>
      </c>
      <c r="K42" s="9" t="s">
        <v>41</v>
      </c>
      <c r="L42" s="11" t="s">
        <v>41</v>
      </c>
      <c r="M42" s="7" t="s">
        <v>41</v>
      </c>
      <c r="N42" s="11" t="s">
        <v>41</v>
      </c>
      <c r="O42" s="50" t="s">
        <v>41</v>
      </c>
      <c r="P42" s="59"/>
      <c r="Q42" s="61" t="s">
        <v>41</v>
      </c>
      <c r="R42" t="s">
        <v>41</v>
      </c>
    </row>
    <row r="43" spans="1:18" x14ac:dyDescent="0.25">
      <c r="A43">
        <v>31</v>
      </c>
      <c r="B43" t="s">
        <v>380</v>
      </c>
      <c r="C43" t="s">
        <v>24</v>
      </c>
      <c r="D43" t="s">
        <v>381</v>
      </c>
      <c r="E43" t="s">
        <v>459</v>
      </c>
      <c r="F43" s="7" t="s">
        <v>85</v>
      </c>
      <c r="G43" s="11" t="s">
        <v>41</v>
      </c>
      <c r="H43" s="11" t="s">
        <v>41</v>
      </c>
      <c r="I43" s="11" t="s">
        <v>41</v>
      </c>
      <c r="J43" s="11" t="s">
        <v>41</v>
      </c>
      <c r="K43" s="9" t="s">
        <v>104</v>
      </c>
      <c r="L43" s="11" t="s">
        <v>385</v>
      </c>
      <c r="M43" s="7">
        <v>2000</v>
      </c>
      <c r="N43" s="11" t="s">
        <v>41</v>
      </c>
      <c r="O43" s="50" t="s">
        <v>461</v>
      </c>
      <c r="P43" s="59"/>
      <c r="Q43" s="61" t="s">
        <v>460</v>
      </c>
      <c r="R43" t="s">
        <v>41</v>
      </c>
    </row>
    <row r="44" spans="1:18" x14ac:dyDescent="0.25">
      <c r="A44">
        <v>32</v>
      </c>
      <c r="B44" t="s">
        <v>388</v>
      </c>
      <c r="C44" t="s">
        <v>24</v>
      </c>
      <c r="D44" t="s">
        <v>389</v>
      </c>
      <c r="E44" t="s">
        <v>211</v>
      </c>
      <c r="F44" s="7" t="s">
        <v>80</v>
      </c>
      <c r="G44" s="11" t="s">
        <v>393</v>
      </c>
      <c r="H44" s="11" t="s">
        <v>41</v>
      </c>
      <c r="I44" s="11" t="s">
        <v>77</v>
      </c>
      <c r="J44" s="11" t="s">
        <v>41</v>
      </c>
      <c r="K44" s="9" t="s">
        <v>164</v>
      </c>
      <c r="L44" s="11" t="s">
        <v>394</v>
      </c>
      <c r="M44" s="7">
        <v>1991</v>
      </c>
      <c r="N44" s="11" t="s">
        <v>41</v>
      </c>
      <c r="O44" s="50" t="s">
        <v>41</v>
      </c>
      <c r="P44" s="59"/>
      <c r="Q44" s="61" t="s">
        <v>41</v>
      </c>
      <c r="R44" t="s">
        <v>41</v>
      </c>
    </row>
    <row r="45" spans="1:18" x14ac:dyDescent="0.25">
      <c r="A45">
        <v>33</v>
      </c>
      <c r="B45" t="s">
        <v>398</v>
      </c>
      <c r="C45" t="s">
        <v>24</v>
      </c>
      <c r="D45" t="s">
        <v>399</v>
      </c>
      <c r="E45" t="s">
        <v>211</v>
      </c>
      <c r="F45" s="27" t="s">
        <v>37</v>
      </c>
      <c r="G45" s="11" t="s">
        <v>210</v>
      </c>
      <c r="H45" s="11" t="s">
        <v>100</v>
      </c>
      <c r="I45" s="11" t="s">
        <v>441</v>
      </c>
      <c r="J45" s="11" t="s">
        <v>209</v>
      </c>
      <c r="K45" s="9" t="s">
        <v>164</v>
      </c>
      <c r="L45" s="6" t="s">
        <v>339</v>
      </c>
      <c r="M45" s="7">
        <v>2001</v>
      </c>
      <c r="N45" s="11" t="s">
        <v>41</v>
      </c>
      <c r="O45" s="50" t="s">
        <v>41</v>
      </c>
      <c r="P45" s="59"/>
      <c r="Q45" s="61" t="s">
        <v>41</v>
      </c>
      <c r="R45" t="s">
        <v>41</v>
      </c>
    </row>
    <row r="46" spans="1:18" x14ac:dyDescent="0.25">
      <c r="A46" s="63">
        <v>34</v>
      </c>
      <c r="B46" s="63" t="s">
        <v>400</v>
      </c>
      <c r="C46" s="63" t="s">
        <v>24</v>
      </c>
      <c r="D46" t="s">
        <v>401</v>
      </c>
      <c r="E46" s="63" t="s">
        <v>211</v>
      </c>
      <c r="F46" s="69" t="s">
        <v>37</v>
      </c>
      <c r="G46" s="74" t="s">
        <v>210</v>
      </c>
      <c r="H46" s="72" t="s">
        <v>100</v>
      </c>
      <c r="I46" s="72" t="s">
        <v>441</v>
      </c>
      <c r="J46" s="71" t="s">
        <v>209</v>
      </c>
      <c r="K46" s="70" t="s">
        <v>164</v>
      </c>
      <c r="L46" s="76" t="s">
        <v>339</v>
      </c>
      <c r="M46" s="69">
        <v>2001</v>
      </c>
      <c r="N46" s="74" t="s">
        <v>41</v>
      </c>
      <c r="O46" s="50" t="s">
        <v>41</v>
      </c>
      <c r="P46" s="59"/>
      <c r="Q46" s="61" t="s">
        <v>41</v>
      </c>
      <c r="R46" t="s">
        <v>41</v>
      </c>
    </row>
    <row r="47" spans="1:18" x14ac:dyDescent="0.25">
      <c r="A47" s="63"/>
      <c r="B47" s="63"/>
      <c r="C47" s="63"/>
      <c r="D47" t="s">
        <v>402</v>
      </c>
      <c r="E47" s="63"/>
      <c r="F47" s="69"/>
      <c r="G47" s="74"/>
      <c r="H47" s="72"/>
      <c r="I47" s="72"/>
      <c r="J47" s="71"/>
      <c r="K47" s="70"/>
      <c r="L47" s="76"/>
      <c r="M47" s="69"/>
      <c r="N47" s="74"/>
      <c r="O47" s="50" t="s">
        <v>41</v>
      </c>
      <c r="P47" s="59"/>
      <c r="Q47" s="61" t="s">
        <v>41</v>
      </c>
      <c r="R47" t="s">
        <v>41</v>
      </c>
    </row>
    <row r="48" spans="1:18" x14ac:dyDescent="0.25">
      <c r="A48">
        <v>35</v>
      </c>
      <c r="B48" t="s">
        <v>404</v>
      </c>
      <c r="C48" t="s">
        <v>24</v>
      </c>
      <c r="D48" t="s">
        <v>403</v>
      </c>
      <c r="E48" t="s">
        <v>211</v>
      </c>
      <c r="F48" s="27" t="s">
        <v>37</v>
      </c>
      <c r="G48" s="11" t="s">
        <v>210</v>
      </c>
      <c r="H48" s="11" t="s">
        <v>100</v>
      </c>
      <c r="I48" s="11" t="s">
        <v>441</v>
      </c>
      <c r="J48" s="11" t="s">
        <v>209</v>
      </c>
      <c r="K48" s="9" t="s">
        <v>164</v>
      </c>
      <c r="L48" s="6" t="s">
        <v>339</v>
      </c>
      <c r="M48" s="7">
        <v>2001</v>
      </c>
      <c r="N48" s="11" t="s">
        <v>41</v>
      </c>
      <c r="O48" s="50" t="s">
        <v>41</v>
      </c>
      <c r="P48" s="59"/>
      <c r="Q48" s="61" t="s">
        <v>41</v>
      </c>
      <c r="R48" t="s">
        <v>41</v>
      </c>
    </row>
    <row r="49" spans="1:18" x14ac:dyDescent="0.25">
      <c r="A49">
        <v>36</v>
      </c>
      <c r="B49" t="s">
        <v>410</v>
      </c>
      <c r="C49" t="s">
        <v>24</v>
      </c>
      <c r="D49" t="s">
        <v>409</v>
      </c>
      <c r="E49" t="s">
        <v>113</v>
      </c>
      <c r="F49" s="7" t="s">
        <v>41</v>
      </c>
      <c r="G49" s="11" t="s">
        <v>41</v>
      </c>
      <c r="H49" s="11" t="s">
        <v>41</v>
      </c>
      <c r="I49" s="11" t="s">
        <v>41</v>
      </c>
      <c r="J49" s="11" t="s">
        <v>41</v>
      </c>
      <c r="K49" s="9" t="s">
        <v>217</v>
      </c>
      <c r="L49" s="6" t="s">
        <v>415</v>
      </c>
      <c r="M49" s="7">
        <v>1997</v>
      </c>
      <c r="N49" s="11" t="s">
        <v>41</v>
      </c>
      <c r="O49" s="50" t="s">
        <v>41</v>
      </c>
      <c r="P49" s="59"/>
      <c r="Q49" s="61" t="s">
        <v>41</v>
      </c>
      <c r="R49" t="s">
        <v>426</v>
      </c>
    </row>
    <row r="50" spans="1:18" x14ac:dyDescent="0.25">
      <c r="A50">
        <v>37</v>
      </c>
      <c r="B50" t="s">
        <v>422</v>
      </c>
      <c r="C50" t="s">
        <v>24</v>
      </c>
      <c r="D50" t="s">
        <v>421</v>
      </c>
      <c r="E50" t="s">
        <v>80</v>
      </c>
      <c r="F50" s="7" t="s">
        <v>41</v>
      </c>
      <c r="G50" s="11" t="s">
        <v>41</v>
      </c>
      <c r="H50" s="11" t="s">
        <v>41</v>
      </c>
      <c r="I50" s="11" t="s">
        <v>41</v>
      </c>
      <c r="J50" s="11" t="s">
        <v>41</v>
      </c>
      <c r="K50" s="9" t="s">
        <v>41</v>
      </c>
      <c r="L50" s="11" t="s">
        <v>41</v>
      </c>
      <c r="M50" s="7" t="s">
        <v>41</v>
      </c>
      <c r="N50" s="11" t="s">
        <v>41</v>
      </c>
      <c r="O50" s="50" t="s">
        <v>41</v>
      </c>
      <c r="P50" s="59"/>
      <c r="Q50" s="61" t="s">
        <v>41</v>
      </c>
      <c r="R50" t="s">
        <v>41</v>
      </c>
    </row>
    <row r="51" spans="1:18" x14ac:dyDescent="0.25">
      <c r="A51" s="63">
        <v>38</v>
      </c>
      <c r="B51" s="63" t="s">
        <v>467</v>
      </c>
      <c r="C51" s="63" t="s">
        <v>24</v>
      </c>
      <c r="D51" t="s">
        <v>469</v>
      </c>
      <c r="E51" s="32" t="s">
        <v>523</v>
      </c>
      <c r="F51" s="56" t="s">
        <v>525</v>
      </c>
      <c r="G51" s="11" t="s">
        <v>496</v>
      </c>
      <c r="H51" s="11" t="s">
        <v>41</v>
      </c>
      <c r="I51" s="11" t="s">
        <v>417</v>
      </c>
      <c r="J51" s="11" t="s">
        <v>418</v>
      </c>
      <c r="K51" s="22" t="s">
        <v>104</v>
      </c>
      <c r="L51" s="11" t="s">
        <v>241</v>
      </c>
      <c r="M51" s="42">
        <v>1991</v>
      </c>
      <c r="N51" s="11" t="s">
        <v>497</v>
      </c>
      <c r="O51" s="58" t="s">
        <v>532</v>
      </c>
      <c r="P51" s="60" t="s">
        <v>466</v>
      </c>
      <c r="Q51" s="6" t="s">
        <v>41</v>
      </c>
      <c r="R51" s="11" t="s">
        <v>520</v>
      </c>
    </row>
    <row r="52" spans="1:18" x14ac:dyDescent="0.25">
      <c r="A52" s="63"/>
      <c r="B52" s="63"/>
      <c r="C52" s="63"/>
      <c r="D52" t="s">
        <v>483</v>
      </c>
      <c r="E52" s="32" t="s">
        <v>523</v>
      </c>
      <c r="F52" s="56" t="s">
        <v>525</v>
      </c>
      <c r="G52" s="11" t="s">
        <v>496</v>
      </c>
      <c r="H52" s="11" t="s">
        <v>41</v>
      </c>
      <c r="I52" s="11" t="s">
        <v>417</v>
      </c>
      <c r="J52" s="11" t="s">
        <v>418</v>
      </c>
      <c r="K52" s="22" t="s">
        <v>104</v>
      </c>
      <c r="L52" s="11" t="s">
        <v>241</v>
      </c>
      <c r="M52" s="42">
        <v>1991</v>
      </c>
      <c r="N52" s="11" t="s">
        <v>497</v>
      </c>
      <c r="O52" s="58" t="s">
        <v>532</v>
      </c>
      <c r="P52" s="60" t="s">
        <v>466</v>
      </c>
      <c r="Q52" s="6" t="s">
        <v>41</v>
      </c>
      <c r="R52" s="11" t="s">
        <v>520</v>
      </c>
    </row>
    <row r="53" spans="1:18" x14ac:dyDescent="0.25">
      <c r="A53" s="53">
        <v>39</v>
      </c>
      <c r="B53" s="53" t="s">
        <v>471</v>
      </c>
      <c r="C53" s="53" t="s">
        <v>24</v>
      </c>
      <c r="D53" t="s">
        <v>472</v>
      </c>
      <c r="E53" s="32" t="s">
        <v>523</v>
      </c>
      <c r="F53" s="56" t="s">
        <v>525</v>
      </c>
      <c r="G53" s="11" t="s">
        <v>496</v>
      </c>
      <c r="H53" s="11" t="s">
        <v>41</v>
      </c>
      <c r="I53" s="11" t="s">
        <v>417</v>
      </c>
      <c r="J53" s="11" t="s">
        <v>418</v>
      </c>
      <c r="K53" s="22" t="s">
        <v>104</v>
      </c>
      <c r="L53" s="11" t="s">
        <v>241</v>
      </c>
      <c r="M53" s="42">
        <v>1991</v>
      </c>
      <c r="N53" s="11" t="s">
        <v>497</v>
      </c>
      <c r="O53" s="58" t="s">
        <v>532</v>
      </c>
      <c r="P53" s="60" t="s">
        <v>466</v>
      </c>
      <c r="Q53" s="6" t="s">
        <v>41</v>
      </c>
      <c r="R53" s="11" t="s">
        <v>520</v>
      </c>
    </row>
    <row r="54" spans="1:18" x14ac:dyDescent="0.25">
      <c r="A54" s="53">
        <v>40</v>
      </c>
      <c r="B54" s="53" t="s">
        <v>474</v>
      </c>
      <c r="C54" s="53" t="s">
        <v>24</v>
      </c>
      <c r="D54" t="s">
        <v>475</v>
      </c>
      <c r="E54" s="32" t="s">
        <v>523</v>
      </c>
      <c r="F54" s="56" t="s">
        <v>525</v>
      </c>
      <c r="G54" s="11" t="s">
        <v>496</v>
      </c>
      <c r="H54" s="11" t="s">
        <v>41</v>
      </c>
      <c r="I54" s="11" t="s">
        <v>417</v>
      </c>
      <c r="J54" s="11" t="s">
        <v>418</v>
      </c>
      <c r="K54" s="22" t="s">
        <v>104</v>
      </c>
      <c r="L54" s="11" t="s">
        <v>241</v>
      </c>
      <c r="M54" s="42">
        <v>1991</v>
      </c>
      <c r="N54" s="11" t="s">
        <v>497</v>
      </c>
      <c r="O54" s="58" t="s">
        <v>532</v>
      </c>
      <c r="P54" s="60" t="s">
        <v>466</v>
      </c>
      <c r="Q54" s="6" t="s">
        <v>41</v>
      </c>
      <c r="R54" s="11" t="s">
        <v>520</v>
      </c>
    </row>
    <row r="55" spans="1:18" x14ac:dyDescent="0.25">
      <c r="A55" s="53">
        <v>41</v>
      </c>
      <c r="B55" s="53" t="s">
        <v>476</v>
      </c>
      <c r="C55" s="53" t="s">
        <v>24</v>
      </c>
      <c r="D55" t="s">
        <v>477</v>
      </c>
      <c r="E55" s="32" t="s">
        <v>523</v>
      </c>
      <c r="F55" s="56" t="s">
        <v>525</v>
      </c>
      <c r="G55" s="11" t="s">
        <v>496</v>
      </c>
      <c r="H55" s="11" t="s">
        <v>41</v>
      </c>
      <c r="I55" s="11" t="s">
        <v>417</v>
      </c>
      <c r="J55" s="11" t="s">
        <v>418</v>
      </c>
      <c r="K55" s="22" t="s">
        <v>104</v>
      </c>
      <c r="L55" s="11" t="s">
        <v>241</v>
      </c>
      <c r="M55" s="42">
        <v>1991</v>
      </c>
      <c r="N55" s="11" t="s">
        <v>497</v>
      </c>
      <c r="O55" s="58" t="s">
        <v>532</v>
      </c>
      <c r="P55" s="60" t="s">
        <v>466</v>
      </c>
      <c r="Q55" s="6" t="s">
        <v>41</v>
      </c>
      <c r="R55" s="11" t="s">
        <v>520</v>
      </c>
    </row>
    <row r="56" spans="1:18" x14ac:dyDescent="0.25">
      <c r="A56" s="53">
        <v>42</v>
      </c>
      <c r="B56" s="53" t="s">
        <v>478</v>
      </c>
      <c r="C56" s="53" t="s">
        <v>24</v>
      </c>
      <c r="D56" t="s">
        <v>479</v>
      </c>
      <c r="E56" s="32" t="s">
        <v>523</v>
      </c>
      <c r="F56" s="56" t="s">
        <v>525</v>
      </c>
      <c r="G56" s="11" t="s">
        <v>496</v>
      </c>
      <c r="H56" s="11" t="s">
        <v>41</v>
      </c>
      <c r="I56" s="11" t="s">
        <v>417</v>
      </c>
      <c r="J56" s="11" t="s">
        <v>418</v>
      </c>
      <c r="K56" s="22" t="s">
        <v>104</v>
      </c>
      <c r="L56" s="11" t="s">
        <v>241</v>
      </c>
      <c r="M56" s="42">
        <v>1991</v>
      </c>
      <c r="N56" s="11" t="s">
        <v>497</v>
      </c>
      <c r="O56" s="58" t="s">
        <v>532</v>
      </c>
      <c r="P56" s="60" t="s">
        <v>466</v>
      </c>
      <c r="Q56" s="6" t="s">
        <v>41</v>
      </c>
      <c r="R56" s="11" t="s">
        <v>520</v>
      </c>
    </row>
    <row r="57" spans="1:18" x14ac:dyDescent="0.25">
      <c r="A57" s="63">
        <v>42</v>
      </c>
      <c r="B57" s="63" t="s">
        <v>488</v>
      </c>
      <c r="C57" s="63" t="s">
        <v>24</v>
      </c>
      <c r="D57" t="s">
        <v>480</v>
      </c>
      <c r="E57" s="32" t="s">
        <v>523</v>
      </c>
      <c r="F57" s="56" t="s">
        <v>525</v>
      </c>
      <c r="G57" s="11" t="s">
        <v>496</v>
      </c>
      <c r="H57" s="11" t="s">
        <v>41</v>
      </c>
      <c r="I57" s="11" t="s">
        <v>417</v>
      </c>
      <c r="J57" s="11" t="s">
        <v>418</v>
      </c>
      <c r="K57" s="22" t="s">
        <v>104</v>
      </c>
      <c r="L57" s="11" t="s">
        <v>241</v>
      </c>
      <c r="M57" s="42">
        <v>1991</v>
      </c>
      <c r="N57" s="11" t="s">
        <v>497</v>
      </c>
      <c r="O57" s="58" t="s">
        <v>532</v>
      </c>
      <c r="P57" s="60" t="s">
        <v>466</v>
      </c>
      <c r="Q57" s="6" t="s">
        <v>41</v>
      </c>
      <c r="R57" s="11" t="s">
        <v>520</v>
      </c>
    </row>
    <row r="58" spans="1:18" x14ac:dyDescent="0.25">
      <c r="A58" s="63"/>
      <c r="B58" s="63"/>
      <c r="C58" s="63"/>
      <c r="D58" t="s">
        <v>484</v>
      </c>
      <c r="E58" s="32" t="s">
        <v>523</v>
      </c>
      <c r="F58" s="56" t="s">
        <v>525</v>
      </c>
      <c r="G58" s="11" t="s">
        <v>496</v>
      </c>
      <c r="H58" s="11" t="s">
        <v>41</v>
      </c>
      <c r="I58" s="11" t="s">
        <v>417</v>
      </c>
      <c r="J58" s="11" t="s">
        <v>418</v>
      </c>
      <c r="K58" s="22" t="s">
        <v>104</v>
      </c>
      <c r="L58" s="11" t="s">
        <v>241</v>
      </c>
      <c r="M58" s="42">
        <v>1991</v>
      </c>
      <c r="N58" s="11" t="s">
        <v>497</v>
      </c>
      <c r="O58" s="58" t="s">
        <v>532</v>
      </c>
      <c r="P58" s="60" t="s">
        <v>466</v>
      </c>
      <c r="Q58" s="6" t="s">
        <v>41</v>
      </c>
      <c r="R58" s="11" t="s">
        <v>520</v>
      </c>
    </row>
    <row r="59" spans="1:18" x14ac:dyDescent="0.25">
      <c r="A59" s="63"/>
      <c r="B59" s="63"/>
      <c r="C59" s="63"/>
      <c r="D59" t="s">
        <v>489</v>
      </c>
      <c r="E59" s="32" t="s">
        <v>523</v>
      </c>
      <c r="F59" s="56" t="s">
        <v>525</v>
      </c>
      <c r="G59" s="11" t="s">
        <v>496</v>
      </c>
      <c r="H59" s="11" t="s">
        <v>41</v>
      </c>
      <c r="I59" s="11" t="s">
        <v>417</v>
      </c>
      <c r="J59" s="11" t="s">
        <v>418</v>
      </c>
      <c r="K59" s="22" t="s">
        <v>104</v>
      </c>
      <c r="L59" s="11" t="s">
        <v>241</v>
      </c>
      <c r="M59" s="42">
        <v>1991</v>
      </c>
      <c r="N59" s="11" t="s">
        <v>497</v>
      </c>
      <c r="O59" s="58" t="s">
        <v>532</v>
      </c>
      <c r="P59" s="60" t="s">
        <v>466</v>
      </c>
      <c r="Q59" s="6" t="s">
        <v>41</v>
      </c>
      <c r="R59" s="11" t="s">
        <v>520</v>
      </c>
    </row>
    <row r="60" spans="1:18" x14ac:dyDescent="0.25">
      <c r="A60" s="53">
        <v>44</v>
      </c>
      <c r="B60" s="53" t="s">
        <v>482</v>
      </c>
      <c r="C60" s="53" t="s">
        <v>24</v>
      </c>
      <c r="D60" t="s">
        <v>481</v>
      </c>
      <c r="E60" s="32" t="s">
        <v>523</v>
      </c>
      <c r="F60" s="56" t="s">
        <v>525</v>
      </c>
      <c r="G60" s="11" t="s">
        <v>496</v>
      </c>
      <c r="H60" s="11" t="s">
        <v>41</v>
      </c>
      <c r="I60" s="11" t="s">
        <v>417</v>
      </c>
      <c r="J60" s="11" t="s">
        <v>418</v>
      </c>
      <c r="K60" s="22" t="s">
        <v>104</v>
      </c>
      <c r="L60" s="11" t="s">
        <v>241</v>
      </c>
      <c r="M60" s="42">
        <v>1991</v>
      </c>
      <c r="N60" s="11" t="s">
        <v>497</v>
      </c>
      <c r="O60" s="58" t="s">
        <v>532</v>
      </c>
      <c r="P60" s="60" t="s">
        <v>466</v>
      </c>
      <c r="Q60" s="6" t="s">
        <v>41</v>
      </c>
      <c r="R60" s="11" t="s">
        <v>520</v>
      </c>
    </row>
    <row r="61" spans="1:18" x14ac:dyDescent="0.25">
      <c r="A61" s="53">
        <v>46</v>
      </c>
      <c r="B61" s="53" t="s">
        <v>485</v>
      </c>
      <c r="C61" s="53" t="s">
        <v>24</v>
      </c>
      <c r="D61" t="s">
        <v>486</v>
      </c>
      <c r="E61" s="32" t="s">
        <v>523</v>
      </c>
      <c r="F61" s="56" t="s">
        <v>525</v>
      </c>
      <c r="G61" s="11" t="s">
        <v>496</v>
      </c>
      <c r="H61" s="11" t="s">
        <v>41</v>
      </c>
      <c r="I61" s="11" t="s">
        <v>417</v>
      </c>
      <c r="J61" s="11" t="s">
        <v>418</v>
      </c>
      <c r="K61" s="22" t="s">
        <v>104</v>
      </c>
      <c r="L61" s="11" t="s">
        <v>241</v>
      </c>
      <c r="M61" s="42">
        <v>1991</v>
      </c>
      <c r="N61" s="11" t="s">
        <v>497</v>
      </c>
      <c r="O61" s="58" t="s">
        <v>532</v>
      </c>
      <c r="P61" s="60" t="s">
        <v>466</v>
      </c>
      <c r="Q61" s="6" t="s">
        <v>41</v>
      </c>
      <c r="R61" s="11" t="s">
        <v>520</v>
      </c>
    </row>
    <row r="62" spans="1:18" x14ac:dyDescent="0.25">
      <c r="A62" s="63">
        <v>47</v>
      </c>
      <c r="B62" s="63" t="s">
        <v>487</v>
      </c>
      <c r="C62" s="63" t="s">
        <v>24</v>
      </c>
      <c r="D62" t="s">
        <v>491</v>
      </c>
      <c r="E62" s="32" t="s">
        <v>523</v>
      </c>
      <c r="F62" s="56" t="s">
        <v>525</v>
      </c>
      <c r="G62" s="11" t="s">
        <v>496</v>
      </c>
      <c r="H62" s="11" t="s">
        <v>41</v>
      </c>
      <c r="I62" s="11" t="s">
        <v>417</v>
      </c>
      <c r="J62" s="11" t="s">
        <v>418</v>
      </c>
      <c r="K62" s="22" t="s">
        <v>104</v>
      </c>
      <c r="L62" s="11" t="s">
        <v>241</v>
      </c>
      <c r="M62" s="42">
        <v>1991</v>
      </c>
      <c r="N62" s="11" t="s">
        <v>497</v>
      </c>
      <c r="O62" s="58" t="s">
        <v>532</v>
      </c>
      <c r="P62" s="60" t="s">
        <v>466</v>
      </c>
      <c r="Q62" s="6" t="s">
        <v>41</v>
      </c>
      <c r="R62" s="11" t="s">
        <v>520</v>
      </c>
    </row>
    <row r="63" spans="1:18" x14ac:dyDescent="0.25">
      <c r="A63" s="63"/>
      <c r="B63" s="63"/>
      <c r="C63" s="63"/>
      <c r="D63" t="s">
        <v>492</v>
      </c>
      <c r="E63" s="32" t="s">
        <v>523</v>
      </c>
      <c r="F63" s="56" t="s">
        <v>525</v>
      </c>
      <c r="G63" s="11" t="s">
        <v>496</v>
      </c>
      <c r="H63" s="11" t="s">
        <v>41</v>
      </c>
      <c r="I63" s="11" t="s">
        <v>417</v>
      </c>
      <c r="J63" s="11" t="s">
        <v>418</v>
      </c>
      <c r="K63" s="22" t="s">
        <v>104</v>
      </c>
      <c r="L63" s="11" t="s">
        <v>241</v>
      </c>
      <c r="M63" s="42">
        <v>1991</v>
      </c>
      <c r="N63" s="11" t="s">
        <v>497</v>
      </c>
      <c r="O63" s="58" t="s">
        <v>532</v>
      </c>
      <c r="P63" s="60" t="s">
        <v>466</v>
      </c>
      <c r="Q63" s="6" t="s">
        <v>41</v>
      </c>
      <c r="R63" s="11" t="s">
        <v>520</v>
      </c>
    </row>
    <row r="64" spans="1:18" x14ac:dyDescent="0.25">
      <c r="A64" s="63"/>
      <c r="B64" s="63"/>
      <c r="C64" s="63"/>
      <c r="D64" t="s">
        <v>495</v>
      </c>
      <c r="E64" s="32" t="s">
        <v>523</v>
      </c>
      <c r="F64" s="56" t="s">
        <v>525</v>
      </c>
      <c r="G64" s="11" t="s">
        <v>496</v>
      </c>
      <c r="H64" s="11" t="s">
        <v>41</v>
      </c>
      <c r="I64" s="11" t="s">
        <v>417</v>
      </c>
      <c r="J64" s="11" t="s">
        <v>418</v>
      </c>
      <c r="K64" s="22" t="s">
        <v>104</v>
      </c>
      <c r="L64" s="11" t="s">
        <v>241</v>
      </c>
      <c r="M64" s="42">
        <v>1991</v>
      </c>
      <c r="N64" s="11" t="s">
        <v>497</v>
      </c>
      <c r="O64" s="58" t="s">
        <v>532</v>
      </c>
      <c r="P64" s="60" t="s">
        <v>466</v>
      </c>
      <c r="Q64" s="6" t="s">
        <v>41</v>
      </c>
      <c r="R64" s="11" t="s">
        <v>520</v>
      </c>
    </row>
    <row r="65" spans="1:18" x14ac:dyDescent="0.25">
      <c r="A65">
        <v>48</v>
      </c>
      <c r="B65" t="s">
        <v>493</v>
      </c>
      <c r="C65" t="s">
        <v>164</v>
      </c>
      <c r="D65" t="s">
        <v>494</v>
      </c>
      <c r="E65" s="32" t="s">
        <v>523</v>
      </c>
      <c r="F65" s="56" t="s">
        <v>525</v>
      </c>
      <c r="G65" s="11" t="s">
        <v>496</v>
      </c>
      <c r="H65" s="11" t="s">
        <v>41</v>
      </c>
      <c r="I65" s="11" t="s">
        <v>417</v>
      </c>
      <c r="J65" s="11" t="s">
        <v>418</v>
      </c>
      <c r="K65" s="22" t="s">
        <v>104</v>
      </c>
      <c r="L65" s="11" t="s">
        <v>241</v>
      </c>
      <c r="M65" s="42">
        <v>1991</v>
      </c>
      <c r="N65" s="11" t="s">
        <v>497</v>
      </c>
      <c r="O65" s="58" t="s">
        <v>532</v>
      </c>
      <c r="P65" s="60" t="s">
        <v>466</v>
      </c>
      <c r="Q65" s="6" t="s">
        <v>41</v>
      </c>
      <c r="R65" s="11" t="s">
        <v>520</v>
      </c>
    </row>
    <row r="66" spans="1:18" x14ac:dyDescent="0.25">
      <c r="E66" s="32"/>
      <c r="F66" s="56"/>
      <c r="G66" s="11"/>
      <c r="H66" s="11"/>
      <c r="I66" s="11"/>
      <c r="J66" s="11"/>
      <c r="K66" s="22"/>
      <c r="L66" s="11"/>
      <c r="M66" s="42"/>
      <c r="N66" s="11"/>
      <c r="O66" s="54"/>
      <c r="P66" s="60"/>
      <c r="R66" s="11"/>
    </row>
  </sheetData>
  <sheetProtection algorithmName="SHA-512" hashValue="VZ46rQI/KJv/NBsCUvvaXiHqmfjEewQubcZCordjMyWIz4DPQFCAQtgB+5sxg6pskwkhX3EbQXOHoaKbMrHSrw==" saltValue="HThOWf4BQOFLDKLGeX1muQ==" spinCount="100000" sheet="1" objects="1" scenarios="1"/>
  <mergeCells count="115">
    <mergeCell ref="E46:E47"/>
    <mergeCell ref="K46:K47"/>
    <mergeCell ref="L46:L47"/>
    <mergeCell ref="M46:M47"/>
    <mergeCell ref="N46:N47"/>
    <mergeCell ref="J46:J47"/>
    <mergeCell ref="I46:I47"/>
    <mergeCell ref="H46:H47"/>
    <mergeCell ref="G46:G47"/>
    <mergeCell ref="F46:F47"/>
    <mergeCell ref="A46:A47"/>
    <mergeCell ref="B46:B47"/>
    <mergeCell ref="C46:C47"/>
    <mergeCell ref="M33:M36"/>
    <mergeCell ref="N33:N36"/>
    <mergeCell ref="G33:G36"/>
    <mergeCell ref="H33:H36"/>
    <mergeCell ref="I33:I36"/>
    <mergeCell ref="J33:J36"/>
    <mergeCell ref="K33:K36"/>
    <mergeCell ref="F33:F36"/>
    <mergeCell ref="L33:L36"/>
    <mergeCell ref="A38:A41"/>
    <mergeCell ref="B38:B41"/>
    <mergeCell ref="C38:C41"/>
    <mergeCell ref="G38:G41"/>
    <mergeCell ref="H38:H41"/>
    <mergeCell ref="E38:E41"/>
    <mergeCell ref="M38:M41"/>
    <mergeCell ref="N38:N41"/>
    <mergeCell ref="I38:I41"/>
    <mergeCell ref="F38:F41"/>
    <mergeCell ref="J38:J41"/>
    <mergeCell ref="K38:K41"/>
    <mergeCell ref="B13:B14"/>
    <mergeCell ref="C13:C14"/>
    <mergeCell ref="E13:E14"/>
    <mergeCell ref="F13:F14"/>
    <mergeCell ref="A9:A10"/>
    <mergeCell ref="B9:B10"/>
    <mergeCell ref="C9:C10"/>
    <mergeCell ref="E9:E10"/>
    <mergeCell ref="F9:F10"/>
    <mergeCell ref="M9:M10"/>
    <mergeCell ref="N9:N10"/>
    <mergeCell ref="G9:G10"/>
    <mergeCell ref="H9:H10"/>
    <mergeCell ref="I9:I10"/>
    <mergeCell ref="J9:J10"/>
    <mergeCell ref="K9:K10"/>
    <mergeCell ref="L9:L10"/>
    <mergeCell ref="G2:J2"/>
    <mergeCell ref="E1:N1"/>
    <mergeCell ref="K2:M2"/>
    <mergeCell ref="A5:A6"/>
    <mergeCell ref="B5:B6"/>
    <mergeCell ref="C5:C6"/>
    <mergeCell ref="F5:F6"/>
    <mergeCell ref="G5:G6"/>
    <mergeCell ref="H5:H6"/>
    <mergeCell ref="I5:I6"/>
    <mergeCell ref="J5:J6"/>
    <mergeCell ref="K5:K6"/>
    <mergeCell ref="L5:L6"/>
    <mergeCell ref="M5:M6"/>
    <mergeCell ref="N5:N6"/>
    <mergeCell ref="E5:E6"/>
    <mergeCell ref="Q13:Q14"/>
    <mergeCell ref="N16:N17"/>
    <mergeCell ref="Q16:Q17"/>
    <mergeCell ref="L38:L41"/>
    <mergeCell ref="A26:A29"/>
    <mergeCell ref="B26:B29"/>
    <mergeCell ref="C26:C29"/>
    <mergeCell ref="E26:E29"/>
    <mergeCell ref="E33:E36"/>
    <mergeCell ref="N26:N29"/>
    <mergeCell ref="M26:M29"/>
    <mergeCell ref="L26:L29"/>
    <mergeCell ref="K26:K29"/>
    <mergeCell ref="F26:F29"/>
    <mergeCell ref="G26:G29"/>
    <mergeCell ref="H26:H29"/>
    <mergeCell ref="I26:I29"/>
    <mergeCell ref="J26:J29"/>
    <mergeCell ref="A16:A17"/>
    <mergeCell ref="B16:B17"/>
    <mergeCell ref="C16:C17"/>
    <mergeCell ref="G16:G17"/>
    <mergeCell ref="H16:H17"/>
    <mergeCell ref="I16:I17"/>
    <mergeCell ref="P13:P14"/>
    <mergeCell ref="A57:A59"/>
    <mergeCell ref="B57:B59"/>
    <mergeCell ref="C57:C59"/>
    <mergeCell ref="A51:A52"/>
    <mergeCell ref="B51:B52"/>
    <mergeCell ref="C51:C52"/>
    <mergeCell ref="A62:A64"/>
    <mergeCell ref="B62:B64"/>
    <mergeCell ref="C62:C64"/>
    <mergeCell ref="O13:O14"/>
    <mergeCell ref="J16:J17"/>
    <mergeCell ref="K16:K17"/>
    <mergeCell ref="L16:L17"/>
    <mergeCell ref="M13:M14"/>
    <mergeCell ref="N13:N14"/>
    <mergeCell ref="G13:G14"/>
    <mergeCell ref="H13:H14"/>
    <mergeCell ref="I13:I14"/>
    <mergeCell ref="J13:J14"/>
    <mergeCell ref="K13:K14"/>
    <mergeCell ref="L13:L14"/>
    <mergeCell ref="M16:M17"/>
    <mergeCell ref="A13:A14"/>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65"/>
  <sheetViews>
    <sheetView zoomScale="70" zoomScaleNormal="70" workbookViewId="0">
      <pane xSplit="4" ySplit="3" topLeftCell="E4" activePane="bottomRight" state="frozen"/>
      <selection pane="topRight" activeCell="E1" sqref="E1"/>
      <selection pane="bottomLeft" activeCell="A4" sqref="A4"/>
      <selection pane="bottomRight" activeCell="A2" sqref="A2"/>
    </sheetView>
  </sheetViews>
  <sheetFormatPr defaultRowHeight="15" x14ac:dyDescent="0.25"/>
  <cols>
    <col min="1" max="1" width="4" customWidth="1"/>
    <col min="3" max="3" width="11.7109375" customWidth="1"/>
    <col min="4" max="4" width="11.140625" customWidth="1"/>
    <col min="5" max="5" width="18.140625" customWidth="1"/>
    <col min="6" max="6" width="22.140625" style="9" customWidth="1"/>
    <col min="7" max="8" width="10.28515625" style="6" customWidth="1"/>
    <col min="9" max="9" width="18" style="6" bestFit="1" customWidth="1"/>
    <col min="10" max="10" width="21.85546875" style="9" customWidth="1"/>
    <col min="11" max="11" width="16.85546875" style="6" bestFit="1" customWidth="1"/>
    <col min="12" max="12" width="16.42578125" style="6" customWidth="1"/>
    <col min="13" max="13" width="17.85546875" style="6" customWidth="1"/>
    <col min="14" max="14" width="15.7109375" style="9" customWidth="1"/>
    <col min="15" max="15" width="15.7109375" style="6" customWidth="1"/>
    <col min="16" max="16" width="8.85546875" style="7"/>
    <col min="17" max="17" width="15.7109375" style="9" customWidth="1"/>
    <col min="18" max="18" width="15.7109375" style="6" customWidth="1"/>
    <col min="19" max="19" width="14.28515625" style="7" customWidth="1"/>
  </cols>
  <sheetData>
    <row r="1" spans="1:29" ht="15.4" customHeight="1" x14ac:dyDescent="0.25">
      <c r="A1" s="13" t="s">
        <v>539</v>
      </c>
      <c r="E1" s="79" t="s">
        <v>12</v>
      </c>
      <c r="F1" s="79"/>
      <c r="G1" s="79"/>
      <c r="H1" s="79"/>
      <c r="I1" s="79"/>
      <c r="J1" s="79"/>
      <c r="K1" s="79"/>
      <c r="L1" s="79"/>
      <c r="M1" s="79"/>
      <c r="N1" s="79"/>
      <c r="O1" s="79"/>
      <c r="P1" s="79"/>
      <c r="Q1" s="79"/>
      <c r="R1" s="79"/>
      <c r="S1" s="79"/>
      <c r="T1" s="79"/>
    </row>
    <row r="2" spans="1:29" ht="15.4" customHeight="1" x14ac:dyDescent="0.25">
      <c r="E2" s="23" t="s">
        <v>436</v>
      </c>
      <c r="F2" s="80" t="s">
        <v>13</v>
      </c>
      <c r="G2" s="81"/>
      <c r="H2" s="81"/>
      <c r="I2" s="82"/>
      <c r="J2" s="88" t="s">
        <v>14</v>
      </c>
      <c r="K2" s="83"/>
      <c r="L2" s="83"/>
      <c r="M2" s="84"/>
      <c r="N2" s="80" t="s">
        <v>16</v>
      </c>
      <c r="O2" s="81"/>
      <c r="P2" s="82"/>
      <c r="Q2" s="88" t="s">
        <v>20</v>
      </c>
      <c r="R2" s="83"/>
      <c r="S2" s="84"/>
      <c r="T2" t="s">
        <v>11</v>
      </c>
    </row>
    <row r="3" spans="1:29" s="3" customFormat="1" ht="96.75" customHeight="1" x14ac:dyDescent="0.25">
      <c r="A3" s="10" t="s">
        <v>25</v>
      </c>
      <c r="B3" s="1" t="s">
        <v>22</v>
      </c>
      <c r="C3" s="3" t="s">
        <v>129</v>
      </c>
      <c r="D3" s="1" t="s">
        <v>21</v>
      </c>
      <c r="E3" s="3" t="s">
        <v>335</v>
      </c>
      <c r="F3" s="8" t="s">
        <v>147</v>
      </c>
      <c r="G3" s="4" t="s">
        <v>15</v>
      </c>
      <c r="H3" s="4" t="s">
        <v>84</v>
      </c>
      <c r="I3" s="4" t="s">
        <v>48</v>
      </c>
      <c r="J3" s="8" t="s">
        <v>115</v>
      </c>
      <c r="K3" s="4" t="s">
        <v>7</v>
      </c>
      <c r="L3" s="4" t="s">
        <v>10</v>
      </c>
      <c r="M3" s="1" t="s">
        <v>62</v>
      </c>
      <c r="N3" s="8" t="s">
        <v>49</v>
      </c>
      <c r="O3" s="4" t="s">
        <v>440</v>
      </c>
      <c r="P3" s="5" t="s">
        <v>337</v>
      </c>
      <c r="Q3" s="8" t="s">
        <v>50</v>
      </c>
      <c r="R3" s="4" t="s">
        <v>89</v>
      </c>
      <c r="S3" s="5" t="s">
        <v>51</v>
      </c>
      <c r="T3" s="3" t="s">
        <v>18</v>
      </c>
    </row>
    <row r="4" spans="1:29" x14ac:dyDescent="0.25">
      <c r="A4">
        <v>1</v>
      </c>
      <c r="B4" t="s">
        <v>23</v>
      </c>
      <c r="C4" t="s">
        <v>24</v>
      </c>
      <c r="D4" t="s">
        <v>43</v>
      </c>
      <c r="E4" t="s">
        <v>39</v>
      </c>
      <c r="F4" s="9" t="s">
        <v>41</v>
      </c>
      <c r="G4" s="11" t="s">
        <v>41</v>
      </c>
      <c r="H4" s="11" t="s">
        <v>41</v>
      </c>
      <c r="I4" s="11" t="s">
        <v>41</v>
      </c>
      <c r="J4" s="9" t="s">
        <v>37</v>
      </c>
      <c r="K4" s="35">
        <v>4</v>
      </c>
      <c r="L4" s="6" t="s">
        <v>38</v>
      </c>
      <c r="M4" t="s">
        <v>61</v>
      </c>
      <c r="N4" s="9" t="s">
        <v>41</v>
      </c>
      <c r="O4" s="6" t="s">
        <v>41</v>
      </c>
      <c r="P4" s="7" t="s">
        <v>41</v>
      </c>
      <c r="Q4" s="6" t="s">
        <v>41</v>
      </c>
      <c r="R4" s="6" t="s">
        <v>41</v>
      </c>
      <c r="S4" s="7" t="s">
        <v>41</v>
      </c>
      <c r="T4" s="11" t="s">
        <v>41</v>
      </c>
    </row>
    <row r="5" spans="1:29" s="16" customFormat="1" x14ac:dyDescent="0.25">
      <c r="A5" s="65">
        <v>2</v>
      </c>
      <c r="B5" s="68" t="s">
        <v>55</v>
      </c>
      <c r="C5" s="68" t="s">
        <v>24</v>
      </c>
      <c r="D5" s="16" t="s">
        <v>56</v>
      </c>
      <c r="E5" s="69" t="s">
        <v>39</v>
      </c>
      <c r="F5" s="70" t="s">
        <v>41</v>
      </c>
      <c r="G5" s="72" t="s">
        <v>41</v>
      </c>
      <c r="H5" s="72" t="s">
        <v>41</v>
      </c>
      <c r="I5" s="71" t="s">
        <v>41</v>
      </c>
      <c r="J5" s="70" t="s">
        <v>66</v>
      </c>
      <c r="K5" s="87">
        <v>11</v>
      </c>
      <c r="L5" s="72" t="s">
        <v>67</v>
      </c>
      <c r="M5" s="16" t="s">
        <v>69</v>
      </c>
      <c r="N5" s="70" t="s">
        <v>41</v>
      </c>
      <c r="O5" s="76" t="s">
        <v>41</v>
      </c>
      <c r="P5" s="69" t="s">
        <v>41</v>
      </c>
      <c r="Q5" s="76" t="s">
        <v>41</v>
      </c>
      <c r="R5" s="76" t="s">
        <v>41</v>
      </c>
      <c r="S5" s="69" t="s">
        <v>41</v>
      </c>
      <c r="T5" s="70" t="s">
        <v>41</v>
      </c>
    </row>
    <row r="6" spans="1:29" s="16" customFormat="1" x14ac:dyDescent="0.25">
      <c r="A6" s="65"/>
      <c r="B6" s="68"/>
      <c r="C6" s="68"/>
      <c r="D6" s="16" t="s">
        <v>57</v>
      </c>
      <c r="E6" s="69"/>
      <c r="F6" s="70"/>
      <c r="G6" s="72"/>
      <c r="H6" s="72"/>
      <c r="I6" s="71"/>
      <c r="J6" s="70"/>
      <c r="K6" s="87"/>
      <c r="L6" s="72"/>
      <c r="M6" s="16" t="s">
        <v>68</v>
      </c>
      <c r="N6" s="70"/>
      <c r="O6" s="76"/>
      <c r="P6" s="69"/>
      <c r="Q6" s="76"/>
      <c r="R6" s="76"/>
      <c r="S6" s="69"/>
      <c r="T6" s="70"/>
    </row>
    <row r="7" spans="1:29" x14ac:dyDescent="0.25">
      <c r="A7">
        <v>3</v>
      </c>
      <c r="B7" t="s">
        <v>74</v>
      </c>
      <c r="C7" t="s">
        <v>24</v>
      </c>
      <c r="D7" t="s">
        <v>75</v>
      </c>
      <c r="E7" t="s">
        <v>81</v>
      </c>
      <c r="F7" s="9" t="s">
        <v>82</v>
      </c>
      <c r="G7" s="6">
        <v>1</v>
      </c>
      <c r="H7" s="6">
        <v>2005</v>
      </c>
      <c r="I7" s="11" t="s">
        <v>526</v>
      </c>
      <c r="J7" s="9" t="s">
        <v>111</v>
      </c>
      <c r="K7" s="37">
        <v>5</v>
      </c>
      <c r="L7" s="11" t="s">
        <v>86</v>
      </c>
      <c r="M7" s="6" t="s">
        <v>88</v>
      </c>
      <c r="N7" s="9" t="s">
        <v>41</v>
      </c>
      <c r="O7" s="6" t="s">
        <v>41</v>
      </c>
      <c r="P7" s="7" t="s">
        <v>41</v>
      </c>
      <c r="Q7" s="6" t="s">
        <v>77</v>
      </c>
      <c r="R7" s="11" t="s">
        <v>90</v>
      </c>
      <c r="S7" s="7" t="s">
        <v>85</v>
      </c>
      <c r="T7" s="11" t="s">
        <v>41</v>
      </c>
    </row>
    <row r="8" spans="1:29" x14ac:dyDescent="0.25">
      <c r="A8">
        <v>4</v>
      </c>
      <c r="B8" t="s">
        <v>94</v>
      </c>
      <c r="C8" t="s">
        <v>24</v>
      </c>
      <c r="D8" t="s">
        <v>95</v>
      </c>
      <c r="E8" t="s">
        <v>81</v>
      </c>
      <c r="F8" s="9" t="s">
        <v>99</v>
      </c>
      <c r="G8" s="6">
        <v>1</v>
      </c>
      <c r="H8" s="11" t="s">
        <v>41</v>
      </c>
      <c r="I8" s="11" t="s">
        <v>526</v>
      </c>
      <c r="J8" s="9" t="s">
        <v>85</v>
      </c>
      <c r="K8" s="37" t="s">
        <v>100</v>
      </c>
      <c r="L8" s="11" t="s">
        <v>101</v>
      </c>
      <c r="M8" s="11" t="s">
        <v>102</v>
      </c>
      <c r="N8" s="9" t="s">
        <v>41</v>
      </c>
      <c r="O8" s="6" t="s">
        <v>41</v>
      </c>
      <c r="P8" s="7" t="s">
        <v>41</v>
      </c>
      <c r="Q8" s="6" t="s">
        <v>77</v>
      </c>
      <c r="R8" s="18" t="s">
        <v>103</v>
      </c>
      <c r="S8" s="7" t="s">
        <v>41</v>
      </c>
      <c r="T8" s="11" t="s">
        <v>41</v>
      </c>
    </row>
    <row r="9" spans="1:29" s="16" customFormat="1" x14ac:dyDescent="0.25">
      <c r="A9" s="65">
        <v>5</v>
      </c>
      <c r="B9" s="63" t="s">
        <v>108</v>
      </c>
      <c r="C9" s="63" t="s">
        <v>24</v>
      </c>
      <c r="D9" s="16" t="s">
        <v>110</v>
      </c>
      <c r="E9" s="16" t="s">
        <v>81</v>
      </c>
      <c r="F9" s="70" t="s">
        <v>82</v>
      </c>
      <c r="G9" s="76">
        <v>1</v>
      </c>
      <c r="H9" s="76">
        <v>2005</v>
      </c>
      <c r="I9" s="71" t="s">
        <v>526</v>
      </c>
      <c r="J9" s="70" t="s">
        <v>116</v>
      </c>
      <c r="K9" s="87">
        <v>3</v>
      </c>
      <c r="L9" s="72" t="s">
        <v>117</v>
      </c>
      <c r="M9" s="71" t="s">
        <v>118</v>
      </c>
      <c r="N9" s="70" t="s">
        <v>41</v>
      </c>
      <c r="O9" s="76" t="s">
        <v>41</v>
      </c>
      <c r="P9" s="69" t="s">
        <v>41</v>
      </c>
      <c r="Q9" s="76" t="s">
        <v>77</v>
      </c>
      <c r="R9" s="75" t="s">
        <v>464</v>
      </c>
      <c r="S9" s="69" t="s">
        <v>41</v>
      </c>
      <c r="T9" s="74" t="s">
        <v>41</v>
      </c>
    </row>
    <row r="10" spans="1:29" s="16" customFormat="1" x14ac:dyDescent="0.25">
      <c r="A10" s="65"/>
      <c r="B10" s="63"/>
      <c r="C10" s="63"/>
      <c r="D10" s="16" t="s">
        <v>109</v>
      </c>
      <c r="E10" s="16" t="s">
        <v>81</v>
      </c>
      <c r="F10" s="70"/>
      <c r="G10" s="76"/>
      <c r="H10" s="76"/>
      <c r="I10" s="71"/>
      <c r="J10" s="70"/>
      <c r="K10" s="87"/>
      <c r="L10" s="72"/>
      <c r="M10" s="71"/>
      <c r="N10" s="70"/>
      <c r="O10" s="76"/>
      <c r="P10" s="69"/>
      <c r="Q10" s="76"/>
      <c r="R10" s="75"/>
      <c r="S10" s="69"/>
      <c r="T10" s="74"/>
    </row>
    <row r="11" spans="1:29" x14ac:dyDescent="0.25">
      <c r="A11">
        <v>6</v>
      </c>
      <c r="B11" t="s">
        <v>123</v>
      </c>
      <c r="C11" t="s">
        <v>137</v>
      </c>
      <c r="D11" t="s">
        <v>124</v>
      </c>
      <c r="E11" t="s">
        <v>138</v>
      </c>
      <c r="F11" s="9" t="s">
        <v>41</v>
      </c>
      <c r="G11" s="11" t="s">
        <v>41</v>
      </c>
      <c r="H11" s="11" t="s">
        <v>41</v>
      </c>
      <c r="I11" s="11" t="s">
        <v>41</v>
      </c>
      <c r="J11" s="9" t="s">
        <v>111</v>
      </c>
      <c r="K11" s="35" t="s">
        <v>100</v>
      </c>
      <c r="L11" s="6" t="s">
        <v>140</v>
      </c>
      <c r="M11" s="6" t="s">
        <v>139</v>
      </c>
      <c r="N11" s="9" t="s">
        <v>80</v>
      </c>
      <c r="O11" s="6" t="s">
        <v>135</v>
      </c>
      <c r="P11" s="7">
        <v>1994</v>
      </c>
      <c r="Q11" s="6" t="s">
        <v>77</v>
      </c>
      <c r="R11" s="6" t="s">
        <v>133</v>
      </c>
      <c r="S11" s="7" t="s">
        <v>85</v>
      </c>
      <c r="T11" s="11" t="s">
        <v>41</v>
      </c>
    </row>
    <row r="12" spans="1:29" x14ac:dyDescent="0.25">
      <c r="A12">
        <v>7</v>
      </c>
      <c r="B12" t="s">
        <v>141</v>
      </c>
      <c r="C12" t="s">
        <v>146</v>
      </c>
      <c r="D12" t="s">
        <v>142</v>
      </c>
      <c r="E12" t="s">
        <v>153</v>
      </c>
      <c r="F12" s="22" t="s">
        <v>223</v>
      </c>
      <c r="G12" s="6">
        <v>2</v>
      </c>
      <c r="H12" s="11" t="s">
        <v>149</v>
      </c>
      <c r="I12" s="11" t="s">
        <v>150</v>
      </c>
      <c r="J12" s="9" t="s">
        <v>37</v>
      </c>
      <c r="K12" s="35">
        <v>2</v>
      </c>
      <c r="L12" s="6">
        <v>2004</v>
      </c>
      <c r="M12" s="6" t="s">
        <v>151</v>
      </c>
      <c r="N12" s="9" t="s">
        <v>41</v>
      </c>
      <c r="O12" s="6" t="s">
        <v>41</v>
      </c>
      <c r="P12" s="7" t="s">
        <v>41</v>
      </c>
      <c r="Q12" s="9" t="s">
        <v>41</v>
      </c>
      <c r="R12" s="6" t="s">
        <v>41</v>
      </c>
      <c r="S12" s="7" t="s">
        <v>41</v>
      </c>
      <c r="T12" s="11" t="s">
        <v>152</v>
      </c>
    </row>
    <row r="13" spans="1:29" x14ac:dyDescent="0.25">
      <c r="A13" s="65">
        <v>8</v>
      </c>
      <c r="B13" s="63" t="s">
        <v>159</v>
      </c>
      <c r="C13" s="63" t="s">
        <v>85</v>
      </c>
      <c r="D13" s="20" t="s">
        <v>160</v>
      </c>
      <c r="E13" s="69" t="s">
        <v>148</v>
      </c>
      <c r="F13" s="70" t="s">
        <v>171</v>
      </c>
      <c r="G13" s="76" t="s">
        <v>41</v>
      </c>
      <c r="H13" s="72" t="s">
        <v>172</v>
      </c>
      <c r="I13" s="71" t="s">
        <v>24</v>
      </c>
      <c r="J13" s="70" t="s">
        <v>41</v>
      </c>
      <c r="K13" s="87" t="s">
        <v>41</v>
      </c>
      <c r="L13" s="76" t="s">
        <v>41</v>
      </c>
      <c r="M13" s="76" t="s">
        <v>41</v>
      </c>
      <c r="N13" s="70" t="s">
        <v>41</v>
      </c>
      <c r="O13" s="76" t="s">
        <v>41</v>
      </c>
      <c r="P13" s="76" t="s">
        <v>41</v>
      </c>
      <c r="Q13" s="70" t="s">
        <v>41</v>
      </c>
      <c r="R13" s="72" t="s">
        <v>41</v>
      </c>
      <c r="S13" s="69" t="s">
        <v>41</v>
      </c>
      <c r="T13" s="70" t="s">
        <v>41</v>
      </c>
      <c r="U13" s="20"/>
      <c r="V13" s="20"/>
      <c r="W13" s="20"/>
      <c r="X13" s="20"/>
      <c r="Y13" s="20"/>
      <c r="Z13" s="20"/>
      <c r="AA13" s="20"/>
      <c r="AB13" s="20"/>
      <c r="AC13" s="20"/>
    </row>
    <row r="14" spans="1:29" x14ac:dyDescent="0.25">
      <c r="A14" s="65"/>
      <c r="B14" s="63"/>
      <c r="C14" s="63"/>
      <c r="D14" s="20" t="s">
        <v>165</v>
      </c>
      <c r="E14" s="69"/>
      <c r="F14" s="70"/>
      <c r="G14" s="76"/>
      <c r="H14" s="72"/>
      <c r="I14" s="71"/>
      <c r="J14" s="70"/>
      <c r="K14" s="87"/>
      <c r="L14" s="76"/>
      <c r="M14" s="76"/>
      <c r="N14" s="70"/>
      <c r="O14" s="76"/>
      <c r="P14" s="76"/>
      <c r="Q14" s="70"/>
      <c r="R14" s="72"/>
      <c r="S14" s="69"/>
      <c r="T14" s="70"/>
      <c r="U14" s="20"/>
      <c r="V14" s="20"/>
      <c r="W14" s="20"/>
      <c r="X14" s="20"/>
      <c r="Y14" s="20"/>
      <c r="Z14" s="20"/>
      <c r="AA14" s="20"/>
      <c r="AB14" s="20"/>
      <c r="AC14" s="20"/>
    </row>
    <row r="15" spans="1:29" x14ac:dyDescent="0.25">
      <c r="A15">
        <v>9</v>
      </c>
      <c r="B15" t="s">
        <v>176</v>
      </c>
      <c r="C15" t="s">
        <v>24</v>
      </c>
      <c r="D15" t="s">
        <v>177</v>
      </c>
      <c r="E15" t="s">
        <v>41</v>
      </c>
      <c r="F15" s="9" t="s">
        <v>41</v>
      </c>
      <c r="G15" s="11" t="s">
        <v>41</v>
      </c>
      <c r="H15" s="11" t="s">
        <v>41</v>
      </c>
      <c r="I15" s="11" t="s">
        <v>41</v>
      </c>
      <c r="J15" s="9" t="s">
        <v>41</v>
      </c>
      <c r="K15" s="37" t="s">
        <v>41</v>
      </c>
      <c r="L15" s="11" t="s">
        <v>41</v>
      </c>
      <c r="M15" s="11" t="s">
        <v>41</v>
      </c>
      <c r="N15" s="9" t="s">
        <v>41</v>
      </c>
      <c r="O15" s="6" t="s">
        <v>41</v>
      </c>
      <c r="P15" s="7" t="s">
        <v>41</v>
      </c>
      <c r="Q15" s="9" t="s">
        <v>41</v>
      </c>
      <c r="R15" s="6" t="s">
        <v>41</v>
      </c>
      <c r="S15" s="7" t="s">
        <v>41</v>
      </c>
      <c r="T15" s="18" t="s">
        <v>442</v>
      </c>
    </row>
    <row r="16" spans="1:29" x14ac:dyDescent="0.25">
      <c r="A16" s="65">
        <v>11</v>
      </c>
      <c r="B16" s="63" t="s">
        <v>188</v>
      </c>
      <c r="C16" s="63" t="s">
        <v>24</v>
      </c>
      <c r="D16" t="s">
        <v>189</v>
      </c>
      <c r="E16" s="69" t="s">
        <v>85</v>
      </c>
      <c r="F16" s="70" t="s">
        <v>41</v>
      </c>
      <c r="G16" s="72" t="s">
        <v>41</v>
      </c>
      <c r="H16" s="72" t="s">
        <v>41</v>
      </c>
      <c r="I16" s="71" t="s">
        <v>41</v>
      </c>
      <c r="J16" s="70" t="s">
        <v>37</v>
      </c>
      <c r="K16" s="87">
        <v>10</v>
      </c>
      <c r="L16" s="72" t="s">
        <v>197</v>
      </c>
      <c r="M16" s="69" t="s">
        <v>195</v>
      </c>
      <c r="N16" s="70" t="s">
        <v>41</v>
      </c>
      <c r="O16" s="76" t="s">
        <v>41</v>
      </c>
      <c r="P16" s="76" t="s">
        <v>41</v>
      </c>
      <c r="Q16" s="70" t="s">
        <v>41</v>
      </c>
      <c r="R16" s="72" t="s">
        <v>41</v>
      </c>
      <c r="S16" s="69" t="s">
        <v>41</v>
      </c>
      <c r="T16" s="70" t="s">
        <v>41</v>
      </c>
    </row>
    <row r="17" spans="1:25" ht="14.1" customHeight="1" x14ac:dyDescent="0.25">
      <c r="A17" s="65"/>
      <c r="B17" s="63"/>
      <c r="C17" s="63"/>
      <c r="D17" t="s">
        <v>190</v>
      </c>
      <c r="E17" s="69"/>
      <c r="F17" s="70"/>
      <c r="G17" s="72"/>
      <c r="H17" s="72"/>
      <c r="I17" s="71"/>
      <c r="J17" s="70"/>
      <c r="K17" s="87"/>
      <c r="L17" s="72"/>
      <c r="M17" s="69"/>
      <c r="N17" s="70"/>
      <c r="O17" s="76"/>
      <c r="P17" s="76"/>
      <c r="Q17" s="70"/>
      <c r="R17" s="72"/>
      <c r="S17" s="69"/>
      <c r="T17" s="70"/>
    </row>
    <row r="18" spans="1:25" x14ac:dyDescent="0.25">
      <c r="A18">
        <v>12</v>
      </c>
      <c r="B18" t="s">
        <v>202</v>
      </c>
      <c r="C18" t="s">
        <v>24</v>
      </c>
      <c r="D18" t="s">
        <v>203</v>
      </c>
      <c r="E18" t="s">
        <v>206</v>
      </c>
      <c r="F18" s="9" t="s">
        <v>41</v>
      </c>
      <c r="G18" s="11" t="s">
        <v>41</v>
      </c>
      <c r="H18" s="11" t="s">
        <v>41</v>
      </c>
      <c r="I18" s="11" t="s">
        <v>41</v>
      </c>
      <c r="J18" s="9" t="s">
        <v>41</v>
      </c>
      <c r="K18" s="37" t="s">
        <v>41</v>
      </c>
      <c r="L18" s="11" t="s">
        <v>41</v>
      </c>
      <c r="M18" s="11" t="s">
        <v>41</v>
      </c>
      <c r="N18" s="9" t="s">
        <v>41</v>
      </c>
      <c r="O18" s="6" t="s">
        <v>41</v>
      </c>
      <c r="P18" s="7" t="s">
        <v>41</v>
      </c>
      <c r="Q18" s="9" t="s">
        <v>77</v>
      </c>
      <c r="R18" s="11" t="s">
        <v>207</v>
      </c>
      <c r="S18" s="7" t="s">
        <v>41</v>
      </c>
      <c r="T18" s="11" t="s">
        <v>41</v>
      </c>
    </row>
    <row r="19" spans="1:25" x14ac:dyDescent="0.25">
      <c r="A19">
        <v>13</v>
      </c>
      <c r="B19" t="s">
        <v>216</v>
      </c>
      <c r="C19" t="s">
        <v>217</v>
      </c>
      <c r="D19" t="s">
        <v>218</v>
      </c>
      <c r="E19" t="s">
        <v>153</v>
      </c>
      <c r="F19" s="9" t="s">
        <v>223</v>
      </c>
      <c r="G19" s="6">
        <v>3</v>
      </c>
      <c r="H19" s="6">
        <v>2013</v>
      </c>
      <c r="I19" s="11" t="s">
        <v>150</v>
      </c>
      <c r="J19" s="9" t="s">
        <v>37</v>
      </c>
      <c r="K19" s="35">
        <v>1</v>
      </c>
      <c r="L19" s="6">
        <v>2014</v>
      </c>
      <c r="M19" s="11" t="s">
        <v>224</v>
      </c>
      <c r="N19" s="9" t="s">
        <v>41</v>
      </c>
      <c r="O19" s="11" t="s">
        <v>41</v>
      </c>
      <c r="P19" s="7" t="s">
        <v>41</v>
      </c>
      <c r="Q19" s="9" t="s">
        <v>41</v>
      </c>
      <c r="R19" s="11" t="s">
        <v>41</v>
      </c>
      <c r="S19" s="7" t="s">
        <v>41</v>
      </c>
      <c r="T19" s="11" t="s">
        <v>41</v>
      </c>
    </row>
    <row r="20" spans="1:25" x14ac:dyDescent="0.25">
      <c r="A20">
        <v>14</v>
      </c>
      <c r="B20" t="s">
        <v>226</v>
      </c>
      <c r="C20" t="s">
        <v>85</v>
      </c>
      <c r="D20" t="s">
        <v>227</v>
      </c>
      <c r="E20" t="s">
        <v>85</v>
      </c>
      <c r="F20" s="9" t="s">
        <v>41</v>
      </c>
      <c r="G20" s="11" t="s">
        <v>41</v>
      </c>
      <c r="H20" s="11" t="s">
        <v>41</v>
      </c>
      <c r="I20" s="11" t="s">
        <v>41</v>
      </c>
      <c r="J20" s="9" t="s">
        <v>37</v>
      </c>
      <c r="K20" s="37" t="s">
        <v>41</v>
      </c>
      <c r="L20" s="11" t="s">
        <v>41</v>
      </c>
      <c r="M20" s="11" t="s">
        <v>41</v>
      </c>
      <c r="N20" s="9" t="s">
        <v>41</v>
      </c>
      <c r="O20" s="11" t="s">
        <v>41</v>
      </c>
      <c r="P20" s="7" t="s">
        <v>41</v>
      </c>
      <c r="Q20" s="9" t="s">
        <v>41</v>
      </c>
      <c r="R20" s="11" t="s">
        <v>41</v>
      </c>
      <c r="S20" s="7" t="s">
        <v>41</v>
      </c>
      <c r="T20" s="11" t="s">
        <v>41</v>
      </c>
    </row>
    <row r="21" spans="1:25" s="32" customFormat="1" x14ac:dyDescent="0.25">
      <c r="A21" s="32">
        <v>15</v>
      </c>
      <c r="B21" s="32" t="s">
        <v>237</v>
      </c>
      <c r="C21" s="32" t="s">
        <v>24</v>
      </c>
      <c r="D21" s="32" t="s">
        <v>238</v>
      </c>
      <c r="E21" s="32" t="s">
        <v>518</v>
      </c>
      <c r="F21" s="22" t="s">
        <v>41</v>
      </c>
      <c r="G21" s="11" t="s">
        <v>41</v>
      </c>
      <c r="H21" s="11" t="s">
        <v>41</v>
      </c>
      <c r="I21" s="11" t="s">
        <v>41</v>
      </c>
      <c r="J21" s="22" t="s">
        <v>41</v>
      </c>
      <c r="K21" s="62" t="s">
        <v>41</v>
      </c>
      <c r="L21" s="11" t="s">
        <v>41</v>
      </c>
      <c r="M21" s="11" t="s">
        <v>41</v>
      </c>
      <c r="N21" s="22" t="s">
        <v>36</v>
      </c>
      <c r="O21" s="11" t="s">
        <v>513</v>
      </c>
      <c r="P21" s="42" t="s">
        <v>41</v>
      </c>
      <c r="Q21" s="22" t="s">
        <v>41</v>
      </c>
      <c r="R21" s="11" t="s">
        <v>41</v>
      </c>
      <c r="S21" s="42" t="s">
        <v>41</v>
      </c>
      <c r="T21" s="11" t="s">
        <v>242</v>
      </c>
    </row>
    <row r="22" spans="1:25" x14ac:dyDescent="0.25">
      <c r="A22">
        <v>16</v>
      </c>
      <c r="B22" t="s">
        <v>246</v>
      </c>
      <c r="C22" t="s">
        <v>24</v>
      </c>
      <c r="D22" t="s">
        <v>247</v>
      </c>
      <c r="E22" t="s">
        <v>80</v>
      </c>
      <c r="F22" s="9" t="s">
        <v>41</v>
      </c>
      <c r="G22" s="11" t="s">
        <v>41</v>
      </c>
      <c r="H22" s="11" t="s">
        <v>41</v>
      </c>
      <c r="I22" s="11" t="s">
        <v>41</v>
      </c>
      <c r="J22" s="9" t="s">
        <v>41</v>
      </c>
      <c r="K22" s="37" t="s">
        <v>41</v>
      </c>
      <c r="L22" s="11" t="s">
        <v>41</v>
      </c>
      <c r="M22" s="11" t="s">
        <v>41</v>
      </c>
      <c r="N22" s="9" t="s">
        <v>41</v>
      </c>
      <c r="O22" s="11" t="s">
        <v>41</v>
      </c>
      <c r="P22" s="7" t="s">
        <v>41</v>
      </c>
      <c r="Q22" s="9" t="s">
        <v>41</v>
      </c>
      <c r="R22" s="11" t="s">
        <v>41</v>
      </c>
      <c r="S22" s="7" t="s">
        <v>41</v>
      </c>
      <c r="T22" s="11" t="s">
        <v>253</v>
      </c>
    </row>
    <row r="23" spans="1:25" x14ac:dyDescent="0.25">
      <c r="A23">
        <v>17</v>
      </c>
      <c r="B23" t="s">
        <v>255</v>
      </c>
      <c r="C23" t="s">
        <v>24</v>
      </c>
      <c r="D23" t="s">
        <v>256</v>
      </c>
      <c r="E23" t="s">
        <v>85</v>
      </c>
      <c r="F23" s="9" t="s">
        <v>41</v>
      </c>
      <c r="G23" s="11" t="s">
        <v>41</v>
      </c>
      <c r="H23" s="11" t="s">
        <v>41</v>
      </c>
      <c r="I23" s="11" t="s">
        <v>41</v>
      </c>
      <c r="J23" s="9" t="s">
        <v>111</v>
      </c>
      <c r="K23" s="35">
        <v>3</v>
      </c>
      <c r="L23" s="11" t="s">
        <v>260</v>
      </c>
      <c r="M23" s="11" t="s">
        <v>261</v>
      </c>
      <c r="N23" s="9" t="s">
        <v>41</v>
      </c>
      <c r="O23" s="11" t="s">
        <v>41</v>
      </c>
      <c r="P23" s="7" t="s">
        <v>41</v>
      </c>
      <c r="Q23" s="9" t="s">
        <v>41</v>
      </c>
      <c r="R23" s="11" t="s">
        <v>41</v>
      </c>
      <c r="S23" s="7" t="s">
        <v>41</v>
      </c>
      <c r="T23" s="11" t="s">
        <v>41</v>
      </c>
    </row>
    <row r="24" spans="1:25" x14ac:dyDescent="0.25">
      <c r="A24">
        <v>18</v>
      </c>
      <c r="B24" t="s">
        <v>266</v>
      </c>
      <c r="C24" t="s">
        <v>24</v>
      </c>
      <c r="D24" t="s">
        <v>265</v>
      </c>
      <c r="E24" t="s">
        <v>80</v>
      </c>
      <c r="F24" s="9" t="s">
        <v>41</v>
      </c>
      <c r="G24" s="11" t="s">
        <v>41</v>
      </c>
      <c r="H24" s="11" t="s">
        <v>41</v>
      </c>
      <c r="I24" s="11" t="s">
        <v>41</v>
      </c>
      <c r="J24" s="9" t="s">
        <v>41</v>
      </c>
      <c r="K24" s="37" t="s">
        <v>41</v>
      </c>
      <c r="L24" s="11" t="s">
        <v>41</v>
      </c>
      <c r="M24" s="11" t="s">
        <v>41</v>
      </c>
      <c r="N24" s="9" t="s">
        <v>41</v>
      </c>
      <c r="O24" s="11" t="s">
        <v>41</v>
      </c>
      <c r="P24" s="7" t="s">
        <v>41</v>
      </c>
      <c r="Q24" s="9" t="s">
        <v>41</v>
      </c>
      <c r="R24" s="11" t="s">
        <v>41</v>
      </c>
      <c r="S24" s="7" t="s">
        <v>41</v>
      </c>
      <c r="T24" s="11" t="s">
        <v>272</v>
      </c>
    </row>
    <row r="25" spans="1:25" x14ac:dyDescent="0.25">
      <c r="A25">
        <v>19</v>
      </c>
      <c r="B25" t="s">
        <v>276</v>
      </c>
      <c r="C25" t="s">
        <v>24</v>
      </c>
      <c r="D25" t="s">
        <v>275</v>
      </c>
      <c r="E25" t="s">
        <v>41</v>
      </c>
      <c r="F25" s="9" t="s">
        <v>41</v>
      </c>
      <c r="G25" s="11" t="s">
        <v>41</v>
      </c>
      <c r="H25" s="11" t="s">
        <v>41</v>
      </c>
      <c r="I25" s="11" t="s">
        <v>41</v>
      </c>
      <c r="J25" s="9" t="s">
        <v>41</v>
      </c>
      <c r="K25" s="37" t="s">
        <v>41</v>
      </c>
      <c r="L25" s="11" t="s">
        <v>41</v>
      </c>
      <c r="M25" s="11" t="s">
        <v>41</v>
      </c>
      <c r="N25" s="9" t="s">
        <v>41</v>
      </c>
      <c r="O25" s="6" t="s">
        <v>41</v>
      </c>
      <c r="P25" s="7" t="s">
        <v>41</v>
      </c>
      <c r="Q25" s="9" t="s">
        <v>41</v>
      </c>
      <c r="R25" s="6" t="s">
        <v>41</v>
      </c>
      <c r="S25" s="7" t="s">
        <v>41</v>
      </c>
      <c r="T25" s="11" t="s">
        <v>41</v>
      </c>
    </row>
    <row r="26" spans="1:25" x14ac:dyDescent="0.25">
      <c r="A26" s="64">
        <v>20</v>
      </c>
      <c r="B26" s="63" t="s">
        <v>283</v>
      </c>
      <c r="C26" s="63" t="s">
        <v>24</v>
      </c>
      <c r="D26" t="s">
        <v>284</v>
      </c>
      <c r="E26" s="69" t="s">
        <v>85</v>
      </c>
      <c r="F26" s="70" t="s">
        <v>41</v>
      </c>
      <c r="G26" s="76" t="s">
        <v>41</v>
      </c>
      <c r="H26" s="76" t="s">
        <v>41</v>
      </c>
      <c r="I26" s="69" t="s">
        <v>41</v>
      </c>
      <c r="J26" s="70" t="s">
        <v>111</v>
      </c>
      <c r="K26" s="36">
        <v>4</v>
      </c>
      <c r="L26" s="34" t="s">
        <v>294</v>
      </c>
      <c r="M26" s="71" t="s">
        <v>297</v>
      </c>
      <c r="N26" s="70" t="s">
        <v>41</v>
      </c>
      <c r="O26" s="76" t="s">
        <v>41</v>
      </c>
      <c r="P26" s="69" t="s">
        <v>41</v>
      </c>
      <c r="Q26" s="70" t="s">
        <v>41</v>
      </c>
      <c r="R26" s="76" t="s">
        <v>41</v>
      </c>
      <c r="S26" s="69" t="s">
        <v>41</v>
      </c>
      <c r="T26" s="70" t="s">
        <v>41</v>
      </c>
      <c r="U26" s="33"/>
      <c r="V26" s="33"/>
      <c r="W26" s="33"/>
      <c r="X26" s="33"/>
      <c r="Y26" s="33"/>
    </row>
    <row r="27" spans="1:25" x14ac:dyDescent="0.25">
      <c r="A27" s="64"/>
      <c r="B27" s="63"/>
      <c r="C27" s="63"/>
      <c r="D27" t="s">
        <v>285</v>
      </c>
      <c r="E27" s="69"/>
      <c r="F27" s="70"/>
      <c r="G27" s="76"/>
      <c r="H27" s="76"/>
      <c r="I27" s="69"/>
      <c r="J27" s="70"/>
      <c r="K27" s="36">
        <v>4</v>
      </c>
      <c r="L27" s="34" t="s">
        <v>294</v>
      </c>
      <c r="M27" s="71"/>
      <c r="N27" s="70"/>
      <c r="O27" s="76"/>
      <c r="P27" s="69"/>
      <c r="Q27" s="70"/>
      <c r="R27" s="76"/>
      <c r="S27" s="69"/>
      <c r="T27" s="70"/>
      <c r="U27" s="33"/>
      <c r="V27" s="33"/>
      <c r="W27" s="33"/>
      <c r="X27" s="33"/>
      <c r="Y27" s="33"/>
    </row>
    <row r="28" spans="1:25" x14ac:dyDescent="0.25">
      <c r="A28" s="64"/>
      <c r="B28" s="63"/>
      <c r="C28" s="63"/>
      <c r="D28" t="s">
        <v>286</v>
      </c>
      <c r="E28" s="69"/>
      <c r="F28" s="70"/>
      <c r="G28" s="76"/>
      <c r="H28" s="76"/>
      <c r="I28" s="69"/>
      <c r="J28" s="70"/>
      <c r="K28" s="34">
        <v>2</v>
      </c>
      <c r="L28" s="34" t="s">
        <v>295</v>
      </c>
      <c r="M28" s="71"/>
      <c r="N28" s="70"/>
      <c r="O28" s="76"/>
      <c r="P28" s="69"/>
      <c r="Q28" s="70"/>
      <c r="R28" s="76"/>
      <c r="S28" s="69"/>
      <c r="T28" s="70"/>
      <c r="U28" s="33"/>
      <c r="V28" s="33"/>
      <c r="W28" s="33"/>
      <c r="X28" s="33"/>
      <c r="Y28" s="33"/>
    </row>
    <row r="29" spans="1:25" x14ac:dyDescent="0.25">
      <c r="A29" s="64"/>
      <c r="B29" s="63"/>
      <c r="C29" s="63"/>
      <c r="D29" t="s">
        <v>287</v>
      </c>
      <c r="E29" s="69"/>
      <c r="F29" s="70"/>
      <c r="G29" s="76"/>
      <c r="H29" s="76"/>
      <c r="I29" s="69"/>
      <c r="J29" s="70"/>
      <c r="K29" s="34">
        <v>2</v>
      </c>
      <c r="L29" s="34" t="s">
        <v>296</v>
      </c>
      <c r="M29" s="71"/>
      <c r="N29" s="70"/>
      <c r="O29" s="76"/>
      <c r="P29" s="69"/>
      <c r="Q29" s="70"/>
      <c r="R29" s="76"/>
      <c r="S29" s="69"/>
      <c r="T29" s="70"/>
      <c r="U29" s="33"/>
      <c r="V29" s="33"/>
      <c r="W29" s="33"/>
      <c r="X29" s="33"/>
      <c r="Y29" s="33"/>
    </row>
    <row r="30" spans="1:25" x14ac:dyDescent="0.25">
      <c r="A30">
        <v>21</v>
      </c>
      <c r="B30" t="s">
        <v>306</v>
      </c>
      <c r="C30" t="s">
        <v>24</v>
      </c>
      <c r="D30" t="s">
        <v>307</v>
      </c>
      <c r="E30" t="s">
        <v>148</v>
      </c>
      <c r="F30" s="9" t="s">
        <v>312</v>
      </c>
      <c r="G30" s="6">
        <v>1</v>
      </c>
      <c r="H30" s="6">
        <v>2000</v>
      </c>
      <c r="I30" s="11" t="s">
        <v>80</v>
      </c>
      <c r="J30" s="9" t="s">
        <v>41</v>
      </c>
      <c r="K30" s="37" t="s">
        <v>41</v>
      </c>
      <c r="L30" s="11" t="s">
        <v>41</v>
      </c>
      <c r="M30" s="11" t="s">
        <v>41</v>
      </c>
      <c r="N30" s="9" t="s">
        <v>41</v>
      </c>
      <c r="O30" s="6" t="s">
        <v>41</v>
      </c>
      <c r="P30" s="7" t="s">
        <v>41</v>
      </c>
      <c r="Q30" s="9" t="s">
        <v>41</v>
      </c>
      <c r="R30" s="6" t="s">
        <v>41</v>
      </c>
      <c r="S30" s="7" t="s">
        <v>41</v>
      </c>
      <c r="T30" s="11" t="s">
        <v>41</v>
      </c>
    </row>
    <row r="31" spans="1:25" x14ac:dyDescent="0.25">
      <c r="A31">
        <v>22</v>
      </c>
      <c r="B31" t="s">
        <v>315</v>
      </c>
      <c r="C31" t="s">
        <v>24</v>
      </c>
      <c r="D31" t="s">
        <v>316</v>
      </c>
      <c r="E31" t="s">
        <v>41</v>
      </c>
      <c r="F31" s="9" t="s">
        <v>41</v>
      </c>
      <c r="G31" s="11" t="s">
        <v>41</v>
      </c>
      <c r="H31" s="11" t="s">
        <v>41</v>
      </c>
      <c r="I31" s="11" t="s">
        <v>41</v>
      </c>
      <c r="J31" s="9" t="s">
        <v>41</v>
      </c>
      <c r="K31" s="37" t="s">
        <v>41</v>
      </c>
      <c r="L31" s="11" t="s">
        <v>41</v>
      </c>
      <c r="M31" s="11" t="s">
        <v>41</v>
      </c>
      <c r="N31" s="9" t="s">
        <v>41</v>
      </c>
      <c r="O31" s="11" t="s">
        <v>41</v>
      </c>
      <c r="P31" s="7" t="s">
        <v>41</v>
      </c>
      <c r="Q31" s="9" t="s">
        <v>41</v>
      </c>
      <c r="R31" s="6" t="s">
        <v>41</v>
      </c>
      <c r="S31" s="7" t="s">
        <v>41</v>
      </c>
      <c r="T31" s="11" t="s">
        <v>41</v>
      </c>
    </row>
    <row r="32" spans="1:25" x14ac:dyDescent="0.25">
      <c r="A32">
        <v>23</v>
      </c>
      <c r="B32" t="s">
        <v>321</v>
      </c>
      <c r="C32" t="s">
        <v>24</v>
      </c>
      <c r="D32" t="s">
        <v>320</v>
      </c>
      <c r="E32" t="s">
        <v>41</v>
      </c>
      <c r="F32" s="9" t="s">
        <v>41</v>
      </c>
      <c r="G32" s="11" t="s">
        <v>41</v>
      </c>
      <c r="H32" s="11" t="s">
        <v>41</v>
      </c>
      <c r="I32" s="11" t="s">
        <v>41</v>
      </c>
      <c r="J32" s="9" t="s">
        <v>41</v>
      </c>
      <c r="K32" s="37" t="s">
        <v>41</v>
      </c>
      <c r="L32" s="11" t="s">
        <v>41</v>
      </c>
      <c r="M32" s="11" t="s">
        <v>41</v>
      </c>
      <c r="N32" s="9" t="s">
        <v>41</v>
      </c>
      <c r="O32" s="11" t="s">
        <v>41</v>
      </c>
      <c r="P32" s="7" t="s">
        <v>41</v>
      </c>
      <c r="Q32" s="9" t="s">
        <v>41</v>
      </c>
      <c r="R32" s="6" t="s">
        <v>41</v>
      </c>
      <c r="S32" s="7" t="s">
        <v>41</v>
      </c>
      <c r="T32" s="11" t="s">
        <v>41</v>
      </c>
    </row>
    <row r="33" spans="1:20" x14ac:dyDescent="0.25">
      <c r="A33" s="45">
        <v>24</v>
      </c>
      <c r="B33" t="s">
        <v>344</v>
      </c>
      <c r="C33" t="s">
        <v>24</v>
      </c>
      <c r="D33" t="s">
        <v>328</v>
      </c>
      <c r="E33" s="69" t="s">
        <v>138</v>
      </c>
      <c r="F33" s="70" t="s">
        <v>41</v>
      </c>
      <c r="G33" s="76" t="s">
        <v>41</v>
      </c>
      <c r="H33" s="76" t="s">
        <v>41</v>
      </c>
      <c r="I33" s="69" t="s">
        <v>41</v>
      </c>
      <c r="J33" s="70" t="s">
        <v>41</v>
      </c>
      <c r="K33" s="72" t="s">
        <v>41</v>
      </c>
      <c r="L33" s="72" t="s">
        <v>41</v>
      </c>
      <c r="M33" s="71" t="s">
        <v>41</v>
      </c>
      <c r="N33" s="70" t="s">
        <v>36</v>
      </c>
      <c r="O33" s="72" t="s">
        <v>336</v>
      </c>
      <c r="P33" s="69">
        <v>2008</v>
      </c>
      <c r="Q33" s="70" t="s">
        <v>77</v>
      </c>
      <c r="R33" s="72" t="s">
        <v>207</v>
      </c>
      <c r="S33" s="69" t="s">
        <v>41</v>
      </c>
      <c r="T33" s="74" t="s">
        <v>41</v>
      </c>
    </row>
    <row r="34" spans="1:20" x14ac:dyDescent="0.25">
      <c r="A34" s="45">
        <v>25</v>
      </c>
      <c r="B34" t="s">
        <v>345</v>
      </c>
      <c r="C34" t="s">
        <v>24</v>
      </c>
      <c r="D34" t="s">
        <v>341</v>
      </c>
      <c r="E34" s="69"/>
      <c r="F34" s="70"/>
      <c r="G34" s="76"/>
      <c r="H34" s="76"/>
      <c r="I34" s="69"/>
      <c r="J34" s="70"/>
      <c r="K34" s="72"/>
      <c r="L34" s="72"/>
      <c r="M34" s="71"/>
      <c r="N34" s="70"/>
      <c r="O34" s="72"/>
      <c r="P34" s="69"/>
      <c r="Q34" s="70"/>
      <c r="R34" s="72"/>
      <c r="S34" s="69"/>
      <c r="T34" s="74"/>
    </row>
    <row r="35" spans="1:20" x14ac:dyDescent="0.25">
      <c r="A35" s="45">
        <v>26</v>
      </c>
      <c r="B35" t="s">
        <v>346</v>
      </c>
      <c r="C35" t="s">
        <v>24</v>
      </c>
      <c r="D35" t="s">
        <v>342</v>
      </c>
      <c r="E35" s="69"/>
      <c r="F35" s="70"/>
      <c r="G35" s="76"/>
      <c r="H35" s="76"/>
      <c r="I35" s="69"/>
      <c r="J35" s="70"/>
      <c r="K35" s="72"/>
      <c r="L35" s="72"/>
      <c r="M35" s="71"/>
      <c r="N35" s="70"/>
      <c r="O35" s="72"/>
      <c r="P35" s="69"/>
      <c r="Q35" s="70"/>
      <c r="R35" s="72"/>
      <c r="S35" s="69"/>
      <c r="T35" s="74"/>
    </row>
    <row r="36" spans="1:20" x14ac:dyDescent="0.25">
      <c r="A36" s="45">
        <v>27</v>
      </c>
      <c r="B36" t="s">
        <v>347</v>
      </c>
      <c r="C36" t="s">
        <v>24</v>
      </c>
      <c r="D36" t="s">
        <v>343</v>
      </c>
      <c r="E36" s="69"/>
      <c r="F36" s="70"/>
      <c r="G36" s="76"/>
      <c r="H36" s="76"/>
      <c r="I36" s="69"/>
      <c r="J36" s="70"/>
      <c r="K36" s="72"/>
      <c r="L36" s="72"/>
      <c r="M36" s="71"/>
      <c r="N36" s="70"/>
      <c r="O36" s="72"/>
      <c r="P36" s="69"/>
      <c r="Q36" s="70"/>
      <c r="R36" s="72"/>
      <c r="S36" s="69"/>
      <c r="T36" s="74"/>
    </row>
    <row r="37" spans="1:20" x14ac:dyDescent="0.25">
      <c r="A37">
        <v>28</v>
      </c>
      <c r="B37" t="s">
        <v>348</v>
      </c>
      <c r="C37" t="s">
        <v>24</v>
      </c>
      <c r="D37" t="s">
        <v>349</v>
      </c>
      <c r="E37" t="s">
        <v>80</v>
      </c>
      <c r="F37" s="9" t="s">
        <v>41</v>
      </c>
      <c r="G37" s="11" t="s">
        <v>41</v>
      </c>
      <c r="H37" s="11" t="s">
        <v>41</v>
      </c>
      <c r="I37" s="11" t="s">
        <v>41</v>
      </c>
      <c r="J37" s="9" t="s">
        <v>41</v>
      </c>
      <c r="K37" s="37" t="s">
        <v>41</v>
      </c>
      <c r="L37" s="11" t="s">
        <v>41</v>
      </c>
      <c r="M37" s="11" t="s">
        <v>41</v>
      </c>
      <c r="N37" s="9" t="s">
        <v>41</v>
      </c>
      <c r="O37" s="11" t="s">
        <v>41</v>
      </c>
      <c r="P37" s="7" t="s">
        <v>41</v>
      </c>
      <c r="Q37" s="9" t="s">
        <v>41</v>
      </c>
      <c r="R37" s="6" t="s">
        <v>41</v>
      </c>
      <c r="S37" s="7" t="s">
        <v>41</v>
      </c>
      <c r="T37" s="11" t="s">
        <v>358</v>
      </c>
    </row>
    <row r="38" spans="1:20" x14ac:dyDescent="0.25">
      <c r="A38" s="65">
        <v>29</v>
      </c>
      <c r="B38" s="63" t="s">
        <v>361</v>
      </c>
      <c r="C38" s="63" t="s">
        <v>164</v>
      </c>
      <c r="D38" t="s">
        <v>362</v>
      </c>
      <c r="E38" s="69" t="s">
        <v>41</v>
      </c>
      <c r="F38" s="70" t="s">
        <v>41</v>
      </c>
      <c r="G38" s="76" t="s">
        <v>41</v>
      </c>
      <c r="H38" s="76" t="s">
        <v>41</v>
      </c>
      <c r="I38" s="69" t="s">
        <v>41</v>
      </c>
      <c r="J38" s="70" t="s">
        <v>41</v>
      </c>
      <c r="K38" s="72" t="s">
        <v>41</v>
      </c>
      <c r="L38" s="72" t="s">
        <v>41</v>
      </c>
      <c r="M38" s="71" t="s">
        <v>41</v>
      </c>
      <c r="N38" s="70" t="s">
        <v>41</v>
      </c>
      <c r="O38" s="76" t="s">
        <v>41</v>
      </c>
      <c r="P38" s="69" t="s">
        <v>41</v>
      </c>
      <c r="Q38" s="70" t="s">
        <v>41</v>
      </c>
      <c r="R38" s="76" t="s">
        <v>41</v>
      </c>
      <c r="S38" s="69" t="s">
        <v>41</v>
      </c>
      <c r="T38" s="74" t="s">
        <v>41</v>
      </c>
    </row>
    <row r="39" spans="1:20" x14ac:dyDescent="0.25">
      <c r="A39" s="65"/>
      <c r="B39" s="63"/>
      <c r="C39" s="63"/>
      <c r="D39" t="s">
        <v>364</v>
      </c>
      <c r="E39" s="69"/>
      <c r="F39" s="70"/>
      <c r="G39" s="76"/>
      <c r="H39" s="76"/>
      <c r="I39" s="69"/>
      <c r="J39" s="70"/>
      <c r="K39" s="72"/>
      <c r="L39" s="72"/>
      <c r="M39" s="71"/>
      <c r="N39" s="70"/>
      <c r="O39" s="76"/>
      <c r="P39" s="69"/>
      <c r="Q39" s="70"/>
      <c r="R39" s="76"/>
      <c r="S39" s="69"/>
      <c r="T39" s="74"/>
    </row>
    <row r="40" spans="1:20" x14ac:dyDescent="0.25">
      <c r="A40" s="65"/>
      <c r="B40" s="63"/>
      <c r="C40" s="63"/>
      <c r="D40" t="s">
        <v>365</v>
      </c>
      <c r="E40" s="69"/>
      <c r="F40" s="70"/>
      <c r="G40" s="76"/>
      <c r="H40" s="76"/>
      <c r="I40" s="69"/>
      <c r="J40" s="70"/>
      <c r="K40" s="72"/>
      <c r="L40" s="72"/>
      <c r="M40" s="71"/>
      <c r="N40" s="70"/>
      <c r="O40" s="76"/>
      <c r="P40" s="69"/>
      <c r="Q40" s="70"/>
      <c r="R40" s="76"/>
      <c r="S40" s="69"/>
      <c r="T40" s="74"/>
    </row>
    <row r="41" spans="1:20" x14ac:dyDescent="0.25">
      <c r="A41" s="65"/>
      <c r="B41" s="63"/>
      <c r="C41" s="63"/>
      <c r="D41" t="s">
        <v>363</v>
      </c>
      <c r="E41" s="69"/>
      <c r="F41" s="70"/>
      <c r="G41" s="76"/>
      <c r="H41" s="76"/>
      <c r="I41" s="69"/>
      <c r="J41" s="70"/>
      <c r="K41" s="72"/>
      <c r="L41" s="72"/>
      <c r="M41" s="71"/>
      <c r="N41" s="70"/>
      <c r="O41" s="76"/>
      <c r="P41" s="69"/>
      <c r="Q41" s="70"/>
      <c r="R41" s="76"/>
      <c r="S41" s="69"/>
      <c r="T41" s="74"/>
    </row>
    <row r="42" spans="1:20" x14ac:dyDescent="0.25">
      <c r="A42">
        <v>30</v>
      </c>
      <c r="B42" t="s">
        <v>374</v>
      </c>
      <c r="C42" t="s">
        <v>24</v>
      </c>
      <c r="D42" t="s">
        <v>378</v>
      </c>
      <c r="E42" t="s">
        <v>41</v>
      </c>
      <c r="F42" s="9" t="s">
        <v>41</v>
      </c>
      <c r="G42" s="11" t="s">
        <v>41</v>
      </c>
      <c r="H42" s="11" t="s">
        <v>41</v>
      </c>
      <c r="I42" s="11" t="s">
        <v>41</v>
      </c>
      <c r="J42" s="9" t="s">
        <v>41</v>
      </c>
      <c r="K42" s="37" t="s">
        <v>41</v>
      </c>
      <c r="L42" s="11" t="s">
        <v>41</v>
      </c>
      <c r="M42" s="11" t="s">
        <v>41</v>
      </c>
      <c r="N42" s="9" t="s">
        <v>41</v>
      </c>
      <c r="O42" s="11" t="s">
        <v>41</v>
      </c>
      <c r="P42" s="7" t="s">
        <v>41</v>
      </c>
      <c r="Q42" s="9" t="s">
        <v>41</v>
      </c>
      <c r="R42" s="11" t="s">
        <v>41</v>
      </c>
      <c r="S42" s="7" t="s">
        <v>41</v>
      </c>
      <c r="T42" s="11" t="s">
        <v>41</v>
      </c>
    </row>
    <row r="43" spans="1:20" x14ac:dyDescent="0.25">
      <c r="A43">
        <v>31</v>
      </c>
      <c r="B43" t="s">
        <v>380</v>
      </c>
      <c r="C43" t="s">
        <v>24</v>
      </c>
      <c r="D43" t="s">
        <v>381</v>
      </c>
      <c r="E43" t="s">
        <v>41</v>
      </c>
      <c r="F43" s="9" t="s">
        <v>41</v>
      </c>
      <c r="G43" s="11" t="s">
        <v>41</v>
      </c>
      <c r="H43" s="11" t="s">
        <v>41</v>
      </c>
      <c r="I43" s="11" t="s">
        <v>41</v>
      </c>
      <c r="J43" s="9" t="s">
        <v>41</v>
      </c>
      <c r="K43" s="37" t="s">
        <v>41</v>
      </c>
      <c r="L43" s="11" t="s">
        <v>41</v>
      </c>
      <c r="M43" s="11" t="s">
        <v>41</v>
      </c>
      <c r="N43" s="9" t="s">
        <v>41</v>
      </c>
      <c r="O43" s="11" t="s">
        <v>41</v>
      </c>
      <c r="P43" s="7" t="s">
        <v>41</v>
      </c>
      <c r="Q43" s="9" t="s">
        <v>41</v>
      </c>
      <c r="R43" s="11" t="s">
        <v>41</v>
      </c>
      <c r="S43" s="7" t="s">
        <v>41</v>
      </c>
      <c r="T43" s="11" t="s">
        <v>41</v>
      </c>
    </row>
    <row r="44" spans="1:20" x14ac:dyDescent="0.25">
      <c r="A44">
        <v>32</v>
      </c>
      <c r="B44" t="s">
        <v>388</v>
      </c>
      <c r="C44" t="s">
        <v>24</v>
      </c>
      <c r="D44" t="s">
        <v>389</v>
      </c>
      <c r="E44" t="s">
        <v>41</v>
      </c>
      <c r="F44" s="9" t="s">
        <v>41</v>
      </c>
      <c r="G44" s="11" t="s">
        <v>41</v>
      </c>
      <c r="H44" s="11" t="s">
        <v>41</v>
      </c>
      <c r="I44" s="11" t="s">
        <v>41</v>
      </c>
      <c r="J44" s="9" t="s">
        <v>41</v>
      </c>
      <c r="K44" s="37" t="s">
        <v>41</v>
      </c>
      <c r="L44" s="11" t="s">
        <v>41</v>
      </c>
      <c r="M44" s="11" t="s">
        <v>41</v>
      </c>
      <c r="N44" s="9" t="s">
        <v>41</v>
      </c>
      <c r="O44" s="11" t="s">
        <v>41</v>
      </c>
      <c r="P44" s="7" t="s">
        <v>41</v>
      </c>
      <c r="Q44" s="9" t="s">
        <v>41</v>
      </c>
      <c r="R44" s="11" t="s">
        <v>41</v>
      </c>
      <c r="S44" s="7" t="s">
        <v>41</v>
      </c>
      <c r="T44" s="11" t="s">
        <v>41</v>
      </c>
    </row>
    <row r="45" spans="1:20" x14ac:dyDescent="0.25">
      <c r="A45">
        <v>33</v>
      </c>
      <c r="B45" t="s">
        <v>398</v>
      </c>
      <c r="C45" t="s">
        <v>24</v>
      </c>
      <c r="D45" t="s">
        <v>399</v>
      </c>
      <c r="E45" t="s">
        <v>206</v>
      </c>
      <c r="F45" s="9" t="s">
        <v>41</v>
      </c>
      <c r="G45" s="11" t="s">
        <v>41</v>
      </c>
      <c r="H45" s="11" t="s">
        <v>41</v>
      </c>
      <c r="I45" s="11" t="s">
        <v>41</v>
      </c>
      <c r="J45" s="9" t="s">
        <v>41</v>
      </c>
      <c r="K45" s="37" t="s">
        <v>41</v>
      </c>
      <c r="L45" s="11" t="s">
        <v>41</v>
      </c>
      <c r="M45" s="11" t="s">
        <v>41</v>
      </c>
      <c r="N45" s="9" t="s">
        <v>41</v>
      </c>
      <c r="O45" s="6" t="s">
        <v>41</v>
      </c>
      <c r="P45" s="7" t="s">
        <v>41</v>
      </c>
      <c r="Q45" s="9" t="s">
        <v>77</v>
      </c>
      <c r="R45" s="11" t="s">
        <v>207</v>
      </c>
      <c r="S45" s="7" t="s">
        <v>41</v>
      </c>
      <c r="T45" s="11" t="s">
        <v>41</v>
      </c>
    </row>
    <row r="46" spans="1:20" x14ac:dyDescent="0.25">
      <c r="A46" s="63">
        <v>34</v>
      </c>
      <c r="B46" s="63" t="s">
        <v>400</v>
      </c>
      <c r="C46" s="63" t="s">
        <v>24</v>
      </c>
      <c r="D46" t="s">
        <v>401</v>
      </c>
      <c r="E46" t="s">
        <v>206</v>
      </c>
      <c r="F46" s="9" t="s">
        <v>41</v>
      </c>
      <c r="G46" s="11" t="s">
        <v>41</v>
      </c>
      <c r="H46" s="11" t="s">
        <v>41</v>
      </c>
      <c r="I46" s="11" t="s">
        <v>41</v>
      </c>
      <c r="J46" s="9" t="s">
        <v>41</v>
      </c>
      <c r="K46" s="37" t="s">
        <v>41</v>
      </c>
      <c r="L46" s="11" t="s">
        <v>41</v>
      </c>
      <c r="M46" s="11" t="s">
        <v>41</v>
      </c>
      <c r="N46" s="9" t="s">
        <v>41</v>
      </c>
      <c r="O46" s="6" t="s">
        <v>41</v>
      </c>
      <c r="P46" s="7" t="s">
        <v>41</v>
      </c>
      <c r="Q46" s="9" t="s">
        <v>77</v>
      </c>
      <c r="R46" s="11" t="s">
        <v>207</v>
      </c>
      <c r="S46" s="7" t="s">
        <v>41</v>
      </c>
      <c r="T46" s="11" t="s">
        <v>41</v>
      </c>
    </row>
    <row r="47" spans="1:20" x14ac:dyDescent="0.25">
      <c r="A47" s="63"/>
      <c r="B47" s="63"/>
      <c r="C47" s="63"/>
      <c r="D47" t="s">
        <v>402</v>
      </c>
      <c r="E47" t="s">
        <v>206</v>
      </c>
      <c r="F47" s="9" t="s">
        <v>41</v>
      </c>
      <c r="G47" s="11" t="s">
        <v>41</v>
      </c>
      <c r="H47" s="11" t="s">
        <v>41</v>
      </c>
      <c r="I47" s="11" t="s">
        <v>41</v>
      </c>
      <c r="J47" s="9" t="s">
        <v>41</v>
      </c>
      <c r="K47" s="37" t="s">
        <v>41</v>
      </c>
      <c r="L47" s="11" t="s">
        <v>41</v>
      </c>
      <c r="M47" s="11" t="s">
        <v>41</v>
      </c>
      <c r="N47" s="9" t="s">
        <v>41</v>
      </c>
      <c r="O47" s="6" t="s">
        <v>41</v>
      </c>
      <c r="P47" s="7" t="s">
        <v>41</v>
      </c>
      <c r="Q47" s="9" t="s">
        <v>77</v>
      </c>
      <c r="R47" s="11" t="s">
        <v>207</v>
      </c>
      <c r="S47" s="7" t="s">
        <v>41</v>
      </c>
      <c r="T47" s="11" t="s">
        <v>41</v>
      </c>
    </row>
    <row r="48" spans="1:20" x14ac:dyDescent="0.25">
      <c r="A48">
        <v>35</v>
      </c>
      <c r="B48" t="s">
        <v>404</v>
      </c>
      <c r="C48" t="s">
        <v>24</v>
      </c>
      <c r="D48" t="s">
        <v>403</v>
      </c>
      <c r="E48" t="s">
        <v>206</v>
      </c>
      <c r="F48" s="9" t="s">
        <v>41</v>
      </c>
      <c r="G48" s="11" t="s">
        <v>41</v>
      </c>
      <c r="H48" s="11" t="s">
        <v>41</v>
      </c>
      <c r="I48" s="11" t="s">
        <v>41</v>
      </c>
      <c r="J48" s="9" t="s">
        <v>41</v>
      </c>
      <c r="K48" s="37" t="s">
        <v>41</v>
      </c>
      <c r="L48" s="11" t="s">
        <v>41</v>
      </c>
      <c r="M48" s="11" t="s">
        <v>41</v>
      </c>
      <c r="N48" s="9" t="s">
        <v>41</v>
      </c>
      <c r="O48" s="6" t="s">
        <v>41</v>
      </c>
      <c r="P48" s="7" t="s">
        <v>41</v>
      </c>
      <c r="Q48" s="9" t="s">
        <v>77</v>
      </c>
      <c r="R48" s="11" t="s">
        <v>207</v>
      </c>
      <c r="S48" s="7" t="s">
        <v>41</v>
      </c>
      <c r="T48" s="11" t="s">
        <v>41</v>
      </c>
    </row>
    <row r="49" spans="1:21" x14ac:dyDescent="0.25">
      <c r="A49">
        <v>36</v>
      </c>
      <c r="B49" t="s">
        <v>409</v>
      </c>
      <c r="C49" t="s">
        <v>24</v>
      </c>
      <c r="D49" t="s">
        <v>410</v>
      </c>
      <c r="E49" t="s">
        <v>41</v>
      </c>
      <c r="F49" s="9" t="s">
        <v>41</v>
      </c>
      <c r="G49" s="11" t="s">
        <v>41</v>
      </c>
      <c r="H49" s="11" t="s">
        <v>41</v>
      </c>
      <c r="I49" s="11" t="s">
        <v>41</v>
      </c>
      <c r="J49" s="9" t="s">
        <v>41</v>
      </c>
      <c r="K49" s="37" t="s">
        <v>41</v>
      </c>
      <c r="L49" s="11" t="s">
        <v>41</v>
      </c>
      <c r="M49" s="11" t="s">
        <v>41</v>
      </c>
      <c r="N49" s="9" t="s">
        <v>41</v>
      </c>
      <c r="O49" s="11" t="s">
        <v>41</v>
      </c>
      <c r="P49" s="7" t="s">
        <v>41</v>
      </c>
      <c r="Q49" s="9" t="s">
        <v>41</v>
      </c>
      <c r="R49" s="11" t="s">
        <v>41</v>
      </c>
      <c r="S49" s="7" t="s">
        <v>41</v>
      </c>
      <c r="T49" s="11" t="s">
        <v>41</v>
      </c>
      <c r="U49" s="11"/>
    </row>
    <row r="50" spans="1:21" x14ac:dyDescent="0.25">
      <c r="A50">
        <v>37</v>
      </c>
      <c r="B50" t="s">
        <v>422</v>
      </c>
      <c r="C50" t="s">
        <v>24</v>
      </c>
      <c r="D50" t="s">
        <v>421</v>
      </c>
      <c r="E50" t="s">
        <v>41</v>
      </c>
      <c r="F50" s="9" t="s">
        <v>41</v>
      </c>
      <c r="G50" s="11" t="s">
        <v>41</v>
      </c>
      <c r="H50" s="11" t="s">
        <v>41</v>
      </c>
      <c r="I50" s="11" t="s">
        <v>41</v>
      </c>
      <c r="J50" s="9" t="s">
        <v>41</v>
      </c>
      <c r="K50" s="37" t="s">
        <v>41</v>
      </c>
      <c r="L50" s="11" t="s">
        <v>41</v>
      </c>
      <c r="M50" s="11" t="s">
        <v>41</v>
      </c>
      <c r="N50" s="9" t="s">
        <v>41</v>
      </c>
      <c r="O50" s="11" t="s">
        <v>41</v>
      </c>
      <c r="P50" s="7" t="s">
        <v>41</v>
      </c>
      <c r="Q50" s="9" t="s">
        <v>41</v>
      </c>
      <c r="R50" s="11" t="s">
        <v>41</v>
      </c>
      <c r="S50" s="7" t="s">
        <v>41</v>
      </c>
      <c r="T50" s="11" t="s">
        <v>41</v>
      </c>
    </row>
    <row r="51" spans="1:21" x14ac:dyDescent="0.25">
      <c r="A51" s="64">
        <v>38</v>
      </c>
      <c r="B51" s="64" t="s">
        <v>467</v>
      </c>
      <c r="C51" s="64" t="s">
        <v>24</v>
      </c>
      <c r="D51" t="s">
        <v>469</v>
      </c>
      <c r="E51" t="s">
        <v>80</v>
      </c>
      <c r="F51" s="9" t="s">
        <v>41</v>
      </c>
      <c r="G51" s="11" t="s">
        <v>41</v>
      </c>
      <c r="H51" s="11" t="s">
        <v>41</v>
      </c>
      <c r="I51" s="11" t="s">
        <v>41</v>
      </c>
      <c r="J51" s="9" t="s">
        <v>41</v>
      </c>
      <c r="K51" s="37" t="s">
        <v>41</v>
      </c>
      <c r="L51" s="11" t="s">
        <v>41</v>
      </c>
      <c r="M51" s="11" t="s">
        <v>41</v>
      </c>
      <c r="N51" s="9" t="s">
        <v>41</v>
      </c>
      <c r="O51" s="11" t="s">
        <v>41</v>
      </c>
      <c r="P51" s="7" t="s">
        <v>41</v>
      </c>
      <c r="Q51" s="9" t="s">
        <v>41</v>
      </c>
      <c r="R51" s="11" t="s">
        <v>41</v>
      </c>
      <c r="S51" s="7" t="s">
        <v>41</v>
      </c>
      <c r="T51" s="11" t="s">
        <v>517</v>
      </c>
    </row>
    <row r="52" spans="1:21" x14ac:dyDescent="0.25">
      <c r="A52" s="64"/>
      <c r="B52" s="64"/>
      <c r="C52" s="64"/>
      <c r="D52" t="s">
        <v>483</v>
      </c>
      <c r="E52" t="s">
        <v>41</v>
      </c>
      <c r="F52" s="9" t="s">
        <v>41</v>
      </c>
      <c r="G52" s="11" t="s">
        <v>41</v>
      </c>
      <c r="H52" s="11" t="s">
        <v>41</v>
      </c>
      <c r="I52" s="11" t="s">
        <v>41</v>
      </c>
      <c r="J52" s="9" t="s">
        <v>41</v>
      </c>
      <c r="K52" s="37" t="s">
        <v>41</v>
      </c>
      <c r="L52" s="11" t="s">
        <v>41</v>
      </c>
      <c r="M52" s="11" t="s">
        <v>41</v>
      </c>
      <c r="N52" s="9" t="s">
        <v>41</v>
      </c>
      <c r="O52" s="11" t="s">
        <v>41</v>
      </c>
      <c r="P52" s="7" t="s">
        <v>41</v>
      </c>
      <c r="Q52" s="9" t="s">
        <v>41</v>
      </c>
      <c r="R52" s="11" t="s">
        <v>41</v>
      </c>
      <c r="S52" s="7" t="s">
        <v>41</v>
      </c>
      <c r="T52" s="11" t="s">
        <v>41</v>
      </c>
    </row>
    <row r="53" spans="1:21" x14ac:dyDescent="0.25">
      <c r="A53" s="53">
        <v>39</v>
      </c>
      <c r="B53" s="53" t="s">
        <v>471</v>
      </c>
      <c r="C53" s="53" t="s">
        <v>24</v>
      </c>
      <c r="D53" t="s">
        <v>472</v>
      </c>
      <c r="E53" t="s">
        <v>41</v>
      </c>
      <c r="F53" s="9" t="s">
        <v>41</v>
      </c>
      <c r="G53" s="11" t="s">
        <v>41</v>
      </c>
      <c r="H53" s="11" t="s">
        <v>41</v>
      </c>
      <c r="I53" s="11" t="s">
        <v>41</v>
      </c>
      <c r="J53" s="9" t="s">
        <v>41</v>
      </c>
      <c r="K53" s="37" t="s">
        <v>41</v>
      </c>
      <c r="L53" s="11" t="s">
        <v>41</v>
      </c>
      <c r="M53" s="11" t="s">
        <v>41</v>
      </c>
      <c r="N53" s="9" t="s">
        <v>41</v>
      </c>
      <c r="O53" s="11" t="s">
        <v>41</v>
      </c>
      <c r="P53" s="7" t="s">
        <v>41</v>
      </c>
      <c r="Q53" s="9" t="s">
        <v>41</v>
      </c>
      <c r="R53" s="11" t="s">
        <v>41</v>
      </c>
      <c r="S53" s="7" t="s">
        <v>41</v>
      </c>
      <c r="T53" s="11" t="s">
        <v>41</v>
      </c>
    </row>
    <row r="54" spans="1:21" x14ac:dyDescent="0.25">
      <c r="A54" s="53">
        <v>40</v>
      </c>
      <c r="B54" s="53" t="s">
        <v>474</v>
      </c>
      <c r="C54" s="53" t="s">
        <v>24</v>
      </c>
      <c r="D54" t="s">
        <v>475</v>
      </c>
      <c r="E54" t="s">
        <v>41</v>
      </c>
      <c r="F54" s="9" t="s">
        <v>41</v>
      </c>
      <c r="G54" s="11" t="s">
        <v>41</v>
      </c>
      <c r="H54" s="11" t="s">
        <v>41</v>
      </c>
      <c r="I54" s="11" t="s">
        <v>41</v>
      </c>
      <c r="J54" s="9" t="s">
        <v>41</v>
      </c>
      <c r="K54" s="37" t="s">
        <v>41</v>
      </c>
      <c r="L54" s="11" t="s">
        <v>41</v>
      </c>
      <c r="M54" s="11" t="s">
        <v>41</v>
      </c>
      <c r="N54" s="9" t="s">
        <v>41</v>
      </c>
      <c r="O54" s="11" t="s">
        <v>41</v>
      </c>
      <c r="P54" s="7" t="s">
        <v>41</v>
      </c>
      <c r="Q54" s="9" t="s">
        <v>41</v>
      </c>
      <c r="R54" s="11" t="s">
        <v>41</v>
      </c>
      <c r="S54" s="7" t="s">
        <v>41</v>
      </c>
      <c r="T54" s="11" t="s">
        <v>41</v>
      </c>
    </row>
    <row r="55" spans="1:21" x14ac:dyDescent="0.25">
      <c r="A55" s="53">
        <v>41</v>
      </c>
      <c r="B55" s="53" t="s">
        <v>476</v>
      </c>
      <c r="C55" s="53" t="s">
        <v>24</v>
      </c>
      <c r="D55" t="s">
        <v>477</v>
      </c>
      <c r="E55" s="53" t="s">
        <v>80</v>
      </c>
      <c r="F55" s="9" t="s">
        <v>41</v>
      </c>
      <c r="G55" s="11" t="s">
        <v>41</v>
      </c>
      <c r="H55" s="11" t="s">
        <v>41</v>
      </c>
      <c r="I55" s="11" t="s">
        <v>41</v>
      </c>
      <c r="J55" s="9" t="s">
        <v>41</v>
      </c>
      <c r="K55" s="37" t="s">
        <v>41</v>
      </c>
      <c r="L55" s="11" t="s">
        <v>41</v>
      </c>
      <c r="M55" s="11" t="s">
        <v>41</v>
      </c>
      <c r="N55" s="9" t="s">
        <v>41</v>
      </c>
      <c r="O55" s="11" t="s">
        <v>41</v>
      </c>
      <c r="P55" s="7" t="s">
        <v>41</v>
      </c>
      <c r="Q55" s="9" t="s">
        <v>41</v>
      </c>
      <c r="R55" s="11" t="s">
        <v>41</v>
      </c>
      <c r="S55" s="7" t="s">
        <v>41</v>
      </c>
      <c r="T55" s="11" t="s">
        <v>512</v>
      </c>
    </row>
    <row r="56" spans="1:21" x14ac:dyDescent="0.25">
      <c r="A56" s="53">
        <v>42</v>
      </c>
      <c r="B56" s="53" t="s">
        <v>478</v>
      </c>
      <c r="C56" s="53" t="s">
        <v>24</v>
      </c>
      <c r="D56" t="s">
        <v>479</v>
      </c>
      <c r="E56" s="53" t="s">
        <v>518</v>
      </c>
      <c r="F56" s="9" t="s">
        <v>41</v>
      </c>
      <c r="G56" s="11" t="s">
        <v>41</v>
      </c>
      <c r="H56" s="11" t="s">
        <v>41</v>
      </c>
      <c r="I56" s="11" t="s">
        <v>41</v>
      </c>
      <c r="J56" s="9" t="s">
        <v>41</v>
      </c>
      <c r="K56" s="37" t="s">
        <v>41</v>
      </c>
      <c r="L56" s="11" t="s">
        <v>41</v>
      </c>
      <c r="M56" s="11" t="s">
        <v>41</v>
      </c>
      <c r="N56" s="9" t="s">
        <v>36</v>
      </c>
      <c r="O56" s="6" t="s">
        <v>514</v>
      </c>
      <c r="P56" s="7" t="s">
        <v>41</v>
      </c>
      <c r="Q56" s="9" t="s">
        <v>41</v>
      </c>
      <c r="R56" s="11" t="s">
        <v>41</v>
      </c>
      <c r="S56" s="7" t="s">
        <v>41</v>
      </c>
      <c r="T56" t="s">
        <v>516</v>
      </c>
    </row>
    <row r="57" spans="1:21" x14ac:dyDescent="0.25">
      <c r="A57" s="63">
        <v>42</v>
      </c>
      <c r="B57" s="63" t="s">
        <v>488</v>
      </c>
      <c r="C57" s="63" t="s">
        <v>24</v>
      </c>
      <c r="D57" t="s">
        <v>480</v>
      </c>
      <c r="E57" t="s">
        <v>80</v>
      </c>
      <c r="F57" s="9" t="s">
        <v>41</v>
      </c>
      <c r="G57" s="11" t="s">
        <v>41</v>
      </c>
      <c r="H57" s="11" t="s">
        <v>41</v>
      </c>
      <c r="I57" s="11" t="s">
        <v>41</v>
      </c>
      <c r="J57" s="9" t="s">
        <v>41</v>
      </c>
      <c r="K57" s="37" t="s">
        <v>41</v>
      </c>
      <c r="L57" s="11" t="s">
        <v>41</v>
      </c>
      <c r="M57" s="11" t="s">
        <v>41</v>
      </c>
      <c r="N57" s="9" t="s">
        <v>41</v>
      </c>
      <c r="O57" s="11" t="s">
        <v>41</v>
      </c>
      <c r="P57" s="7" t="s">
        <v>41</v>
      </c>
      <c r="Q57" s="9" t="s">
        <v>41</v>
      </c>
      <c r="R57" s="11" t="s">
        <v>41</v>
      </c>
      <c r="S57" s="7" t="s">
        <v>41</v>
      </c>
      <c r="T57" s="11" t="s">
        <v>512</v>
      </c>
    </row>
    <row r="58" spans="1:21" x14ac:dyDescent="0.25">
      <c r="A58" s="63"/>
      <c r="B58" s="63"/>
      <c r="C58" s="63"/>
      <c r="D58" t="s">
        <v>484</v>
      </c>
      <c r="E58" t="s">
        <v>41</v>
      </c>
      <c r="F58" s="9" t="s">
        <v>41</v>
      </c>
      <c r="G58" s="11" t="s">
        <v>41</v>
      </c>
      <c r="H58" s="11" t="s">
        <v>41</v>
      </c>
      <c r="I58" s="11" t="s">
        <v>41</v>
      </c>
      <c r="J58" s="9" t="s">
        <v>41</v>
      </c>
      <c r="K58" s="37" t="s">
        <v>41</v>
      </c>
      <c r="L58" s="11" t="s">
        <v>41</v>
      </c>
      <c r="M58" s="11" t="s">
        <v>41</v>
      </c>
      <c r="N58" s="9" t="s">
        <v>41</v>
      </c>
      <c r="O58" s="11" t="s">
        <v>41</v>
      </c>
      <c r="P58" s="7" t="s">
        <v>41</v>
      </c>
      <c r="Q58" s="9" t="s">
        <v>41</v>
      </c>
      <c r="R58" s="11" t="s">
        <v>41</v>
      </c>
      <c r="S58" s="7" t="s">
        <v>41</v>
      </c>
      <c r="T58" s="11" t="s">
        <v>41</v>
      </c>
    </row>
    <row r="59" spans="1:21" x14ac:dyDescent="0.25">
      <c r="A59" s="63"/>
      <c r="B59" s="63"/>
      <c r="C59" s="63"/>
      <c r="D59" t="s">
        <v>489</v>
      </c>
      <c r="E59" t="s">
        <v>41</v>
      </c>
      <c r="F59" s="9" t="s">
        <v>41</v>
      </c>
      <c r="G59" s="11" t="s">
        <v>41</v>
      </c>
      <c r="H59" s="11" t="s">
        <v>41</v>
      </c>
      <c r="I59" s="11" t="s">
        <v>41</v>
      </c>
      <c r="J59" s="9" t="s">
        <v>41</v>
      </c>
      <c r="K59" s="37" t="s">
        <v>41</v>
      </c>
      <c r="L59" s="11" t="s">
        <v>41</v>
      </c>
      <c r="M59" s="11" t="s">
        <v>41</v>
      </c>
      <c r="N59" s="9" t="s">
        <v>41</v>
      </c>
      <c r="O59" s="11" t="s">
        <v>41</v>
      </c>
      <c r="P59" s="7" t="s">
        <v>41</v>
      </c>
      <c r="Q59" s="9" t="s">
        <v>41</v>
      </c>
      <c r="R59" s="11" t="s">
        <v>41</v>
      </c>
      <c r="S59" s="7" t="s">
        <v>41</v>
      </c>
      <c r="T59" s="11" t="s">
        <v>41</v>
      </c>
    </row>
    <row r="60" spans="1:21" x14ac:dyDescent="0.25">
      <c r="A60" s="53">
        <v>44</v>
      </c>
      <c r="B60" s="53" t="s">
        <v>482</v>
      </c>
      <c r="C60" s="53" t="s">
        <v>24</v>
      </c>
      <c r="D60" t="s">
        <v>481</v>
      </c>
      <c r="E60" s="53" t="s">
        <v>515</v>
      </c>
      <c r="F60" s="9" t="s">
        <v>41</v>
      </c>
      <c r="G60" s="11" t="s">
        <v>41</v>
      </c>
      <c r="H60" s="11" t="s">
        <v>41</v>
      </c>
      <c r="I60" s="11" t="s">
        <v>41</v>
      </c>
      <c r="J60" s="9" t="s">
        <v>41</v>
      </c>
      <c r="K60" s="37" t="s">
        <v>41</v>
      </c>
      <c r="L60" s="11" t="s">
        <v>41</v>
      </c>
      <c r="M60" s="11" t="s">
        <v>41</v>
      </c>
      <c r="N60" s="9" t="s">
        <v>36</v>
      </c>
      <c r="O60" s="6" t="s">
        <v>514</v>
      </c>
      <c r="P60" s="7" t="s">
        <v>41</v>
      </c>
      <c r="Q60" s="9" t="s">
        <v>41</v>
      </c>
      <c r="R60" s="11" t="s">
        <v>41</v>
      </c>
      <c r="S60" s="7" t="s">
        <v>41</v>
      </c>
    </row>
    <row r="61" spans="1:21" x14ac:dyDescent="0.25">
      <c r="A61" s="53">
        <v>46</v>
      </c>
      <c r="B61" s="53" t="s">
        <v>485</v>
      </c>
      <c r="C61" s="53" t="s">
        <v>24</v>
      </c>
      <c r="D61" t="s">
        <v>486</v>
      </c>
      <c r="E61" t="s">
        <v>41</v>
      </c>
      <c r="F61" s="9" t="s">
        <v>41</v>
      </c>
      <c r="G61" s="11" t="s">
        <v>41</v>
      </c>
      <c r="H61" s="11" t="s">
        <v>41</v>
      </c>
      <c r="I61" s="11" t="s">
        <v>41</v>
      </c>
      <c r="J61" s="9" t="s">
        <v>41</v>
      </c>
      <c r="K61" s="37" t="s">
        <v>41</v>
      </c>
      <c r="L61" s="11" t="s">
        <v>41</v>
      </c>
      <c r="M61" s="11" t="s">
        <v>41</v>
      </c>
      <c r="N61" s="9" t="s">
        <v>41</v>
      </c>
      <c r="O61" s="11" t="s">
        <v>41</v>
      </c>
      <c r="P61" s="7" t="s">
        <v>41</v>
      </c>
      <c r="Q61" s="9" t="s">
        <v>41</v>
      </c>
      <c r="R61" s="11" t="s">
        <v>41</v>
      </c>
      <c r="S61" s="7" t="s">
        <v>41</v>
      </c>
      <c r="T61" s="11" t="s">
        <v>41</v>
      </c>
    </row>
    <row r="62" spans="1:21" x14ac:dyDescent="0.25">
      <c r="A62" s="63">
        <v>47</v>
      </c>
      <c r="B62" s="63" t="s">
        <v>487</v>
      </c>
      <c r="C62" s="63" t="s">
        <v>24</v>
      </c>
      <c r="D62" t="s">
        <v>491</v>
      </c>
      <c r="E62" t="s">
        <v>41</v>
      </c>
      <c r="F62" s="9" t="s">
        <v>41</v>
      </c>
      <c r="G62" s="11" t="s">
        <v>41</v>
      </c>
      <c r="H62" s="11" t="s">
        <v>41</v>
      </c>
      <c r="I62" s="11" t="s">
        <v>41</v>
      </c>
      <c r="J62" s="9" t="s">
        <v>41</v>
      </c>
      <c r="K62" s="37" t="s">
        <v>41</v>
      </c>
      <c r="L62" s="11" t="s">
        <v>41</v>
      </c>
      <c r="M62" s="11" t="s">
        <v>41</v>
      </c>
      <c r="N62" s="9" t="s">
        <v>41</v>
      </c>
      <c r="O62" s="11" t="s">
        <v>41</v>
      </c>
      <c r="P62" s="7" t="s">
        <v>41</v>
      </c>
      <c r="Q62" s="9" t="s">
        <v>41</v>
      </c>
      <c r="R62" s="11" t="s">
        <v>41</v>
      </c>
      <c r="S62" s="7" t="s">
        <v>41</v>
      </c>
      <c r="T62" s="11" t="s">
        <v>41</v>
      </c>
    </row>
    <row r="63" spans="1:21" x14ac:dyDescent="0.25">
      <c r="A63" s="63"/>
      <c r="B63" s="63"/>
      <c r="C63" s="63"/>
      <c r="D63" t="s">
        <v>492</v>
      </c>
      <c r="E63" t="s">
        <v>41</v>
      </c>
      <c r="F63" s="9" t="s">
        <v>41</v>
      </c>
      <c r="G63" s="11" t="s">
        <v>41</v>
      </c>
      <c r="H63" s="11" t="s">
        <v>41</v>
      </c>
      <c r="I63" s="11" t="s">
        <v>41</v>
      </c>
      <c r="J63" s="9" t="s">
        <v>41</v>
      </c>
      <c r="K63" s="37" t="s">
        <v>41</v>
      </c>
      <c r="L63" s="11" t="s">
        <v>41</v>
      </c>
      <c r="M63" s="11" t="s">
        <v>41</v>
      </c>
      <c r="N63" s="9" t="s">
        <v>41</v>
      </c>
      <c r="O63" s="11" t="s">
        <v>41</v>
      </c>
      <c r="P63" s="7" t="s">
        <v>41</v>
      </c>
      <c r="Q63" s="9" t="s">
        <v>41</v>
      </c>
      <c r="R63" s="11" t="s">
        <v>41</v>
      </c>
      <c r="S63" s="7" t="s">
        <v>41</v>
      </c>
      <c r="T63" s="11" t="s">
        <v>41</v>
      </c>
    </row>
    <row r="64" spans="1:21" x14ac:dyDescent="0.25">
      <c r="A64" s="63"/>
      <c r="B64" s="63"/>
      <c r="C64" s="63"/>
      <c r="D64" t="s">
        <v>495</v>
      </c>
      <c r="E64" t="s">
        <v>41</v>
      </c>
      <c r="F64" s="9" t="s">
        <v>41</v>
      </c>
      <c r="G64" s="11" t="s">
        <v>41</v>
      </c>
      <c r="H64" s="11" t="s">
        <v>41</v>
      </c>
      <c r="I64" s="11" t="s">
        <v>41</v>
      </c>
      <c r="J64" s="9" t="s">
        <v>41</v>
      </c>
      <c r="K64" s="37" t="s">
        <v>41</v>
      </c>
      <c r="L64" s="11" t="s">
        <v>41</v>
      </c>
      <c r="M64" s="11" t="s">
        <v>41</v>
      </c>
      <c r="N64" s="9" t="s">
        <v>41</v>
      </c>
      <c r="O64" s="11" t="s">
        <v>41</v>
      </c>
      <c r="P64" s="7" t="s">
        <v>41</v>
      </c>
      <c r="Q64" s="9" t="s">
        <v>41</v>
      </c>
      <c r="R64" s="11" t="s">
        <v>41</v>
      </c>
      <c r="S64" s="7" t="s">
        <v>41</v>
      </c>
      <c r="T64" s="11" t="s">
        <v>41</v>
      </c>
    </row>
    <row r="65" spans="1:20" x14ac:dyDescent="0.25">
      <c r="A65">
        <v>48</v>
      </c>
      <c r="B65" t="s">
        <v>493</v>
      </c>
      <c r="C65" t="s">
        <v>164</v>
      </c>
      <c r="D65" t="s">
        <v>494</v>
      </c>
      <c r="E65" t="s">
        <v>41</v>
      </c>
      <c r="F65" s="9" t="s">
        <v>41</v>
      </c>
      <c r="G65" s="11" t="s">
        <v>41</v>
      </c>
      <c r="H65" s="11" t="s">
        <v>41</v>
      </c>
      <c r="I65" s="11" t="s">
        <v>41</v>
      </c>
      <c r="J65" s="9" t="s">
        <v>41</v>
      </c>
      <c r="K65" s="37" t="s">
        <v>41</v>
      </c>
      <c r="L65" s="11" t="s">
        <v>41</v>
      </c>
      <c r="M65" s="11" t="s">
        <v>41</v>
      </c>
      <c r="N65" s="9" t="s">
        <v>41</v>
      </c>
      <c r="O65" s="11" t="s">
        <v>41</v>
      </c>
      <c r="P65" s="7" t="s">
        <v>41</v>
      </c>
      <c r="Q65" s="9" t="s">
        <v>41</v>
      </c>
      <c r="R65" s="11" t="s">
        <v>41</v>
      </c>
      <c r="S65" s="7" t="s">
        <v>41</v>
      </c>
      <c r="T65" s="11" t="s">
        <v>41</v>
      </c>
    </row>
  </sheetData>
  <sheetProtection algorithmName="SHA-512" hashValue="UJUodxf+yIZFFP91Lio4N0dKtknqKMiN0ORSlv5XBu/bs00DcYF6DWtOr0faCmGQDexgDbej6W1fgF3UbTBfoA==" saltValue="2zTsz5n6DAMG2B8FxK/kjw==" spinCount="100000" sheet="1" objects="1" scenarios="1"/>
  <mergeCells count="143">
    <mergeCell ref="A46:A47"/>
    <mergeCell ref="B46:B47"/>
    <mergeCell ref="C46:C47"/>
    <mergeCell ref="C13:C14"/>
    <mergeCell ref="E26:E29"/>
    <mergeCell ref="F26:F29"/>
    <mergeCell ref="A26:A29"/>
    <mergeCell ref="B26:B29"/>
    <mergeCell ref="C26:C29"/>
    <mergeCell ref="E33:E36"/>
    <mergeCell ref="F33:F36"/>
    <mergeCell ref="A38:A41"/>
    <mergeCell ref="B38:B41"/>
    <mergeCell ref="C38:C41"/>
    <mergeCell ref="F38:F41"/>
    <mergeCell ref="E38:E41"/>
    <mergeCell ref="O9:O10"/>
    <mergeCell ref="L9:L10"/>
    <mergeCell ref="M9:M10"/>
    <mergeCell ref="F16:F17"/>
    <mergeCell ref="G16:G17"/>
    <mergeCell ref="H16:H17"/>
    <mergeCell ref="I16:I17"/>
    <mergeCell ref="E16:E17"/>
    <mergeCell ref="E13:E14"/>
    <mergeCell ref="F13:F14"/>
    <mergeCell ref="G13:G14"/>
    <mergeCell ref="H13:H14"/>
    <mergeCell ref="I13:I14"/>
    <mergeCell ref="O13:O14"/>
    <mergeCell ref="H26:H29"/>
    <mergeCell ref="G26:G29"/>
    <mergeCell ref="A16:A17"/>
    <mergeCell ref="B16:B17"/>
    <mergeCell ref="C16:C17"/>
    <mergeCell ref="T5:T6"/>
    <mergeCell ref="T9:T10"/>
    <mergeCell ref="S9:S10"/>
    <mergeCell ref="R9:R10"/>
    <mergeCell ref="Q9:Q10"/>
    <mergeCell ref="P9:P10"/>
    <mergeCell ref="N9:N10"/>
    <mergeCell ref="F9:F10"/>
    <mergeCell ref="G9:G10"/>
    <mergeCell ref="H9:H10"/>
    <mergeCell ref="I9:I10"/>
    <mergeCell ref="J9:J10"/>
    <mergeCell ref="K9:K10"/>
    <mergeCell ref="H5:H6"/>
    <mergeCell ref="N5:N6"/>
    <mergeCell ref="P5:P6"/>
    <mergeCell ref="A9:A10"/>
    <mergeCell ref="B9:B10"/>
    <mergeCell ref="C9:C10"/>
    <mergeCell ref="A5:A6"/>
    <mergeCell ref="B5:B6"/>
    <mergeCell ref="C5:C6"/>
    <mergeCell ref="A13:A14"/>
    <mergeCell ref="B13:B14"/>
    <mergeCell ref="E1:T1"/>
    <mergeCell ref="F2:I2"/>
    <mergeCell ref="J2:M2"/>
    <mergeCell ref="N2:P2"/>
    <mergeCell ref="Q2:S2"/>
    <mergeCell ref="Q5:Q6"/>
    <mergeCell ref="S5:S6"/>
    <mergeCell ref="J5:J6"/>
    <mergeCell ref="R5:R6"/>
    <mergeCell ref="O5:O6"/>
    <mergeCell ref="K5:K6"/>
    <mergeCell ref="L5:L6"/>
    <mergeCell ref="F5:F6"/>
    <mergeCell ref="G5:G6"/>
    <mergeCell ref="I5:I6"/>
    <mergeCell ref="E5:E6"/>
    <mergeCell ref="T13:T14"/>
    <mergeCell ref="L13:L14"/>
    <mergeCell ref="M13:M14"/>
    <mergeCell ref="S13:S14"/>
    <mergeCell ref="T16:T17"/>
    <mergeCell ref="L16:L17"/>
    <mergeCell ref="M16:M17"/>
    <mergeCell ref="N16:N17"/>
    <mergeCell ref="O16:O17"/>
    <mergeCell ref="P16:P17"/>
    <mergeCell ref="J16:J17"/>
    <mergeCell ref="K16:K17"/>
    <mergeCell ref="Q16:Q17"/>
    <mergeCell ref="R16:R17"/>
    <mergeCell ref="S16:S17"/>
    <mergeCell ref="R33:R36"/>
    <mergeCell ref="I33:I36"/>
    <mergeCell ref="Q38:Q41"/>
    <mergeCell ref="P13:P14"/>
    <mergeCell ref="N13:N14"/>
    <mergeCell ref="J13:J14"/>
    <mergeCell ref="K13:K14"/>
    <mergeCell ref="Q13:Q14"/>
    <mergeCell ref="R13:R14"/>
    <mergeCell ref="R38:R41"/>
    <mergeCell ref="T26:T29"/>
    <mergeCell ref="N26:N29"/>
    <mergeCell ref="O26:O29"/>
    <mergeCell ref="M26:M29"/>
    <mergeCell ref="I26:I29"/>
    <mergeCell ref="J26:J29"/>
    <mergeCell ref="P26:P29"/>
    <mergeCell ref="Q26:Q29"/>
    <mergeCell ref="R26:R29"/>
    <mergeCell ref="S26:S29"/>
    <mergeCell ref="S38:S41"/>
    <mergeCell ref="T38:T41"/>
    <mergeCell ref="L33:L36"/>
    <mergeCell ref="M33:M36"/>
    <mergeCell ref="L38:L41"/>
    <mergeCell ref="M38:M41"/>
    <mergeCell ref="G38:G41"/>
    <mergeCell ref="H38:H41"/>
    <mergeCell ref="I38:I41"/>
    <mergeCell ref="J38:J41"/>
    <mergeCell ref="K38:K41"/>
    <mergeCell ref="J33:J36"/>
    <mergeCell ref="K33:K36"/>
    <mergeCell ref="N38:N41"/>
    <mergeCell ref="O38:O41"/>
    <mergeCell ref="P38:P41"/>
    <mergeCell ref="G33:G36"/>
    <mergeCell ref="H33:H36"/>
    <mergeCell ref="S33:S36"/>
    <mergeCell ref="T33:T36"/>
    <mergeCell ref="N33:N36"/>
    <mergeCell ref="O33:O36"/>
    <mergeCell ref="P33:P36"/>
    <mergeCell ref="Q33:Q36"/>
    <mergeCell ref="A57:A59"/>
    <mergeCell ref="B57:B59"/>
    <mergeCell ref="C57:C59"/>
    <mergeCell ref="A51:A52"/>
    <mergeCell ref="B51:B52"/>
    <mergeCell ref="C51:C52"/>
    <mergeCell ref="A62:A64"/>
    <mergeCell ref="B62:B64"/>
    <mergeCell ref="C62:C64"/>
  </mergeCells>
  <pageMargins left="0.7" right="0.7" top="0.75" bottom="0.75" header="0.3" footer="0.3"/>
  <pageSetup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64"/>
  <sheetViews>
    <sheetView tabSelected="1" topLeftCell="A2" zoomScale="70" zoomScaleNormal="70" workbookViewId="0">
      <pane xSplit="2" ySplit="1" topLeftCell="C3" activePane="bottomRight" state="frozen"/>
      <selection activeCell="A2" sqref="A2"/>
      <selection pane="topRight" activeCell="C2" sqref="C2"/>
      <selection pane="bottomLeft" activeCell="A3" sqref="A3"/>
      <selection pane="bottomRight" activeCell="O25" sqref="O25"/>
    </sheetView>
  </sheetViews>
  <sheetFormatPr defaultRowHeight="15" x14ac:dyDescent="0.25"/>
  <cols>
    <col min="1" max="1" width="4" customWidth="1"/>
    <col min="2" max="2" width="28.5703125" customWidth="1"/>
    <col min="3" max="3" width="11.7109375" customWidth="1"/>
    <col min="4" max="4" width="18.28515625" customWidth="1"/>
    <col min="5" max="5" width="24" customWidth="1"/>
    <col min="6" max="6" width="16.85546875" customWidth="1"/>
    <col min="7" max="7" width="22.7109375" customWidth="1"/>
    <col min="8" max="8" width="24.140625" style="9" customWidth="1"/>
    <col min="9" max="9" width="37.7109375" style="6" customWidth="1"/>
    <col min="10" max="10" width="23.85546875" customWidth="1"/>
    <col min="11" max="11" width="11.5703125" customWidth="1"/>
  </cols>
  <sheetData>
    <row r="1" spans="1:13" x14ac:dyDescent="0.25">
      <c r="A1" s="13" t="s">
        <v>42</v>
      </c>
      <c r="G1" s="79"/>
      <c r="H1" s="79"/>
      <c r="I1" s="79"/>
      <c r="J1" s="2"/>
      <c r="K1" s="2"/>
      <c r="L1" s="2"/>
      <c r="M1" s="2"/>
    </row>
    <row r="2" spans="1:13" ht="107.25" customHeight="1" x14ac:dyDescent="0.25">
      <c r="A2" s="10" t="s">
        <v>25</v>
      </c>
      <c r="B2" s="1" t="s">
        <v>22</v>
      </c>
      <c r="C2" s="3" t="s">
        <v>129</v>
      </c>
      <c r="D2" s="1" t="s">
        <v>21</v>
      </c>
      <c r="E2" s="24" t="s">
        <v>54</v>
      </c>
      <c r="F2" s="43" t="s">
        <v>432</v>
      </c>
      <c r="G2" s="10" t="s">
        <v>70</v>
      </c>
      <c r="H2" s="44" t="s">
        <v>53</v>
      </c>
      <c r="I2" s="4" t="s">
        <v>106</v>
      </c>
      <c r="J2" s="46" t="s">
        <v>533</v>
      </c>
      <c r="K2" s="3"/>
      <c r="L2" s="3"/>
      <c r="M2" s="3"/>
    </row>
    <row r="3" spans="1:13" x14ac:dyDescent="0.25">
      <c r="A3">
        <v>1</v>
      </c>
      <c r="B3" t="s">
        <v>23</v>
      </c>
      <c r="C3" t="s">
        <v>24</v>
      </c>
      <c r="D3" t="s">
        <v>43</v>
      </c>
      <c r="E3" t="s">
        <v>40</v>
      </c>
      <c r="F3" s="30">
        <v>1997</v>
      </c>
      <c r="G3" t="s">
        <v>154</v>
      </c>
      <c r="H3" s="9" t="s">
        <v>73</v>
      </c>
      <c r="I3" s="11" t="s">
        <v>448</v>
      </c>
      <c r="J3" t="s">
        <v>111</v>
      </c>
    </row>
    <row r="4" spans="1:13" x14ac:dyDescent="0.25">
      <c r="A4" s="65">
        <v>2</v>
      </c>
      <c r="B4" s="68" t="s">
        <v>55</v>
      </c>
      <c r="C4" s="68" t="s">
        <v>24</v>
      </c>
      <c r="D4" t="s">
        <v>56</v>
      </c>
      <c r="E4" s="63" t="s">
        <v>40</v>
      </c>
      <c r="F4" s="65">
        <v>2002</v>
      </c>
      <c r="G4" s="69" t="s">
        <v>72</v>
      </c>
      <c r="H4" s="70" t="s">
        <v>465</v>
      </c>
      <c r="I4" s="72" t="s">
        <v>445</v>
      </c>
      <c r="J4" t="s">
        <v>66</v>
      </c>
    </row>
    <row r="5" spans="1:13" x14ac:dyDescent="0.25">
      <c r="A5" s="65"/>
      <c r="B5" s="68"/>
      <c r="C5" s="68"/>
      <c r="D5" t="s">
        <v>57</v>
      </c>
      <c r="E5" s="63"/>
      <c r="F5" s="65"/>
      <c r="G5" s="69"/>
      <c r="H5" s="70"/>
      <c r="I5" s="72"/>
      <c r="J5" t="s">
        <v>66</v>
      </c>
    </row>
    <row r="6" spans="1:13" x14ac:dyDescent="0.25">
      <c r="A6">
        <v>3</v>
      </c>
      <c r="B6" t="s">
        <v>74</v>
      </c>
      <c r="C6" t="s">
        <v>24</v>
      </c>
      <c r="D6" t="s">
        <v>75</v>
      </c>
      <c r="E6" t="s">
        <v>40</v>
      </c>
      <c r="F6" s="30">
        <v>2005</v>
      </c>
      <c r="G6" t="s">
        <v>92</v>
      </c>
      <c r="H6" s="9" t="s">
        <v>91</v>
      </c>
      <c r="I6" s="11" t="s">
        <v>93</v>
      </c>
      <c r="J6" t="s">
        <v>206</v>
      </c>
    </row>
    <row r="7" spans="1:13" x14ac:dyDescent="0.25">
      <c r="A7">
        <v>4</v>
      </c>
      <c r="B7" t="s">
        <v>94</v>
      </c>
      <c r="C7" t="s">
        <v>24</v>
      </c>
      <c r="D7" t="s">
        <v>95</v>
      </c>
      <c r="E7" t="s">
        <v>104</v>
      </c>
      <c r="F7" s="30">
        <v>2006</v>
      </c>
      <c r="G7" s="19" t="s">
        <v>119</v>
      </c>
      <c r="H7" s="9" t="s">
        <v>105</v>
      </c>
      <c r="I7" s="11" t="s">
        <v>444</v>
      </c>
      <c r="J7" t="s">
        <v>526</v>
      </c>
    </row>
    <row r="8" spans="1:13" x14ac:dyDescent="0.25">
      <c r="A8" s="65">
        <v>5</v>
      </c>
      <c r="B8" s="63" t="s">
        <v>108</v>
      </c>
      <c r="C8" s="63" t="s">
        <v>24</v>
      </c>
      <c r="D8" t="s">
        <v>110</v>
      </c>
      <c r="E8" s="63" t="s">
        <v>85</v>
      </c>
      <c r="F8" s="65">
        <v>2009</v>
      </c>
      <c r="G8" s="69" t="s">
        <v>121</v>
      </c>
      <c r="H8" s="70" t="s">
        <v>120</v>
      </c>
      <c r="I8" s="72" t="s">
        <v>122</v>
      </c>
      <c r="J8" t="s">
        <v>85</v>
      </c>
    </row>
    <row r="9" spans="1:13" x14ac:dyDescent="0.25">
      <c r="A9" s="65"/>
      <c r="B9" s="63"/>
      <c r="C9" s="63"/>
      <c r="D9" t="s">
        <v>109</v>
      </c>
      <c r="E9" s="63"/>
      <c r="F9" s="65"/>
      <c r="G9" s="69"/>
      <c r="H9" s="70"/>
      <c r="I9" s="72"/>
      <c r="J9" t="s">
        <v>85</v>
      </c>
    </row>
    <row r="10" spans="1:13" x14ac:dyDescent="0.25">
      <c r="A10">
        <v>6</v>
      </c>
      <c r="B10" t="s">
        <v>123</v>
      </c>
      <c r="C10" t="s">
        <v>137</v>
      </c>
      <c r="D10" t="s">
        <v>124</v>
      </c>
      <c r="E10" t="s">
        <v>85</v>
      </c>
      <c r="F10" s="30">
        <v>1994</v>
      </c>
      <c r="G10" t="s">
        <v>136</v>
      </c>
      <c r="H10" s="9" t="s">
        <v>173</v>
      </c>
      <c r="I10" s="11" t="s">
        <v>447</v>
      </c>
      <c r="J10" t="s">
        <v>111</v>
      </c>
    </row>
    <row r="11" spans="1:13" x14ac:dyDescent="0.25">
      <c r="A11">
        <v>7</v>
      </c>
      <c r="B11" t="s">
        <v>141</v>
      </c>
      <c r="C11" t="s">
        <v>146</v>
      </c>
      <c r="D11" t="s">
        <v>142</v>
      </c>
      <c r="E11" t="s">
        <v>40</v>
      </c>
      <c r="F11" s="30">
        <v>2004</v>
      </c>
      <c r="G11" t="s">
        <v>157</v>
      </c>
      <c r="H11" s="9" t="s">
        <v>156</v>
      </c>
      <c r="I11" s="11" t="s">
        <v>158</v>
      </c>
      <c r="J11" s="11" t="s">
        <v>37</v>
      </c>
    </row>
    <row r="12" spans="1:13" x14ac:dyDescent="0.25">
      <c r="A12" s="65">
        <v>8</v>
      </c>
      <c r="B12" s="63" t="s">
        <v>159</v>
      </c>
      <c r="C12" s="63" t="s">
        <v>85</v>
      </c>
      <c r="D12" s="20" t="s">
        <v>160</v>
      </c>
      <c r="E12" s="63" t="s">
        <v>104</v>
      </c>
      <c r="F12" s="65" t="s">
        <v>431</v>
      </c>
      <c r="G12" s="69" t="s">
        <v>200</v>
      </c>
      <c r="H12" s="70" t="s">
        <v>175</v>
      </c>
      <c r="I12" s="72" t="s">
        <v>164</v>
      </c>
      <c r="J12" s="11" t="s">
        <v>80</v>
      </c>
    </row>
    <row r="13" spans="1:13" x14ac:dyDescent="0.25">
      <c r="A13" s="65"/>
      <c r="B13" s="63"/>
      <c r="C13" s="63"/>
      <c r="D13" s="20" t="s">
        <v>165</v>
      </c>
      <c r="E13" s="63"/>
      <c r="F13" s="65"/>
      <c r="G13" s="69"/>
      <c r="H13" s="70"/>
      <c r="I13" s="72"/>
      <c r="J13" s="11" t="s">
        <v>80</v>
      </c>
    </row>
    <row r="14" spans="1:13" x14ac:dyDescent="0.25">
      <c r="A14">
        <v>9</v>
      </c>
      <c r="B14" t="s">
        <v>176</v>
      </c>
      <c r="C14" t="s">
        <v>24</v>
      </c>
      <c r="D14" t="s">
        <v>177</v>
      </c>
      <c r="E14" t="s">
        <v>104</v>
      </c>
      <c r="F14" s="52">
        <v>2005</v>
      </c>
      <c r="G14" s="38" t="s">
        <v>304</v>
      </c>
      <c r="H14" s="9" t="s">
        <v>212</v>
      </c>
      <c r="I14" s="11" t="s">
        <v>164</v>
      </c>
      <c r="J14" t="s">
        <v>66</v>
      </c>
    </row>
    <row r="15" spans="1:13" x14ac:dyDescent="0.25">
      <c r="A15" s="65">
        <v>11</v>
      </c>
      <c r="B15" s="63" t="s">
        <v>188</v>
      </c>
      <c r="C15" s="63" t="s">
        <v>24</v>
      </c>
      <c r="D15" t="s">
        <v>189</v>
      </c>
      <c r="E15" t="s">
        <v>85</v>
      </c>
      <c r="F15" s="91">
        <v>2003</v>
      </c>
      <c r="G15" s="90" t="s">
        <v>198</v>
      </c>
      <c r="H15" s="70" t="s">
        <v>199</v>
      </c>
      <c r="I15" s="72" t="s">
        <v>449</v>
      </c>
      <c r="J15" t="s">
        <v>111</v>
      </c>
    </row>
    <row r="16" spans="1:13" x14ac:dyDescent="0.25">
      <c r="A16" s="65"/>
      <c r="B16" s="63"/>
      <c r="C16" s="63"/>
      <c r="D16" t="s">
        <v>190</v>
      </c>
      <c r="E16" t="s">
        <v>85</v>
      </c>
      <c r="F16" s="91"/>
      <c r="G16" s="90"/>
      <c r="H16" s="70"/>
      <c r="I16" s="72"/>
      <c r="J16" t="s">
        <v>111</v>
      </c>
    </row>
    <row r="17" spans="1:10" x14ac:dyDescent="0.25">
      <c r="A17">
        <v>12</v>
      </c>
      <c r="B17" t="s">
        <v>202</v>
      </c>
      <c r="C17" t="s">
        <v>24</v>
      </c>
      <c r="D17" t="s">
        <v>203</v>
      </c>
      <c r="E17" t="s">
        <v>104</v>
      </c>
      <c r="F17" s="30">
        <v>2011</v>
      </c>
      <c r="G17" t="s">
        <v>215</v>
      </c>
      <c r="H17" s="9" t="s">
        <v>213</v>
      </c>
      <c r="I17" s="11" t="s">
        <v>164</v>
      </c>
      <c r="J17" t="s">
        <v>80</v>
      </c>
    </row>
    <row r="18" spans="1:10" x14ac:dyDescent="0.25">
      <c r="A18">
        <v>13</v>
      </c>
      <c r="B18" t="s">
        <v>216</v>
      </c>
      <c r="C18" t="s">
        <v>217</v>
      </c>
      <c r="D18" t="s">
        <v>218</v>
      </c>
      <c r="E18" t="s">
        <v>40</v>
      </c>
      <c r="F18" s="30">
        <v>2014</v>
      </c>
      <c r="G18" t="s">
        <v>430</v>
      </c>
      <c r="H18" s="9" t="s">
        <v>225</v>
      </c>
      <c r="I18" s="11" t="s">
        <v>446</v>
      </c>
      <c r="J18" t="s">
        <v>527</v>
      </c>
    </row>
    <row r="19" spans="1:10" x14ac:dyDescent="0.25">
      <c r="A19">
        <v>14</v>
      </c>
      <c r="B19" t="s">
        <v>226</v>
      </c>
      <c r="C19" t="s">
        <v>85</v>
      </c>
      <c r="D19" t="s">
        <v>227</v>
      </c>
      <c r="E19" t="s">
        <v>85</v>
      </c>
      <c r="F19" s="30">
        <v>1990</v>
      </c>
      <c r="G19" t="s">
        <v>234</v>
      </c>
      <c r="H19" s="9" t="s">
        <v>235</v>
      </c>
      <c r="I19" s="11" t="s">
        <v>236</v>
      </c>
      <c r="J19" t="s">
        <v>80</v>
      </c>
    </row>
    <row r="20" spans="1:10" x14ac:dyDescent="0.25">
      <c r="A20">
        <v>15</v>
      </c>
      <c r="B20" t="s">
        <v>237</v>
      </c>
      <c r="C20" t="s">
        <v>24</v>
      </c>
      <c r="D20" t="s">
        <v>238</v>
      </c>
      <c r="E20" t="s">
        <v>104</v>
      </c>
      <c r="F20" s="30">
        <v>1995</v>
      </c>
      <c r="G20" t="s">
        <v>243</v>
      </c>
      <c r="H20" s="9" t="s">
        <v>245</v>
      </c>
      <c r="I20" s="11" t="s">
        <v>522</v>
      </c>
      <c r="J20" t="s">
        <v>206</v>
      </c>
    </row>
    <row r="21" spans="1:10" x14ac:dyDescent="0.25">
      <c r="A21">
        <v>16</v>
      </c>
      <c r="B21" t="s">
        <v>246</v>
      </c>
      <c r="C21" t="s">
        <v>24</v>
      </c>
      <c r="D21" t="s">
        <v>247</v>
      </c>
      <c r="E21" t="s">
        <v>104</v>
      </c>
      <c r="F21" s="30" t="s">
        <v>429</v>
      </c>
      <c r="G21" t="s">
        <v>252</v>
      </c>
      <c r="H21" s="9" t="s">
        <v>254</v>
      </c>
      <c r="I21" s="11" t="s">
        <v>41</v>
      </c>
      <c r="J21" t="s">
        <v>206</v>
      </c>
    </row>
    <row r="22" spans="1:10" x14ac:dyDescent="0.25">
      <c r="A22">
        <v>17</v>
      </c>
      <c r="B22" t="s">
        <v>255</v>
      </c>
      <c r="C22" t="s">
        <v>24</v>
      </c>
      <c r="D22" t="s">
        <v>256</v>
      </c>
      <c r="E22" t="s">
        <v>85</v>
      </c>
      <c r="F22" s="30">
        <v>1998</v>
      </c>
      <c r="G22" t="s">
        <v>263</v>
      </c>
      <c r="H22" s="9" t="s">
        <v>262</v>
      </c>
      <c r="I22" s="11" t="s">
        <v>264</v>
      </c>
      <c r="J22" t="s">
        <v>80</v>
      </c>
    </row>
    <row r="23" spans="1:10" x14ac:dyDescent="0.25">
      <c r="A23">
        <v>18</v>
      </c>
      <c r="B23" t="s">
        <v>266</v>
      </c>
      <c r="C23" t="s">
        <v>24</v>
      </c>
      <c r="D23" t="s">
        <v>265</v>
      </c>
      <c r="E23" t="s">
        <v>104</v>
      </c>
      <c r="F23" s="30">
        <v>1995</v>
      </c>
      <c r="G23" t="s">
        <v>273</v>
      </c>
      <c r="H23" s="9" t="s">
        <v>274</v>
      </c>
      <c r="I23" s="11" t="s">
        <v>164</v>
      </c>
      <c r="J23" t="s">
        <v>116</v>
      </c>
    </row>
    <row r="24" spans="1:10" x14ac:dyDescent="0.25">
      <c r="A24">
        <v>19</v>
      </c>
      <c r="B24" t="s">
        <v>276</v>
      </c>
      <c r="C24" t="s">
        <v>24</v>
      </c>
      <c r="D24" t="s">
        <v>275</v>
      </c>
      <c r="E24" t="s">
        <v>104</v>
      </c>
      <c r="F24" s="30">
        <v>2002</v>
      </c>
      <c r="G24" t="s">
        <v>454</v>
      </c>
      <c r="H24" s="9" t="s">
        <v>282</v>
      </c>
      <c r="I24" s="11" t="s">
        <v>85</v>
      </c>
      <c r="J24" t="s">
        <v>66</v>
      </c>
    </row>
    <row r="25" spans="1:10" x14ac:dyDescent="0.25">
      <c r="A25" s="64">
        <v>20</v>
      </c>
      <c r="B25" s="63" t="s">
        <v>283</v>
      </c>
      <c r="C25" s="63" t="s">
        <v>24</v>
      </c>
      <c r="D25" t="s">
        <v>284</v>
      </c>
      <c r="E25" s="63" t="s">
        <v>40</v>
      </c>
      <c r="F25" s="65">
        <v>2014</v>
      </c>
      <c r="G25" s="69" t="s">
        <v>300</v>
      </c>
      <c r="H25" s="70" t="s">
        <v>301</v>
      </c>
      <c r="I25" s="76" t="s">
        <v>41</v>
      </c>
      <c r="J25" t="s">
        <v>66</v>
      </c>
    </row>
    <row r="26" spans="1:10" x14ac:dyDescent="0.25">
      <c r="A26" s="64"/>
      <c r="B26" s="63"/>
      <c r="C26" s="63"/>
      <c r="D26" t="s">
        <v>285</v>
      </c>
      <c r="E26" s="63"/>
      <c r="F26" s="65"/>
      <c r="G26" s="69"/>
      <c r="H26" s="70"/>
      <c r="I26" s="76"/>
      <c r="J26" t="s">
        <v>66</v>
      </c>
    </row>
    <row r="27" spans="1:10" x14ac:dyDescent="0.25">
      <c r="A27" s="64"/>
      <c r="B27" s="63"/>
      <c r="C27" s="63"/>
      <c r="D27" t="s">
        <v>286</v>
      </c>
      <c r="E27" s="63"/>
      <c r="F27" s="65"/>
      <c r="G27" s="69"/>
      <c r="H27" s="70"/>
      <c r="I27" s="76"/>
      <c r="J27" t="s">
        <v>66</v>
      </c>
    </row>
    <row r="28" spans="1:10" x14ac:dyDescent="0.25">
      <c r="A28" s="64"/>
      <c r="B28" s="63"/>
      <c r="C28" s="63"/>
      <c r="D28" t="s">
        <v>287</v>
      </c>
      <c r="E28" s="63"/>
      <c r="F28" s="65"/>
      <c r="G28" s="69"/>
      <c r="H28" s="70"/>
      <c r="I28" s="76"/>
      <c r="J28" t="s">
        <v>66</v>
      </c>
    </row>
    <row r="29" spans="1:10" x14ac:dyDescent="0.25">
      <c r="A29">
        <v>21</v>
      </c>
      <c r="B29" t="s">
        <v>306</v>
      </c>
      <c r="C29" t="s">
        <v>24</v>
      </c>
      <c r="D29" t="s">
        <v>307</v>
      </c>
      <c r="E29" t="s">
        <v>104</v>
      </c>
      <c r="F29" s="30" t="s">
        <v>453</v>
      </c>
      <c r="G29" t="s">
        <v>314</v>
      </c>
      <c r="H29" s="9" t="s">
        <v>313</v>
      </c>
      <c r="I29" s="11" t="s">
        <v>164</v>
      </c>
      <c r="J29" t="s">
        <v>80</v>
      </c>
    </row>
    <row r="30" spans="1:10" x14ac:dyDescent="0.25">
      <c r="A30">
        <v>22</v>
      </c>
      <c r="B30" t="s">
        <v>315</v>
      </c>
      <c r="C30" t="s">
        <v>24</v>
      </c>
      <c r="D30" t="s">
        <v>316</v>
      </c>
      <c r="E30" t="s">
        <v>104</v>
      </c>
      <c r="F30" s="30">
        <v>1991</v>
      </c>
      <c r="G30" t="s">
        <v>326</v>
      </c>
      <c r="H30" s="9" t="s">
        <v>327</v>
      </c>
      <c r="I30" s="11" t="s">
        <v>164</v>
      </c>
      <c r="J30" t="s">
        <v>526</v>
      </c>
    </row>
    <row r="31" spans="1:10" x14ac:dyDescent="0.25">
      <c r="A31">
        <v>23</v>
      </c>
      <c r="B31" t="s">
        <v>321</v>
      </c>
      <c r="C31" t="s">
        <v>24</v>
      </c>
      <c r="D31" t="s">
        <v>320</v>
      </c>
      <c r="E31" t="s">
        <v>104</v>
      </c>
      <c r="F31" s="30">
        <v>1991</v>
      </c>
      <c r="G31" t="s">
        <v>325</v>
      </c>
      <c r="H31" s="9" t="s">
        <v>327</v>
      </c>
      <c r="I31" s="11" t="s">
        <v>164</v>
      </c>
      <c r="J31" t="s">
        <v>527</v>
      </c>
    </row>
    <row r="32" spans="1:10" x14ac:dyDescent="0.25">
      <c r="A32" s="45">
        <v>24</v>
      </c>
      <c r="B32" t="s">
        <v>344</v>
      </c>
      <c r="C32" t="s">
        <v>24</v>
      </c>
      <c r="D32" t="s">
        <v>328</v>
      </c>
      <c r="E32" s="63" t="s">
        <v>104</v>
      </c>
      <c r="F32" s="65">
        <v>2010</v>
      </c>
      <c r="G32" s="69" t="s">
        <v>338</v>
      </c>
      <c r="H32" s="70" t="s">
        <v>340</v>
      </c>
      <c r="I32" s="72" t="s">
        <v>164</v>
      </c>
      <c r="J32" t="s">
        <v>80</v>
      </c>
    </row>
    <row r="33" spans="1:10" x14ac:dyDescent="0.25">
      <c r="A33" s="45">
        <v>25</v>
      </c>
      <c r="B33" t="s">
        <v>345</v>
      </c>
      <c r="C33" t="s">
        <v>24</v>
      </c>
      <c r="D33" t="s">
        <v>341</v>
      </c>
      <c r="E33" s="63"/>
      <c r="F33" s="65"/>
      <c r="G33" s="69"/>
      <c r="H33" s="70"/>
      <c r="I33" s="72"/>
      <c r="J33" t="s">
        <v>80</v>
      </c>
    </row>
    <row r="34" spans="1:10" x14ac:dyDescent="0.25">
      <c r="A34" s="45">
        <v>26</v>
      </c>
      <c r="B34" t="s">
        <v>346</v>
      </c>
      <c r="C34" t="s">
        <v>24</v>
      </c>
      <c r="D34" t="s">
        <v>342</v>
      </c>
      <c r="E34" s="63"/>
      <c r="F34" s="65"/>
      <c r="G34" s="69"/>
      <c r="H34" s="70"/>
      <c r="I34" s="72"/>
      <c r="J34" t="s">
        <v>80</v>
      </c>
    </row>
    <row r="35" spans="1:10" x14ac:dyDescent="0.25">
      <c r="A35" s="45">
        <v>27</v>
      </c>
      <c r="B35" t="s">
        <v>347</v>
      </c>
      <c r="C35" t="s">
        <v>24</v>
      </c>
      <c r="D35" t="s">
        <v>343</v>
      </c>
      <c r="E35" s="63"/>
      <c r="F35" s="65"/>
      <c r="G35" s="69"/>
      <c r="H35" s="70"/>
      <c r="I35" s="72"/>
      <c r="J35" t="s">
        <v>80</v>
      </c>
    </row>
    <row r="36" spans="1:10" x14ac:dyDescent="0.25">
      <c r="A36">
        <v>28</v>
      </c>
      <c r="B36" t="s">
        <v>348</v>
      </c>
      <c r="C36" t="s">
        <v>24</v>
      </c>
      <c r="D36" t="s">
        <v>349</v>
      </c>
      <c r="E36" t="s">
        <v>40</v>
      </c>
      <c r="F36" s="30">
        <v>2000</v>
      </c>
      <c r="G36" t="s">
        <v>353</v>
      </c>
      <c r="H36" s="9" t="s">
        <v>360</v>
      </c>
      <c r="I36" s="11" t="s">
        <v>41</v>
      </c>
      <c r="J36" t="s">
        <v>206</v>
      </c>
    </row>
    <row r="37" spans="1:10" x14ac:dyDescent="0.25">
      <c r="A37" s="65">
        <v>29</v>
      </c>
      <c r="B37" s="63" t="s">
        <v>361</v>
      </c>
      <c r="C37" s="63" t="s">
        <v>164</v>
      </c>
      <c r="D37" t="s">
        <v>362</v>
      </c>
      <c r="E37" s="85" t="s">
        <v>85</v>
      </c>
      <c r="F37" s="91">
        <v>1997</v>
      </c>
      <c r="G37" s="69" t="s">
        <v>372</v>
      </c>
      <c r="H37" s="70" t="s">
        <v>371</v>
      </c>
      <c r="I37" s="72" t="s">
        <v>41</v>
      </c>
      <c r="J37" t="s">
        <v>80</v>
      </c>
    </row>
    <row r="38" spans="1:10" x14ac:dyDescent="0.25">
      <c r="A38" s="65"/>
      <c r="B38" s="63"/>
      <c r="C38" s="63"/>
      <c r="D38" t="s">
        <v>364</v>
      </c>
      <c r="E38" s="85"/>
      <c r="F38" s="91"/>
      <c r="G38" s="69"/>
      <c r="H38" s="70"/>
      <c r="I38" s="72"/>
      <c r="J38" t="s">
        <v>80</v>
      </c>
    </row>
    <row r="39" spans="1:10" x14ac:dyDescent="0.25">
      <c r="A39" s="65"/>
      <c r="B39" s="63"/>
      <c r="C39" s="63"/>
      <c r="D39" t="s">
        <v>365</v>
      </c>
      <c r="E39" s="85"/>
      <c r="F39" s="91"/>
      <c r="G39" s="69"/>
      <c r="H39" s="70"/>
      <c r="I39" s="72"/>
      <c r="J39" t="s">
        <v>80</v>
      </c>
    </row>
    <row r="40" spans="1:10" x14ac:dyDescent="0.25">
      <c r="A40" s="65"/>
      <c r="B40" s="63"/>
      <c r="C40" s="63"/>
      <c r="D40" t="s">
        <v>363</v>
      </c>
      <c r="E40" s="85"/>
      <c r="F40" s="91"/>
      <c r="G40" s="69"/>
      <c r="H40" s="70"/>
      <c r="I40" s="72"/>
      <c r="J40" t="s">
        <v>80</v>
      </c>
    </row>
    <row r="41" spans="1:10" x14ac:dyDescent="0.25">
      <c r="A41">
        <v>30</v>
      </c>
      <c r="B41" t="s">
        <v>374</v>
      </c>
      <c r="C41" t="s">
        <v>24</v>
      </c>
      <c r="D41" t="s">
        <v>378</v>
      </c>
      <c r="E41" t="s">
        <v>104</v>
      </c>
      <c r="F41" s="30">
        <v>2000</v>
      </c>
      <c r="G41" t="s">
        <v>379</v>
      </c>
      <c r="H41" s="9" t="s">
        <v>282</v>
      </c>
      <c r="I41" s="11" t="s">
        <v>41</v>
      </c>
      <c r="J41" t="s">
        <v>116</v>
      </c>
    </row>
    <row r="42" spans="1:10" x14ac:dyDescent="0.25">
      <c r="A42">
        <v>31</v>
      </c>
      <c r="B42" t="s">
        <v>380</v>
      </c>
      <c r="C42" t="s">
        <v>24</v>
      </c>
      <c r="D42" t="s">
        <v>381</v>
      </c>
      <c r="E42" t="s">
        <v>104</v>
      </c>
      <c r="F42" s="30">
        <v>1996</v>
      </c>
      <c r="G42" t="s">
        <v>386</v>
      </c>
      <c r="H42" s="9" t="s">
        <v>387</v>
      </c>
      <c r="I42" s="11" t="s">
        <v>397</v>
      </c>
      <c r="J42" t="s">
        <v>116</v>
      </c>
    </row>
    <row r="43" spans="1:10" x14ac:dyDescent="0.25">
      <c r="A43">
        <v>32</v>
      </c>
      <c r="B43" t="s">
        <v>388</v>
      </c>
      <c r="C43" t="s">
        <v>24</v>
      </c>
      <c r="D43" t="s">
        <v>389</v>
      </c>
      <c r="E43" t="s">
        <v>104</v>
      </c>
      <c r="F43" s="30">
        <v>1991</v>
      </c>
      <c r="G43" t="s">
        <v>395</v>
      </c>
      <c r="H43" s="9" t="s">
        <v>396</v>
      </c>
      <c r="I43" s="11" t="s">
        <v>397</v>
      </c>
      <c r="J43" t="s">
        <v>206</v>
      </c>
    </row>
    <row r="44" spans="1:10" x14ac:dyDescent="0.25">
      <c r="A44">
        <v>33</v>
      </c>
      <c r="B44" t="s">
        <v>398</v>
      </c>
      <c r="C44" t="s">
        <v>24</v>
      </c>
      <c r="D44" t="s">
        <v>399</v>
      </c>
      <c r="E44" t="s">
        <v>104</v>
      </c>
      <c r="F44" s="30">
        <v>2011</v>
      </c>
      <c r="G44" t="s">
        <v>406</v>
      </c>
      <c r="H44" s="9" t="s">
        <v>405</v>
      </c>
      <c r="I44" s="11" t="s">
        <v>164</v>
      </c>
      <c r="J44" t="s">
        <v>80</v>
      </c>
    </row>
    <row r="45" spans="1:10" x14ac:dyDescent="0.25">
      <c r="A45" s="63">
        <v>34</v>
      </c>
      <c r="B45" s="63" t="s">
        <v>400</v>
      </c>
      <c r="C45" s="63" t="s">
        <v>24</v>
      </c>
      <c r="D45" t="s">
        <v>401</v>
      </c>
      <c r="E45" s="63" t="s">
        <v>104</v>
      </c>
      <c r="F45" s="91">
        <v>2011</v>
      </c>
      <c r="G45" s="82" t="s">
        <v>407</v>
      </c>
      <c r="H45" s="80" t="s">
        <v>405</v>
      </c>
      <c r="I45" s="89" t="s">
        <v>164</v>
      </c>
      <c r="J45" t="s">
        <v>80</v>
      </c>
    </row>
    <row r="46" spans="1:10" x14ac:dyDescent="0.25">
      <c r="A46" s="63"/>
      <c r="B46" s="63"/>
      <c r="C46" s="63"/>
      <c r="D46" t="s">
        <v>402</v>
      </c>
      <c r="E46" s="63"/>
      <c r="F46" s="91"/>
      <c r="G46" s="82"/>
      <c r="H46" s="80"/>
      <c r="I46" s="89"/>
      <c r="J46" t="s">
        <v>80</v>
      </c>
    </row>
    <row r="47" spans="1:10" x14ac:dyDescent="0.25">
      <c r="A47">
        <v>35</v>
      </c>
      <c r="B47" t="s">
        <v>404</v>
      </c>
      <c r="C47" t="s">
        <v>24</v>
      </c>
      <c r="D47" t="s">
        <v>403</v>
      </c>
      <c r="E47" t="s">
        <v>104</v>
      </c>
      <c r="F47" s="30">
        <v>1998</v>
      </c>
      <c r="G47" t="s">
        <v>408</v>
      </c>
      <c r="H47" s="9" t="s">
        <v>405</v>
      </c>
      <c r="I47" s="11" t="s">
        <v>164</v>
      </c>
      <c r="J47" t="s">
        <v>80</v>
      </c>
    </row>
    <row r="48" spans="1:10" x14ac:dyDescent="0.25">
      <c r="A48">
        <v>36</v>
      </c>
      <c r="B48" t="s">
        <v>410</v>
      </c>
      <c r="C48" t="s">
        <v>24</v>
      </c>
      <c r="D48" t="s">
        <v>409</v>
      </c>
      <c r="E48" t="s">
        <v>104</v>
      </c>
      <c r="F48" s="30">
        <v>1997</v>
      </c>
      <c r="G48" t="s">
        <v>416</v>
      </c>
      <c r="H48" s="9" t="s">
        <v>327</v>
      </c>
      <c r="I48" s="11" t="s">
        <v>164</v>
      </c>
      <c r="J48" t="s">
        <v>527</v>
      </c>
    </row>
    <row r="49" spans="1:10" x14ac:dyDescent="0.25">
      <c r="A49">
        <v>37</v>
      </c>
      <c r="B49" t="s">
        <v>422</v>
      </c>
      <c r="C49" t="s">
        <v>24</v>
      </c>
      <c r="D49" t="s">
        <v>421</v>
      </c>
      <c r="E49" t="s">
        <v>104</v>
      </c>
      <c r="F49" s="30">
        <v>1985</v>
      </c>
      <c r="G49" t="s">
        <v>428</v>
      </c>
      <c r="H49" s="9" t="s">
        <v>427</v>
      </c>
      <c r="I49" s="11" t="s">
        <v>80</v>
      </c>
      <c r="J49" t="s">
        <v>206</v>
      </c>
    </row>
    <row r="50" spans="1:10" x14ac:dyDescent="0.25">
      <c r="A50" s="64">
        <v>38</v>
      </c>
      <c r="B50" s="64" t="s">
        <v>467</v>
      </c>
      <c r="C50" s="64" t="s">
        <v>24</v>
      </c>
      <c r="D50" t="s">
        <v>469</v>
      </c>
      <c r="E50" t="s">
        <v>104</v>
      </c>
      <c r="F50" s="55">
        <v>1992</v>
      </c>
      <c r="G50" t="s">
        <v>498</v>
      </c>
      <c r="I50" s="11" t="s">
        <v>522</v>
      </c>
      <c r="J50" t="s">
        <v>206</v>
      </c>
    </row>
    <row r="51" spans="1:10" x14ac:dyDescent="0.25">
      <c r="A51" s="64"/>
      <c r="B51" s="64"/>
      <c r="C51" s="64"/>
      <c r="D51" t="s">
        <v>483</v>
      </c>
      <c r="E51" t="s">
        <v>104</v>
      </c>
      <c r="F51" s="55">
        <v>1993</v>
      </c>
      <c r="G51" s="2" t="s">
        <v>499</v>
      </c>
      <c r="I51" s="11" t="s">
        <v>522</v>
      </c>
      <c r="J51" t="s">
        <v>206</v>
      </c>
    </row>
    <row r="52" spans="1:10" x14ac:dyDescent="0.25">
      <c r="A52" s="53">
        <v>39</v>
      </c>
      <c r="B52" s="53" t="s">
        <v>471</v>
      </c>
      <c r="C52" s="53" t="s">
        <v>24</v>
      </c>
      <c r="D52" t="s">
        <v>472</v>
      </c>
      <c r="E52" t="s">
        <v>104</v>
      </c>
      <c r="F52" s="55">
        <v>1991</v>
      </c>
      <c r="G52" s="2" t="s">
        <v>511</v>
      </c>
      <c r="I52" s="11" t="s">
        <v>522</v>
      </c>
      <c r="J52" t="s">
        <v>206</v>
      </c>
    </row>
    <row r="53" spans="1:10" x14ac:dyDescent="0.25">
      <c r="A53" s="53">
        <v>40</v>
      </c>
      <c r="B53" s="53" t="s">
        <v>474</v>
      </c>
      <c r="C53" s="53" t="s">
        <v>24</v>
      </c>
      <c r="D53" t="s">
        <v>475</v>
      </c>
      <c r="E53" t="s">
        <v>104</v>
      </c>
      <c r="F53" s="55">
        <v>1991</v>
      </c>
      <c r="G53" s="2" t="s">
        <v>500</v>
      </c>
      <c r="I53" s="11" t="s">
        <v>522</v>
      </c>
      <c r="J53" t="s">
        <v>206</v>
      </c>
    </row>
    <row r="54" spans="1:10" x14ac:dyDescent="0.25">
      <c r="A54" s="53">
        <v>41</v>
      </c>
      <c r="B54" s="53" t="s">
        <v>476</v>
      </c>
      <c r="C54" s="53" t="s">
        <v>24</v>
      </c>
      <c r="D54" t="s">
        <v>477</v>
      </c>
      <c r="E54" t="s">
        <v>104</v>
      </c>
      <c r="F54" s="55">
        <v>1984</v>
      </c>
      <c r="G54" s="2" t="s">
        <v>501</v>
      </c>
      <c r="I54" s="11" t="s">
        <v>522</v>
      </c>
      <c r="J54" t="s">
        <v>206</v>
      </c>
    </row>
    <row r="55" spans="1:10" x14ac:dyDescent="0.25">
      <c r="A55" s="53">
        <v>42</v>
      </c>
      <c r="B55" s="53" t="s">
        <v>478</v>
      </c>
      <c r="C55" s="53" t="s">
        <v>24</v>
      </c>
      <c r="D55" t="s">
        <v>479</v>
      </c>
      <c r="E55" t="s">
        <v>104</v>
      </c>
      <c r="F55" s="55">
        <v>1993</v>
      </c>
      <c r="G55" s="2" t="s">
        <v>502</v>
      </c>
      <c r="I55" s="11" t="s">
        <v>522</v>
      </c>
      <c r="J55" t="s">
        <v>206</v>
      </c>
    </row>
    <row r="56" spans="1:10" x14ac:dyDescent="0.25">
      <c r="A56" s="63">
        <v>42</v>
      </c>
      <c r="B56" s="63" t="s">
        <v>488</v>
      </c>
      <c r="C56" s="63" t="s">
        <v>24</v>
      </c>
      <c r="D56" t="s">
        <v>480</v>
      </c>
      <c r="E56" t="s">
        <v>104</v>
      </c>
      <c r="F56" s="55">
        <v>1991</v>
      </c>
      <c r="G56" s="2" t="s">
        <v>503</v>
      </c>
      <c r="I56" s="11" t="s">
        <v>522</v>
      </c>
      <c r="J56" t="s">
        <v>206</v>
      </c>
    </row>
    <row r="57" spans="1:10" x14ac:dyDescent="0.25">
      <c r="A57" s="63"/>
      <c r="B57" s="63"/>
      <c r="C57" s="63"/>
      <c r="D57" t="s">
        <v>484</v>
      </c>
      <c r="E57" t="s">
        <v>104</v>
      </c>
      <c r="F57" s="55">
        <v>1993</v>
      </c>
      <c r="G57" s="2" t="s">
        <v>503</v>
      </c>
      <c r="I57" s="11" t="s">
        <v>522</v>
      </c>
      <c r="J57" t="s">
        <v>206</v>
      </c>
    </row>
    <row r="58" spans="1:10" x14ac:dyDescent="0.25">
      <c r="A58" s="63"/>
      <c r="B58" s="63"/>
      <c r="C58" s="63"/>
      <c r="D58" t="s">
        <v>489</v>
      </c>
      <c r="E58" t="s">
        <v>104</v>
      </c>
      <c r="F58" s="55">
        <v>1993</v>
      </c>
      <c r="G58" s="2" t="s">
        <v>504</v>
      </c>
      <c r="I58" s="11" t="s">
        <v>522</v>
      </c>
      <c r="J58" t="s">
        <v>206</v>
      </c>
    </row>
    <row r="59" spans="1:10" x14ac:dyDescent="0.25">
      <c r="A59" s="53">
        <v>44</v>
      </c>
      <c r="B59" s="53" t="s">
        <v>482</v>
      </c>
      <c r="C59" s="53" t="s">
        <v>24</v>
      </c>
      <c r="D59" t="s">
        <v>481</v>
      </c>
      <c r="E59" t="s">
        <v>104</v>
      </c>
      <c r="F59" s="55">
        <v>1987</v>
      </c>
      <c r="G59" s="2" t="s">
        <v>506</v>
      </c>
      <c r="I59" s="11" t="s">
        <v>522</v>
      </c>
      <c r="J59" t="s">
        <v>206</v>
      </c>
    </row>
    <row r="60" spans="1:10" x14ac:dyDescent="0.25">
      <c r="A60" s="53">
        <v>46</v>
      </c>
      <c r="B60" s="53" t="s">
        <v>485</v>
      </c>
      <c r="C60" s="53" t="s">
        <v>24</v>
      </c>
      <c r="D60" t="s">
        <v>486</v>
      </c>
      <c r="E60" t="s">
        <v>104</v>
      </c>
      <c r="F60" s="55">
        <v>1993</v>
      </c>
      <c r="G60" s="2" t="s">
        <v>505</v>
      </c>
      <c r="I60" s="11" t="s">
        <v>522</v>
      </c>
      <c r="J60" t="s">
        <v>206</v>
      </c>
    </row>
    <row r="61" spans="1:10" x14ac:dyDescent="0.25">
      <c r="A61" s="63">
        <v>47</v>
      </c>
      <c r="B61" s="63" t="s">
        <v>487</v>
      </c>
      <c r="C61" s="63" t="s">
        <v>24</v>
      </c>
      <c r="D61" t="s">
        <v>491</v>
      </c>
      <c r="E61" t="s">
        <v>104</v>
      </c>
      <c r="F61" s="55">
        <v>1993</v>
      </c>
      <c r="G61" s="2" t="s">
        <v>507</v>
      </c>
      <c r="I61" s="11" t="s">
        <v>522</v>
      </c>
      <c r="J61" t="s">
        <v>206</v>
      </c>
    </row>
    <row r="62" spans="1:10" x14ac:dyDescent="0.25">
      <c r="A62" s="63"/>
      <c r="B62" s="63"/>
      <c r="C62" s="63"/>
      <c r="D62" t="s">
        <v>492</v>
      </c>
      <c r="E62" t="s">
        <v>104</v>
      </c>
      <c r="F62" s="55">
        <v>1993</v>
      </c>
      <c r="G62" s="2" t="s">
        <v>508</v>
      </c>
      <c r="I62" s="11" t="s">
        <v>522</v>
      </c>
      <c r="J62" t="s">
        <v>206</v>
      </c>
    </row>
    <row r="63" spans="1:10" x14ac:dyDescent="0.25">
      <c r="A63" s="63"/>
      <c r="B63" s="63"/>
      <c r="C63" s="63"/>
      <c r="D63" t="s">
        <v>495</v>
      </c>
      <c r="E63" t="s">
        <v>104</v>
      </c>
      <c r="F63" s="55">
        <v>1993</v>
      </c>
      <c r="G63" s="2" t="s">
        <v>509</v>
      </c>
      <c r="I63" s="11" t="s">
        <v>522</v>
      </c>
      <c r="J63" t="s">
        <v>206</v>
      </c>
    </row>
    <row r="64" spans="1:10" x14ac:dyDescent="0.25">
      <c r="A64">
        <v>48</v>
      </c>
      <c r="B64" t="s">
        <v>493</v>
      </c>
      <c r="C64" t="s">
        <v>164</v>
      </c>
      <c r="D64" t="s">
        <v>494</v>
      </c>
      <c r="E64" t="s">
        <v>104</v>
      </c>
      <c r="F64" s="55">
        <v>1993</v>
      </c>
      <c r="G64" s="2" t="s">
        <v>510</v>
      </c>
      <c r="I64" s="11" t="s">
        <v>522</v>
      </c>
      <c r="J64" t="s">
        <v>206</v>
      </c>
    </row>
  </sheetData>
  <sheetProtection algorithmName="SHA-512" hashValue="cwkl8TDE73jMF5XWcAyqFwtx5tpoGdcnZn9lZjkWGSTApfqnARbuZYEubcz0xob48k07aL6T7g0euRuxxX772Q==" saltValue="dHf++LwA2OB8lKmVhkSuqg==" spinCount="100000" sheet="1" objects="1" scenarios="1"/>
  <mergeCells count="70">
    <mergeCell ref="F15:F16"/>
    <mergeCell ref="A25:A28"/>
    <mergeCell ref="B25:B28"/>
    <mergeCell ref="C25:C28"/>
    <mergeCell ref="A37:A40"/>
    <mergeCell ref="B37:B40"/>
    <mergeCell ref="C37:C40"/>
    <mergeCell ref="F32:F35"/>
    <mergeCell ref="F45:F46"/>
    <mergeCell ref="E37:E40"/>
    <mergeCell ref="F37:F40"/>
    <mergeCell ref="E25:E28"/>
    <mergeCell ref="E32:E35"/>
    <mergeCell ref="F25:F28"/>
    <mergeCell ref="G8:G9"/>
    <mergeCell ref="H8:H9"/>
    <mergeCell ref="E8:E9"/>
    <mergeCell ref="F12:F13"/>
    <mergeCell ref="F4:F5"/>
    <mergeCell ref="F8:F9"/>
    <mergeCell ref="A15:A16"/>
    <mergeCell ref="B15:B16"/>
    <mergeCell ref="C15:C16"/>
    <mergeCell ref="A8:A9"/>
    <mergeCell ref="B8:B9"/>
    <mergeCell ref="C8:C9"/>
    <mergeCell ref="A12:A13"/>
    <mergeCell ref="B12:B13"/>
    <mergeCell ref="G1:I1"/>
    <mergeCell ref="A4:A5"/>
    <mergeCell ref="B4:B5"/>
    <mergeCell ref="C4:C5"/>
    <mergeCell ref="G4:G5"/>
    <mergeCell ref="H4:H5"/>
    <mergeCell ref="I4:I5"/>
    <mergeCell ref="E4:E5"/>
    <mergeCell ref="C12:C13"/>
    <mergeCell ref="E12:E13"/>
    <mergeCell ref="G12:G13"/>
    <mergeCell ref="I8:I9"/>
    <mergeCell ref="H12:H13"/>
    <mergeCell ref="I12:I13"/>
    <mergeCell ref="I15:I16"/>
    <mergeCell ref="H15:H16"/>
    <mergeCell ref="G15:G16"/>
    <mergeCell ref="G25:G28"/>
    <mergeCell ref="H25:H28"/>
    <mergeCell ref="I25:I28"/>
    <mergeCell ref="I37:I40"/>
    <mergeCell ref="H37:H40"/>
    <mergeCell ref="G37:G40"/>
    <mergeCell ref="G32:G35"/>
    <mergeCell ref="H32:H35"/>
    <mergeCell ref="I32:I35"/>
    <mergeCell ref="A61:A63"/>
    <mergeCell ref="B61:B63"/>
    <mergeCell ref="C61:C63"/>
    <mergeCell ref="A50:A51"/>
    <mergeCell ref="B50:B51"/>
    <mergeCell ref="C50:C51"/>
    <mergeCell ref="G45:G46"/>
    <mergeCell ref="H45:H46"/>
    <mergeCell ref="I45:I46"/>
    <mergeCell ref="A56:A58"/>
    <mergeCell ref="B56:B58"/>
    <mergeCell ref="C56:C58"/>
    <mergeCell ref="A45:A46"/>
    <mergeCell ref="B45:B46"/>
    <mergeCell ref="C45:C46"/>
    <mergeCell ref="E45:E46"/>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Site description</vt:lpstr>
      <vt:lpstr>Re-operation - inputs</vt:lpstr>
      <vt:lpstr>Re-operation - activities</vt:lpstr>
      <vt:lpstr>Re-operation- Output</vt:lpstr>
    </vt:vector>
  </TitlesOfParts>
  <Company>UNESCO-IHE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Afua Owusu</dc:creator>
  <cp:lastModifiedBy>Afua Owusu</cp:lastModifiedBy>
  <dcterms:created xsi:type="dcterms:W3CDTF">2019-05-08T13:54:31Z</dcterms:created>
  <dcterms:modified xsi:type="dcterms:W3CDTF">2019-11-11T09:53:05Z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